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r:id="rId7"/>
    <sheet name="Sheet2" sheetId="15" state="hidden" r:id="rId8"/>
  </sheets>
  <definedNames>
    <definedName name="_xlnm._FilterDatabase" localSheetId="5" hidden="1">'Call Tracker (Equity &amp; F&amp;O)'!$R$1:$T$364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101" i="7"/>
  <c r="M101" s="1"/>
  <c r="P76"/>
  <c r="L103"/>
  <c r="L28"/>
  <c r="M28" s="1"/>
  <c r="P75"/>
  <c r="L25"/>
  <c r="M25" s="1"/>
  <c r="P74"/>
  <c r="L69"/>
  <c r="M69" s="1"/>
  <c r="P73"/>
  <c r="L51"/>
  <c r="M51" s="1"/>
  <c r="L29"/>
  <c r="M29" s="1"/>
  <c r="L24"/>
  <c r="M24" s="1"/>
  <c r="L60"/>
  <c r="M60" s="1"/>
  <c r="L99"/>
  <c r="M99" s="1"/>
  <c r="P72"/>
  <c r="L30"/>
  <c r="M30" s="1"/>
  <c r="L65"/>
  <c r="M65" s="1"/>
  <c r="L26"/>
  <c r="M26" s="1"/>
  <c r="L67"/>
  <c r="M67" s="1"/>
  <c r="L66"/>
  <c r="M66" s="1"/>
  <c r="P71"/>
  <c r="P70"/>
  <c r="L46"/>
  <c r="M46" s="1"/>
  <c r="P68"/>
  <c r="P27"/>
  <c r="L50"/>
  <c r="M50" s="1"/>
  <c r="L45"/>
  <c r="M45" s="1"/>
  <c r="P62"/>
  <c r="L62"/>
  <c r="M62" s="1"/>
  <c r="P61"/>
  <c r="L61"/>
  <c r="M61" s="1"/>
  <c r="P64"/>
  <c r="L98"/>
  <c r="M98" s="1"/>
  <c r="L21"/>
  <c r="M21" s="1"/>
  <c r="L44"/>
  <c r="M44" s="1"/>
  <c r="L14"/>
  <c r="M14" s="1"/>
  <c r="L16"/>
  <c r="M16" s="1"/>
  <c r="L20"/>
  <c r="M20" s="1"/>
  <c r="P88"/>
  <c r="P63"/>
  <c r="P59"/>
  <c r="P23"/>
  <c r="P12"/>
  <c r="P11"/>
  <c r="P10"/>
  <c r="P22"/>
  <c r="L97"/>
  <c r="M97" s="1"/>
  <c r="L19" l="1"/>
  <c r="M19" s="1"/>
  <c r="L43"/>
  <c r="M43" s="1"/>
  <c r="L17"/>
  <c r="M17" s="1"/>
  <c r="L15"/>
  <c r="M15" s="1"/>
  <c r="L13"/>
  <c r="M13" s="1"/>
  <c r="L18" l="1"/>
  <c r="M18" s="1"/>
  <c r="L169"/>
  <c r="M169" s="1"/>
  <c r="L178"/>
  <c r="M178" s="1"/>
  <c r="L226" l="1"/>
  <c r="M226" s="1"/>
  <c r="L224"/>
  <c r="M224" s="1"/>
  <c r="L223" l="1"/>
  <c r="M223" s="1"/>
  <c r="L173" l="1"/>
  <c r="M173" s="1"/>
  <c r="L157"/>
  <c r="M157" s="1"/>
  <c r="L216" l="1"/>
  <c r="M216" s="1"/>
  <c r="N7"/>
  <c r="L228"/>
  <c r="M228" s="1"/>
  <c r="L229"/>
  <c r="M229" s="1"/>
  <c r="L214"/>
  <c r="M214" s="1"/>
  <c r="K55" i="14" l="1"/>
  <c r="L55" s="1"/>
  <c r="K57" l="1"/>
  <c r="L57" s="1"/>
  <c r="K58"/>
  <c r="L58" s="1"/>
  <c r="K56" l="1"/>
  <c r="L56" s="1"/>
  <c r="K54"/>
  <c r="L54" s="1"/>
  <c r="L53"/>
  <c r="K53"/>
  <c r="L221" i="7"/>
  <c r="M221" s="1"/>
  <c r="K52" i="14"/>
  <c r="L52" s="1"/>
  <c r="K51" l="1"/>
  <c r="L51" s="1"/>
  <c r="K49"/>
  <c r="L49" s="1"/>
  <c r="K50"/>
  <c r="L50" s="1"/>
  <c r="L211" i="7"/>
  <c r="M211" s="1"/>
  <c r="L227"/>
  <c r="M227" s="1"/>
  <c r="K47" i="14"/>
  <c r="L47" s="1"/>
  <c r="K48"/>
  <c r="L48" s="1"/>
  <c r="K45"/>
  <c r="L45" s="1"/>
  <c r="K46"/>
  <c r="L46" s="1"/>
  <c r="L184" i="7"/>
  <c r="M184" s="1"/>
  <c r="L222"/>
  <c r="M222" s="1"/>
  <c r="K44" i="14"/>
  <c r="L44" s="1"/>
  <c r="L208" i="7" l="1"/>
  <c r="M208" s="1"/>
  <c r="L217"/>
  <c r="M217" s="1"/>
  <c r="L225"/>
  <c r="M225" s="1"/>
  <c r="L213" l="1"/>
  <c r="M213" s="1"/>
  <c r="L171"/>
  <c r="M171" s="1"/>
  <c r="K43" i="14"/>
  <c r="L43" s="1"/>
  <c r="K41"/>
  <c r="L41" s="1"/>
  <c r="L136" i="7"/>
  <c r="M136" s="1"/>
  <c r="K42" i="14"/>
  <c r="L42" s="1"/>
  <c r="L215" i="7" l="1"/>
  <c r="M215" s="1"/>
  <c r="K40" i="14"/>
  <c r="L40" s="1"/>
  <c r="L220" i="7"/>
  <c r="M220" s="1"/>
  <c r="L199"/>
  <c r="M199" s="1"/>
  <c r="K39" i="14"/>
  <c r="L39" s="1"/>
  <c r="L153" i="7" l="1"/>
  <c r="M153" s="1"/>
  <c r="K38" i="14"/>
  <c r="L38" s="1"/>
  <c r="L219" i="7" l="1"/>
  <c r="M219" s="1"/>
  <c r="K37" i="14"/>
  <c r="L37" s="1"/>
  <c r="K36" l="1"/>
  <c r="L36" s="1"/>
  <c r="K35"/>
  <c r="L35" s="1"/>
  <c r="L218" i="7"/>
  <c r="M218" s="1"/>
  <c r="K34" i="14"/>
  <c r="L34" s="1"/>
  <c r="K33"/>
  <c r="L33" s="1"/>
  <c r="K32"/>
  <c r="L32" s="1"/>
  <c r="K30"/>
  <c r="L30" s="1"/>
  <c r="K28"/>
  <c r="L28" s="1"/>
  <c r="L204" i="7"/>
  <c r="M204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81" i="7"/>
  <c r="M181" s="1"/>
  <c r="L212"/>
  <c r="M212" s="1"/>
  <c r="L206"/>
  <c r="M206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09" i="7" l="1"/>
  <c r="M209" s="1"/>
  <c r="L205"/>
  <c r="M205" s="1"/>
  <c r="L203"/>
  <c r="M203" s="1"/>
  <c r="L202"/>
  <c r="M202" s="1"/>
  <c r="L201"/>
  <c r="M201" s="1"/>
  <c r="L200"/>
  <c r="M200" s="1"/>
  <c r="L197"/>
  <c r="M197" s="1"/>
  <c r="L196"/>
  <c r="M196" s="1"/>
  <c r="L195"/>
  <c r="M195" s="1"/>
  <c r="L193"/>
  <c r="M193" s="1"/>
  <c r="L192"/>
  <c r="M192" s="1"/>
  <c r="L191"/>
  <c r="M191" s="1"/>
  <c r="L190"/>
  <c r="M190" s="1"/>
  <c r="L189"/>
  <c r="M189" s="1"/>
  <c r="L188"/>
  <c r="M188" s="1"/>
  <c r="L187"/>
  <c r="M187" s="1"/>
  <c r="L183"/>
  <c r="M183" s="1"/>
  <c r="L182"/>
  <c r="M182" s="1"/>
  <c r="L180"/>
  <c r="M180" s="1"/>
  <c r="L177"/>
  <c r="M177" s="1"/>
  <c r="L176"/>
  <c r="M176" s="1"/>
  <c r="L175"/>
  <c r="M175" s="1"/>
  <c r="L174"/>
  <c r="M174" s="1"/>
  <c r="L170"/>
  <c r="M170" s="1"/>
  <c r="L168"/>
  <c r="M168" s="1"/>
  <c r="L167"/>
  <c r="M167" s="1"/>
  <c r="L166"/>
  <c r="M166" s="1"/>
  <c r="L164"/>
  <c r="M164" s="1"/>
  <c r="L163"/>
  <c r="M163" s="1"/>
  <c r="L162"/>
  <c r="M162" s="1"/>
  <c r="L161"/>
  <c r="M161" s="1"/>
  <c r="L160"/>
  <c r="M160" s="1"/>
  <c r="L159"/>
  <c r="M159" s="1"/>
  <c r="L158"/>
  <c r="M158" s="1"/>
  <c r="L156"/>
  <c r="M156" s="1"/>
  <c r="L154"/>
  <c r="M154" s="1"/>
  <c r="L152"/>
  <c r="M152" s="1"/>
  <c r="L151"/>
  <c r="M151" s="1"/>
  <c r="H150"/>
  <c r="L150" s="1"/>
  <c r="M150" s="1"/>
  <c r="F149"/>
  <c r="L149" s="1"/>
  <c r="M149" s="1"/>
  <c r="L148"/>
  <c r="M148" s="1"/>
  <c r="L146"/>
  <c r="M146" s="1"/>
  <c r="L144"/>
  <c r="M144" s="1"/>
  <c r="L143"/>
  <c r="M143" s="1"/>
  <c r="L142"/>
  <c r="M142" s="1"/>
  <c r="L141"/>
  <c r="M141" s="1"/>
  <c r="L140"/>
  <c r="M140" s="1"/>
  <c r="L139"/>
  <c r="M139" s="1"/>
  <c r="L138"/>
  <c r="M138" s="1"/>
  <c r="L137"/>
  <c r="M137" s="1"/>
  <c r="L135"/>
  <c r="M135" s="1"/>
  <c r="L134"/>
  <c r="M134" s="1"/>
  <c r="L133"/>
  <c r="M133" s="1"/>
  <c r="L132"/>
  <c r="M132" s="1"/>
  <c r="L131"/>
  <c r="M131" s="1"/>
  <c r="L130"/>
  <c r="M130" s="1"/>
  <c r="L129"/>
  <c r="M129" s="1"/>
  <c r="L128"/>
  <c r="M128" s="1"/>
  <c r="L127"/>
  <c r="M127" s="1"/>
  <c r="L126"/>
  <c r="M126" s="1"/>
  <c r="L125"/>
  <c r="M125" s="1"/>
  <c r="L124"/>
  <c r="M124" s="1"/>
  <c r="A124"/>
  <c r="A125" s="1"/>
  <c r="A126" s="1"/>
  <c r="A127" s="1"/>
  <c r="A128" s="1"/>
  <c r="A129" s="1"/>
  <c r="A130" s="1"/>
  <c r="L123"/>
  <c r="M123" s="1"/>
  <c r="L122"/>
  <c r="M122" s="1"/>
  <c r="A133" l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31"/>
  <c r="A132" s="1"/>
  <c r="L6" i="2" l="1"/>
  <c r="D7" i="6"/>
  <c r="K6" i="4"/>
  <c r="K6" i="3"/>
</calcChain>
</file>

<file path=xl/sharedStrings.xml><?xml version="1.0" encoding="utf-8"?>
<sst xmlns="http://schemas.openxmlformats.org/spreadsheetml/2006/main" count="7540" uniqueCount="3618">
  <si>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</si>
  <si>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</si>
  <si>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</si>
  <si>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</si>
  <si>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</si>
  <si>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</si>
  <si>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</si>
  <si>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</si>
  <si>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</si>
  <si>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</si>
  <si>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</si>
  <si>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</si>
  <si>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</si>
  <si>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</si>
  <si>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</si>
  <si>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</si>
  <si>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</si>
  <si>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</si>
  <si>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</si>
  <si>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</si>
  <si>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</si>
  <si>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</si>
  <si>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</si>
  <si>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</si>
  <si>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</si>
  <si>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</si>
  <si>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</si>
  <si>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</si>
  <si>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</si>
  <si>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</si>
  <si>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</si>
  <si>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</si>
  <si>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</si>
  <si>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</si>
  <si>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</si>
  <si>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</si>
  <si>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</si>
  <si>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</si>
  <si>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</si>
  <si>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</si>
  <si>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</si>
  <si>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</si>
  <si>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</si>
  <si>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</si>
  <si>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</si>
  <si>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</si>
  <si>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</si>
  <si>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</si>
  <si>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</si>
  <si>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</si>
  <si>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</si>
  <si>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</si>
  <si>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</si>
  <si>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</si>
  <si>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</si>
  <si>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</si>
  <si>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</si>
  <si>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</si>
  <si>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</si>
  <si>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</si>
  <si>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</si>
  <si>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</si>
  <si>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</si>
  <si>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</si>
  <si>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</si>
  <si>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</si>
  <si>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</si>
  <si>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</si>
  <si>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</si>
  <si>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</si>
  <si>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</si>
  <si>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</si>
  <si>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</si>
  <si>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</si>
  <si>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</si>
  <si>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</si>
  <si>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</si>
  <si>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</si>
  <si>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</si>
  <si>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</si>
  <si>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</si>
  <si>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</si>
  <si>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</si>
  <si>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</si>
  <si>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</si>
  <si>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</si>
  <si>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</si>
  <si>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</si>
  <si>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</si>
  <si>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</si>
  <si>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</si>
  <si>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</si>
  <si>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</si>
  <si>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</si>
  <si>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</si>
  <si>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</si>
  <si>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</si>
  <si>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</si>
  <si>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</si>
  <si>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</si>
  <si>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</si>
  <si>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</si>
  <si>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</si>
  <si>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</si>
  <si>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</si>
  <si>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</si>
  <si>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</si>
  <si>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</si>
  <si>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</si>
  <si>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</si>
  <si>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</si>
  <si>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</si>
  <si>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</si>
  <si>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</si>
  <si>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</si>
  <si>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</si>
  <si>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</si>
  <si>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</si>
  <si>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</si>
  <si>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</si>
  <si>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</si>
  <si>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</si>
  <si>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</si>
  <si>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</si>
  <si>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</si>
  <si>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</si>
  <si>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</si>
  <si>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</si>
  <si>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</si>
  <si>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</si>
  <si>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</si>
  <si>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</si>
  <si>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</si>
  <si>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</si>
  <si>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</si>
  <si>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</si>
  <si>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</si>
  <si>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</si>
  <si>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</si>
  <si>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</si>
  <si>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</si>
  <si>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</si>
  <si>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</si>
  <si>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</si>
  <si>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</si>
  <si>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</si>
  <si>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</si>
  <si>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</si>
  <si>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</si>
  <si>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</si>
  <si>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</si>
  <si>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</si>
  <si>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</si>
  <si>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</si>
  <si>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</si>
  <si>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</si>
  <si>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</si>
  <si>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</si>
  <si>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</si>
  <si>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</si>
  <si>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</si>
  <si>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</si>
  <si>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</si>
  <si>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</si>
  <si>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</si>
  <si>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</si>
  <si>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</si>
  <si>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</si>
  <si>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</si>
  <si>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</si>
  <si>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</si>
  <si>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</si>
  <si>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</si>
  <si>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</si>
  <si>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</si>
  <si>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</si>
  <si>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</si>
  <si>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</si>
  <si>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</si>
  <si>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</si>
  <si>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</si>
  <si>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</si>
  <si>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</si>
  <si>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</si>
  <si>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</si>
  <si>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</si>
  <si>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</si>
  <si>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</si>
  <si>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</si>
  <si>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</si>
  <si>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</si>
  <si>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</si>
  <si>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</si>
  <si>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</si>
  <si>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</si>
  <si>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</si>
  <si>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</si>
  <si>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</si>
  <si>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</si>
  <si>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</si>
  <si>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</si>
  <si>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</si>
  <si>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</si>
  <si>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</si>
  <si>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</si>
  <si>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</si>
  <si>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</si>
  <si>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</si>
  <si>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</si>
  <si>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</si>
  <si>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</si>
  <si>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</si>
  <si>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</si>
  <si>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</si>
  <si>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</si>
  <si>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</si>
  <si>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</si>
  <si>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</si>
  <si>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</si>
  <si>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</si>
  <si>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</si>
  <si>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</si>
  <si>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</si>
  <si>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</si>
  <si>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</si>
  <si>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</si>
  <si>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</si>
  <si>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</si>
  <si>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</si>
  <si>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</si>
  <si>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</si>
  <si>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</si>
  <si>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</si>
  <si>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</si>
  <si>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</si>
  <si>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</si>
  <si>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</si>
  <si>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</si>
  <si>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</si>
  <si>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</si>
  <si>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</si>
  <si>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</si>
  <si>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</si>
  <si>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</si>
  <si>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</si>
  <si>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</si>
  <si>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</si>
  <si>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</si>
  <si>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</si>
  <si>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</si>
  <si>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</si>
  <si>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</si>
  <si>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</si>
  <si>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</si>
  <si>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</si>
  <si>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</si>
  <si>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</si>
  <si>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</si>
  <si>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</si>
  <si>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</si>
  <si>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</si>
  <si>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</si>
  <si>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</si>
  <si>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</si>
  <si>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</si>
  <si>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</si>
  <si>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</si>
  <si>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</si>
  <si>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</si>
  <si>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</si>
  <si>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</si>
  <si>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</si>
  <si>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</si>
  <si>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</si>
  <si>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</si>
  <si>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</si>
  <si>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</si>
  <si>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</si>
  <si>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</si>
  <si>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</si>
  <si>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</si>
  <si>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</si>
  <si>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</si>
  <si>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</si>
  <si>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</si>
  <si>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</si>
  <si>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</si>
  <si>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</si>
  <si>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</si>
  <si>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</si>
  <si>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</si>
  <si>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</si>
  <si>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</si>
  <si>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</si>
  <si>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</si>
  <si>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</si>
  <si>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</si>
  <si>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</si>
  <si>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</si>
  <si>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</si>
  <si>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</si>
  <si>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</si>
  <si>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</si>
  <si>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</si>
  <si>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</si>
  <si>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</si>
  <si>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</si>
  <si>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</si>
  <si>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</si>
  <si>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</si>
  <si>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</si>
  <si>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</si>
  <si>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</si>
  <si>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</si>
  <si>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</si>
  <si>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</si>
  <si>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</si>
  <si>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</si>
  <si>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</si>
  <si>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</si>
  <si>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</si>
  <si>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</si>
  <si>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</si>
  <si>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</si>
  <si>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</si>
  <si>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</si>
  <si>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</si>
  <si>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</si>
  <si>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</si>
  <si>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</si>
  <si>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</si>
  <si>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</si>
  <si>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</si>
  <si>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</si>
  <si>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</si>
  <si>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</si>
  <si>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</si>
  <si>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</si>
  <si>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</si>
  <si>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</si>
  <si>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</si>
  <si>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</si>
  <si>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</si>
  <si>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</si>
  <si>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</si>
  <si>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</si>
  <si>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</si>
  <si>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</si>
  <si>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</si>
  <si>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</si>
  <si>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</si>
  <si>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</si>
  <si>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</si>
  <si>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</si>
  <si>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</si>
  <si>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</si>
  <si>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</si>
  <si>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</si>
  <si>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</si>
  <si>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</si>
  <si>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</si>
  <si>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</si>
  <si>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</si>
  <si>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</si>
  <si>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</si>
  <si>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</si>
  <si>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</si>
  <si>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</si>
  <si>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</si>
  <si>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</si>
  <si>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</si>
  <si>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</si>
  <si>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</si>
  <si>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</si>
  <si>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</si>
  <si>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</si>
  <si>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</si>
  <si>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</si>
  <si>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</si>
  <si>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</si>
  <si>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</si>
  <si>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</si>
  <si>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</si>
  <si>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</si>
  <si>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</si>
  <si>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</si>
  <si>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</si>
  <si>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</si>
  <si>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</si>
  <si>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</si>
  <si>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</si>
  <si>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</si>
  <si>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</si>
  <si>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</si>
  <si>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</si>
  <si>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</si>
  <si>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</si>
  <si>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</si>
  <si>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</si>
  <si>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</si>
  <si>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</si>
  <si>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</si>
  <si>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</si>
  <si>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</si>
  <si>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</si>
  <si>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</si>
  <si>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</si>
  <si>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</si>
  <si>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</si>
  <si>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</si>
  <si>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</si>
  <si>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</si>
  <si>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</si>
  <si>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</si>
  <si>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</si>
  <si>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</si>
  <si>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</si>
  <si>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</si>
  <si>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</si>
  <si>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</si>
  <si>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</si>
  <si>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</si>
  <si>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</si>
  <si>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</si>
  <si>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</si>
  <si>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</si>
  <si>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</si>
  <si>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</si>
  <si>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</si>
  <si>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</si>
  <si>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</si>
  <si>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</si>
  <si>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</si>
  <si>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</si>
  <si>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</si>
  <si>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</si>
  <si>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</si>
  <si>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</si>
  <si>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</si>
  <si>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</si>
  <si>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</si>
  <si>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</si>
  <si>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</si>
  <si>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</si>
  <si>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</si>
  <si>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</si>
  <si>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</si>
  <si>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</si>
  <si>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</si>
  <si>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</si>
  <si>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</si>
  <si>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</si>
  <si>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</si>
  <si>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</si>
  <si>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</si>
  <si>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</si>
  <si>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</si>
  <si>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</si>
  <si>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</si>
  <si>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</si>
  <si>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</si>
  <si>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</si>
  <si>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</si>
  <si>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</si>
  <si>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</si>
  <si>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AMDIND</t>
  </si>
  <si>
    <t>INE005I01014</t>
  </si>
  <si>
    <t>AMRUTANJAN</t>
  </si>
  <si>
    <t>INE098F01023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</si>
  <si>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</si>
  <si>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</si>
  <si>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</si>
  <si>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</si>
  <si>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</si>
  <si>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</si>
  <si>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</si>
  <si>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</si>
  <si>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</si>
  <si>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</si>
  <si>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</si>
  <si>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</si>
  <si>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</si>
  <si>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</si>
  <si>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</si>
  <si>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</si>
  <si>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</si>
  <si>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</si>
  <si>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</si>
  <si>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</si>
  <si>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</si>
  <si>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</si>
  <si>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</si>
  <si>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</si>
  <si>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</si>
  <si>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</si>
  <si>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</si>
  <si>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</si>
  <si>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</si>
  <si>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</si>
  <si>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</si>
  <si>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</si>
  <si>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</si>
  <si>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</si>
  <si>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</si>
  <si>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</si>
  <si>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</si>
  <si>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</si>
  <si>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</si>
  <si>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</si>
  <si>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</si>
  <si>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</si>
  <si>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</si>
  <si>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</si>
  <si>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</si>
  <si>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</si>
  <si>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</si>
  <si>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</si>
  <si>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</si>
  <si>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</si>
  <si>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</si>
  <si>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</si>
  <si>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</si>
  <si>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</si>
  <si>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</si>
  <si>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</si>
  <si>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</si>
  <si>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</si>
  <si>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</si>
  <si>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</si>
  <si>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</si>
  <si>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</si>
  <si>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</si>
  <si>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</si>
  <si>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</si>
  <si>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</si>
  <si>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</si>
  <si>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</si>
  <si>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</si>
  <si>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</si>
  <si>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</si>
  <si>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</si>
  <si>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</si>
  <si>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</si>
  <si>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</si>
  <si>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</si>
  <si>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</si>
  <si>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</si>
  <si>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</si>
  <si>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</si>
  <si>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</si>
  <si>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</si>
  <si>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</si>
  <si>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</si>
  <si>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</si>
  <si>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</si>
  <si>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</si>
  <si>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</si>
  <si>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</si>
  <si>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</si>
  <si>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</si>
  <si>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</si>
  <si>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</si>
  <si>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</si>
  <si>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</si>
  <si>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</si>
  <si>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</si>
  <si>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</si>
  <si>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</si>
  <si>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</si>
  <si>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</si>
  <si>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</si>
  <si>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</si>
  <si>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</si>
  <si>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</si>
  <si>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</si>
  <si>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</si>
  <si>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</si>
  <si>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</si>
  <si>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</si>
  <si>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</si>
  <si>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</si>
  <si>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</si>
  <si>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</si>
  <si>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</si>
  <si>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</si>
  <si>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</si>
  <si>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</si>
  <si>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</si>
  <si>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</si>
  <si>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</si>
  <si>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</si>
  <si>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</si>
  <si>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</si>
  <si>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</si>
  <si>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</si>
  <si>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</si>
  <si>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</si>
  <si>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</si>
  <si>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</si>
  <si>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</si>
  <si>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</si>
  <si>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</si>
  <si>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</si>
  <si>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</si>
  <si>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</si>
  <si>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</si>
  <si>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</si>
  <si>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</si>
  <si>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</si>
  <si>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</si>
  <si>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</si>
  <si>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</si>
  <si>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</si>
  <si>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</si>
  <si>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</si>
  <si>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</si>
  <si>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</si>
  <si>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</si>
  <si>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</si>
  <si>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</si>
  <si>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</si>
  <si>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</si>
  <si>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</si>
  <si>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</si>
  <si>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</si>
  <si>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</si>
  <si>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</si>
  <si>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</si>
  <si>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</si>
  <si>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</si>
  <si>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</si>
  <si>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</si>
  <si>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</si>
  <si>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</si>
  <si>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</si>
  <si>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</si>
  <si>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</si>
  <si>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</si>
  <si>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</si>
  <si>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</si>
  <si>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</si>
  <si>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</si>
  <si>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</si>
  <si>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</si>
  <si>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</si>
  <si>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</si>
  <si>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</si>
  <si>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</si>
  <si>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</si>
  <si>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</si>
  <si>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</si>
  <si>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</si>
  <si>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</si>
  <si>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CANTABIL</t>
  </si>
  <si>
    <t>INE068L01016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</si>
  <si>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</si>
  <si>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</si>
  <si>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</si>
  <si>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</si>
  <si>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</si>
  <si>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</si>
  <si>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</si>
  <si>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</si>
  <si>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</si>
  <si>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</si>
  <si>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</si>
  <si>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</si>
  <si>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</si>
  <si>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</si>
  <si>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</si>
  <si>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</si>
  <si>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</si>
  <si>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</si>
  <si>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</si>
  <si>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</si>
  <si>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</si>
  <si>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</si>
  <si>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</si>
  <si>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</si>
  <si>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</si>
  <si>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</si>
  <si>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</si>
  <si>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</si>
  <si>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</si>
  <si>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</si>
  <si>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</si>
  <si>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</si>
  <si>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</si>
  <si>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</si>
  <si>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</si>
  <si>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</si>
  <si>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</si>
  <si>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</si>
  <si>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</si>
  <si>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</si>
  <si>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</si>
  <si>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</si>
  <si>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</si>
  <si>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</si>
  <si>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</si>
  <si>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</si>
  <si>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</si>
  <si>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</si>
  <si>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</si>
  <si>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</si>
  <si>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</si>
  <si>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</si>
  <si>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</si>
  <si>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</si>
  <si>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</si>
  <si>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</si>
  <si>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</si>
  <si>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</si>
  <si>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</si>
  <si>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</si>
  <si>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</si>
  <si>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</si>
  <si>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</si>
  <si>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</si>
  <si>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</si>
  <si>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</si>
  <si>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</si>
  <si>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</si>
  <si>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</si>
  <si>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</si>
  <si>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</si>
  <si>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</si>
  <si>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</si>
  <si>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</si>
  <si>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</si>
  <si>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</si>
  <si>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</si>
  <si>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</si>
  <si>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</si>
  <si>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</si>
  <si>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</si>
  <si>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</si>
  <si>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</si>
  <si>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</si>
  <si>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</si>
  <si>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</si>
  <si>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</si>
  <si>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</si>
  <si>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</si>
  <si>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</si>
  <si>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</si>
  <si>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</si>
  <si>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</si>
  <si>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</si>
  <si>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</si>
  <si>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</si>
  <si>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</si>
  <si>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</si>
  <si>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</si>
  <si>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</si>
  <si>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</si>
  <si>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</si>
  <si>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</si>
  <si>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</si>
  <si>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</si>
  <si>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</si>
  <si>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</si>
  <si>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</si>
  <si>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</si>
  <si>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</si>
  <si>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</si>
  <si>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</si>
  <si>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</si>
  <si>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</si>
  <si>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DLINKINDIA</t>
  </si>
  <si>
    <t>INE250K01012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</si>
  <si>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</si>
  <si>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</si>
  <si>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</si>
  <si>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</si>
  <si>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</si>
  <si>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</si>
  <si>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</si>
  <si>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</si>
  <si>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</si>
  <si>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</si>
  <si>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</si>
  <si>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</si>
  <si>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</si>
  <si>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</si>
  <si>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</si>
  <si>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</si>
  <si>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</si>
  <si>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</si>
  <si>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</si>
  <si>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</si>
  <si>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</si>
  <si>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</si>
  <si>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</si>
  <si>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</si>
  <si>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</si>
  <si>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</si>
  <si>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</si>
  <si>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</si>
  <si>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</si>
  <si>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</si>
  <si>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</si>
  <si>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</si>
  <si>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</si>
  <si>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</si>
  <si>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</si>
  <si>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</si>
  <si>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</si>
  <si>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</si>
  <si>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</si>
  <si>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</si>
  <si>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</si>
  <si>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</si>
  <si>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</si>
  <si>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</si>
  <si>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</si>
  <si>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</si>
  <si>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</si>
  <si>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</si>
  <si>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</si>
  <si>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</si>
  <si>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</si>
  <si>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</si>
  <si>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</si>
  <si>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</si>
  <si>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</si>
  <si>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</si>
  <si>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</si>
  <si>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</si>
  <si>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</si>
  <si>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</si>
  <si>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</si>
  <si>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</si>
  <si>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</si>
  <si>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</si>
  <si>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</si>
  <si>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</si>
  <si>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</si>
  <si>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</si>
  <si>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</si>
  <si>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</si>
  <si>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</si>
  <si>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</si>
  <si>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</si>
  <si>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</si>
  <si>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</si>
  <si>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</si>
  <si>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</si>
  <si>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</si>
  <si>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</si>
  <si>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</si>
  <si>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</si>
  <si>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</si>
  <si>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</si>
  <si>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</si>
  <si>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</si>
  <si>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</si>
  <si>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</si>
  <si>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</si>
  <si>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</si>
  <si>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</si>
  <si>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</si>
  <si>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</si>
  <si>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</si>
  <si>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</si>
  <si>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</si>
  <si>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</si>
  <si>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</si>
  <si>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</si>
  <si>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</si>
  <si>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</si>
  <si>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</si>
  <si>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</si>
  <si>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</si>
  <si>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</si>
  <si>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</si>
  <si>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</si>
  <si>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</si>
  <si>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</si>
  <si>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</si>
  <si>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</si>
  <si>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</si>
  <si>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</si>
  <si>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</si>
  <si>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</si>
  <si>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</si>
  <si>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</si>
  <si>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</si>
  <si>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</si>
  <si>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</si>
  <si>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</si>
  <si>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</si>
  <si>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</si>
  <si>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</si>
  <si>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</si>
  <si>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</si>
  <si>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</si>
  <si>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</si>
  <si>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</si>
  <si>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</si>
  <si>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</si>
  <si>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</si>
  <si>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</si>
  <si>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</si>
  <si>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</si>
  <si>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</si>
  <si>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</si>
  <si>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</si>
  <si>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</si>
  <si>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</si>
  <si>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</si>
  <si>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</si>
  <si>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</si>
  <si>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</si>
  <si>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</si>
  <si>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</si>
  <si>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</si>
  <si>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</si>
  <si>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</si>
  <si>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</si>
  <si>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</si>
  <si>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</si>
  <si>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</si>
  <si>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</si>
  <si>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</si>
  <si>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</si>
  <si>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</si>
  <si>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</si>
  <si>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</si>
  <si>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</si>
  <si>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</si>
  <si>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</si>
  <si>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</si>
  <si>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</si>
  <si>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</si>
  <si>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</si>
  <si>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</si>
  <si>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</si>
  <si>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</si>
  <si>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</si>
  <si>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</si>
  <si>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</si>
  <si>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</si>
  <si>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</si>
  <si>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</si>
  <si>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</si>
  <si>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</si>
  <si>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</si>
  <si>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</si>
  <si>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</si>
  <si>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</si>
  <si>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</si>
  <si>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</si>
  <si>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</si>
  <si>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</si>
  <si>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</si>
  <si>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</si>
  <si>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</si>
  <si>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</si>
  <si>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</si>
  <si>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</si>
  <si>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</si>
  <si>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</si>
  <si>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</si>
  <si>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</si>
  <si>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</si>
  <si>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</si>
  <si>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</si>
  <si>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</si>
  <si>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</si>
  <si>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</si>
  <si>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</si>
  <si>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</si>
  <si>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</si>
  <si>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</si>
  <si>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</si>
  <si>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</si>
  <si>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</si>
  <si>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</si>
  <si>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</si>
  <si>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</si>
  <si>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</si>
  <si>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</si>
  <si>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</si>
  <si>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</si>
  <si>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</si>
  <si>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</si>
  <si>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</si>
  <si>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</si>
  <si>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</si>
  <si>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</si>
  <si>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</si>
  <si>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</si>
  <si>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</si>
  <si>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</si>
  <si>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</si>
  <si>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</si>
  <si>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</si>
  <si>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</si>
  <si>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</si>
  <si>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</si>
  <si>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</si>
  <si>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</si>
  <si>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</si>
  <si>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</si>
  <si>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</si>
  <si>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</si>
  <si>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</si>
  <si>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</si>
  <si>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</si>
  <si>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</si>
  <si>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</si>
  <si>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</si>
  <si>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</si>
  <si>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</si>
  <si>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</si>
  <si>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</si>
  <si>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</si>
  <si>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</si>
  <si>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</si>
  <si>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</si>
  <si>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</si>
  <si>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</si>
  <si>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</si>
  <si>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</si>
  <si>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</si>
  <si>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</si>
  <si>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</si>
  <si>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</si>
  <si>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</si>
  <si>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</si>
  <si>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</si>
  <si>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</si>
  <si>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</si>
  <si>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</si>
  <si>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</si>
  <si>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</si>
  <si>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</si>
  <si>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</si>
  <si>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</si>
  <si>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</si>
  <si>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</si>
  <si>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</si>
  <si>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</si>
  <si>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</si>
  <si>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</si>
  <si>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</si>
  <si>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</si>
  <si>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</si>
  <si>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</si>
  <si>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</si>
  <si>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</si>
  <si>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</si>
  <si>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</si>
  <si>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</si>
  <si>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</si>
  <si>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</si>
  <si>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</si>
  <si>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</si>
  <si>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</si>
  <si>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</si>
  <si>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</si>
  <si>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</si>
  <si>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</si>
  <si>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</si>
  <si>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</si>
  <si>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</si>
  <si>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INE092B01017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</si>
  <si>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</si>
  <si>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</si>
  <si>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</si>
  <si>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</si>
  <si>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</si>
  <si>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</si>
  <si>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</si>
  <si>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</si>
  <si>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</si>
  <si>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</si>
  <si>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</si>
  <si>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</si>
  <si>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</si>
  <si>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</si>
  <si>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</si>
  <si>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</si>
  <si>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</si>
  <si>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</si>
  <si>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</si>
  <si>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</si>
  <si>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</si>
  <si>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</si>
  <si>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</si>
  <si>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</si>
  <si>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</si>
  <si>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</si>
  <si>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</si>
  <si>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</si>
  <si>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</si>
  <si>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</si>
  <si>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</si>
  <si>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</si>
  <si>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</si>
  <si>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</si>
  <si>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</si>
  <si>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</si>
  <si>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</si>
  <si>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</si>
  <si>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</si>
  <si>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</si>
  <si>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</si>
  <si>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</si>
  <si>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</si>
  <si>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</si>
  <si>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</si>
  <si>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</si>
  <si>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</si>
  <si>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</si>
  <si>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</si>
  <si>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</si>
  <si>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</si>
  <si>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</si>
  <si>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</si>
  <si>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</si>
  <si>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</si>
  <si>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</si>
  <si>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</si>
  <si>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</si>
  <si>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</si>
  <si>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</si>
  <si>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</si>
  <si>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</si>
  <si>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</si>
  <si>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</si>
  <si>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</si>
  <si>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</si>
  <si>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</si>
  <si>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</si>
  <si>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</si>
  <si>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</si>
  <si>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</si>
  <si>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</si>
  <si>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</si>
  <si>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</si>
  <si>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</si>
  <si>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</si>
  <si>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</si>
  <si>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</si>
  <si>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</si>
  <si>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</si>
  <si>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</si>
  <si>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</si>
  <si>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</si>
  <si>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</si>
  <si>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</si>
  <si>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</si>
  <si>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</si>
  <si>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</si>
  <si>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</si>
  <si>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</si>
  <si>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</si>
  <si>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</si>
  <si>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</si>
  <si>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</si>
  <si>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</si>
  <si>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</si>
  <si>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</si>
  <si>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</si>
  <si>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</si>
  <si>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</si>
  <si>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</si>
  <si>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</si>
  <si>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</si>
  <si>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</si>
  <si>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</si>
  <si>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</si>
  <si>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</si>
  <si>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</si>
  <si>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</si>
  <si>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</si>
  <si>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</si>
  <si>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</si>
  <si>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</si>
  <si>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</si>
  <si>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</si>
  <si>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</si>
  <si>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</si>
  <si>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</si>
  <si>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</si>
  <si>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</si>
  <si>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</si>
  <si>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</si>
  <si>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</si>
  <si>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</si>
  <si>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</si>
  <si>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</si>
  <si>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</si>
  <si>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</si>
  <si>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</si>
  <si>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</si>
  <si>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</si>
  <si>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</si>
  <si>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</si>
  <si>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</si>
  <si>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</si>
  <si>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</si>
  <si>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</si>
  <si>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</si>
  <si>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</si>
  <si>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</si>
  <si>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</si>
  <si>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</si>
  <si>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</si>
  <si>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</si>
  <si>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</si>
  <si>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</si>
  <si>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</si>
  <si>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</si>
  <si>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</si>
  <si>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</si>
  <si>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</si>
  <si>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</si>
  <si>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</si>
  <si>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</si>
  <si>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</si>
  <si>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</si>
  <si>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</si>
  <si>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</si>
  <si>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</si>
  <si>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</si>
  <si>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</si>
  <si>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</si>
  <si>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</si>
  <si>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</si>
  <si>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</si>
  <si>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</si>
  <si>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</si>
  <si>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</si>
  <si>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</si>
  <si>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</si>
  <si>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</si>
  <si>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</si>
  <si>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</si>
  <si>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</si>
  <si>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</si>
  <si>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</si>
  <si>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</si>
  <si>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</si>
  <si>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</si>
  <si>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</si>
  <si>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</si>
  <si>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</si>
  <si>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</si>
  <si>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</si>
  <si>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</si>
  <si>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</si>
  <si>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</si>
  <si>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</si>
  <si>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</si>
  <si>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</si>
  <si>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</si>
  <si>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</si>
  <si>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</si>
  <si>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</si>
  <si>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</si>
  <si>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</si>
  <si>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</si>
  <si>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</si>
  <si>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</si>
  <si>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</si>
  <si>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</si>
  <si>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</si>
  <si>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</si>
  <si>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</si>
  <si>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</si>
  <si>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</si>
  <si>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</si>
  <si>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</si>
  <si>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</si>
  <si>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</si>
  <si>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</si>
  <si>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</si>
  <si>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</si>
  <si>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</si>
  <si>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</si>
  <si>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</si>
  <si>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</si>
  <si>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</si>
  <si>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</si>
  <si>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</si>
  <si>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</si>
  <si>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</si>
  <si>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</si>
  <si>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</si>
  <si>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</si>
  <si>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</si>
  <si>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</si>
  <si>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</si>
  <si>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</si>
  <si>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</si>
  <si>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</si>
  <si>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</si>
  <si>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</si>
  <si>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</si>
  <si>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</si>
  <si>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</si>
  <si>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</si>
  <si>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</si>
  <si>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</si>
  <si>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</si>
  <si>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</si>
  <si>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</si>
  <si>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</si>
  <si>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</si>
  <si>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</si>
  <si>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</si>
  <si>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</si>
  <si>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</si>
  <si>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</si>
  <si>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</si>
  <si>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</si>
  <si>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</si>
  <si>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</si>
  <si>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</si>
  <si>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</si>
  <si>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</si>
  <si>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</si>
  <si>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</si>
  <si>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</si>
  <si>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</si>
  <si>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</si>
  <si>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</si>
  <si>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</si>
  <si>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</si>
  <si>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</si>
  <si>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</si>
  <si>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</si>
  <si>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</si>
  <si>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</si>
  <si>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</si>
  <si>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</si>
  <si>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</si>
  <si>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</si>
  <si>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</si>
  <si>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</si>
  <si>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</si>
  <si>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</si>
  <si>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</si>
  <si>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</si>
  <si>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</si>
  <si>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</si>
  <si>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</si>
  <si>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</si>
  <si>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</si>
  <si>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</si>
  <si>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</si>
  <si>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</si>
  <si>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</si>
  <si>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</si>
  <si>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</si>
  <si>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</si>
  <si>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</si>
  <si>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</si>
  <si>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</si>
  <si>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</si>
  <si>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</si>
  <si>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</si>
  <si>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</si>
  <si>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</si>
  <si>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</si>
  <si>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</si>
  <si>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</si>
  <si>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</si>
  <si>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</si>
  <si>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</si>
  <si>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</si>
  <si>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</si>
  <si>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</si>
  <si>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</si>
  <si>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</si>
  <si>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</si>
  <si>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</si>
  <si>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</si>
  <si>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</si>
  <si>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</si>
  <si>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</si>
  <si>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</si>
  <si>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</si>
  <si>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</si>
  <si>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</si>
  <si>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</si>
  <si>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</si>
  <si>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</si>
  <si>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</si>
  <si>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</si>
  <si>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</si>
  <si>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</si>
  <si>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</si>
  <si>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</si>
  <si>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</si>
  <si>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</si>
  <si>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</si>
  <si>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</si>
  <si>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</si>
  <si>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</si>
  <si>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</si>
  <si>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</si>
  <si>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</si>
  <si>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</si>
  <si>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</si>
  <si>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</si>
  <si>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</si>
  <si>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</si>
  <si>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</si>
  <si>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</si>
  <si>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</si>
  <si>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</si>
  <si>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</si>
  <si>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</si>
  <si>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</si>
  <si>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</si>
  <si>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</si>
  <si>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</si>
  <si>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</si>
  <si>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</si>
  <si>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</si>
  <si>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</si>
  <si>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</si>
  <si>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</si>
  <si>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</si>
  <si>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</si>
  <si>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</si>
  <si>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</si>
  <si>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</si>
  <si>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</si>
  <si>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</si>
  <si>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</si>
  <si>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</si>
  <si>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</si>
  <si>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</si>
  <si>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</si>
  <si>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</si>
  <si>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</si>
  <si>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</si>
  <si>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</si>
  <si>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</si>
  <si>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</si>
  <si>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</si>
  <si>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</si>
  <si>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</si>
  <si>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</si>
  <si>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</si>
  <si>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</si>
  <si>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</si>
  <si>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</si>
  <si>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</si>
  <si>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</si>
  <si>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</si>
  <si>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</si>
  <si>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</si>
  <si>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</si>
  <si>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</si>
  <si>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</si>
  <si>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</si>
  <si>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</si>
  <si>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</si>
  <si>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</si>
  <si>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</si>
  <si>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</si>
  <si>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</si>
  <si>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</si>
  <si>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</si>
  <si>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</si>
  <si>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</si>
  <si>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</si>
  <si>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</si>
  <si>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</si>
  <si>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</si>
  <si>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</si>
  <si>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</si>
  <si>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</si>
  <si>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</si>
  <si>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</si>
  <si>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</si>
  <si>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</si>
  <si>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</si>
  <si>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</si>
  <si>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</si>
  <si>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</si>
  <si>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</si>
  <si>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</si>
  <si>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</si>
  <si>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</si>
  <si>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</si>
  <si>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</si>
  <si>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</si>
  <si>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</si>
  <si>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</si>
  <si>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</si>
  <si>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</si>
  <si>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</si>
  <si>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</si>
  <si>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</si>
  <si>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</si>
  <si>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</si>
  <si>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</si>
  <si>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</si>
  <si>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</si>
  <si>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</si>
  <si>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</si>
  <si>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</si>
  <si>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</si>
  <si>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</si>
  <si>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</si>
  <si>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</si>
  <si>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</si>
  <si>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</si>
  <si>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</si>
  <si>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</si>
  <si>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</si>
  <si>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</si>
  <si>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</si>
  <si>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</si>
  <si>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</si>
  <si>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</si>
  <si>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</si>
  <si>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</si>
  <si>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</si>
  <si>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</si>
  <si>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</si>
  <si>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</si>
  <si>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</si>
  <si>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</si>
  <si>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</si>
  <si>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</si>
  <si>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</si>
  <si>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</si>
  <si>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</si>
  <si>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</si>
  <si>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</si>
  <si>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</si>
  <si>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</si>
  <si>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</si>
  <si>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</si>
  <si>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</si>
  <si>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</si>
  <si>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</si>
  <si>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</si>
  <si>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</si>
  <si>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</si>
  <si>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</si>
  <si>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</si>
  <si>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</si>
  <si>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</si>
  <si>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</si>
  <si>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</si>
  <si>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</si>
  <si>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</si>
  <si>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</si>
  <si>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</si>
  <si>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</si>
  <si>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</si>
  <si>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</si>
  <si>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</si>
  <si>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</si>
  <si>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</si>
  <si>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</si>
  <si>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</si>
  <si>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</si>
  <si>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</si>
  <si>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</si>
  <si>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</si>
  <si>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</si>
  <si>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INE602A01015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</si>
  <si>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</si>
  <si>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</si>
  <si>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</si>
  <si>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</si>
  <si>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</si>
  <si>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</si>
  <si>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</si>
  <si>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</si>
  <si>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</si>
  <si>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</si>
  <si>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</si>
  <si>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</si>
  <si>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</si>
  <si>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</si>
  <si>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</si>
  <si>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</si>
  <si>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</si>
  <si>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</si>
  <si>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</si>
  <si>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</si>
  <si>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</si>
  <si>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</si>
  <si>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</si>
  <si>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</si>
  <si>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</si>
  <si>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</si>
  <si>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</si>
  <si>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</si>
  <si>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</si>
  <si>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</si>
  <si>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</si>
  <si>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</si>
  <si>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</si>
  <si>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</si>
  <si>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</si>
  <si>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</si>
  <si>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</si>
  <si>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</si>
  <si>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</si>
  <si>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</si>
  <si>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</si>
  <si>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</si>
  <si>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</si>
  <si>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</si>
  <si>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</si>
  <si>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</si>
  <si>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</si>
  <si>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</si>
  <si>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</si>
  <si>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</si>
  <si>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</si>
  <si>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</si>
  <si>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</si>
  <si>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</si>
  <si>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</si>
  <si>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</si>
  <si>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</si>
  <si>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</si>
  <si>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</si>
  <si>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</si>
  <si>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</si>
  <si>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</si>
  <si>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</si>
  <si>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</si>
  <si>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</si>
  <si>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</si>
  <si>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</si>
  <si>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</si>
  <si>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</si>
  <si>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</si>
  <si>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</si>
  <si>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</si>
  <si>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</si>
  <si>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</si>
  <si>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</si>
  <si>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</si>
  <si>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</si>
  <si>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</si>
  <si>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</si>
  <si>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</si>
  <si>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</si>
  <si>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</si>
  <si>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</si>
  <si>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</si>
  <si>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</si>
  <si>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</si>
  <si>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</si>
  <si>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</si>
  <si>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</si>
  <si>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</si>
  <si>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</si>
  <si>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</si>
  <si>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</si>
  <si>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</si>
  <si>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</si>
  <si>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</si>
  <si>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</si>
  <si>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</si>
  <si>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</si>
  <si>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</si>
  <si>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</si>
  <si>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</si>
  <si>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</si>
  <si>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</si>
  <si>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</si>
  <si>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</si>
  <si>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</si>
  <si>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</si>
  <si>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</si>
  <si>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</si>
  <si>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</si>
  <si>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</si>
  <si>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</si>
  <si>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</si>
  <si>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</si>
  <si>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</si>
  <si>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</si>
  <si>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</si>
  <si>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</si>
  <si>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</si>
  <si>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</si>
  <si>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</si>
  <si>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</si>
  <si>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</si>
  <si>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</si>
  <si>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</si>
  <si>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</si>
  <si>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</si>
  <si>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</si>
  <si>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</si>
  <si>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</si>
  <si>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</si>
  <si>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</si>
  <si>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</si>
  <si>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</si>
  <si>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</si>
  <si>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</si>
  <si>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</si>
  <si>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</si>
  <si>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</si>
  <si>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</si>
  <si>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</si>
  <si>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</si>
  <si>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</si>
  <si>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</si>
  <si>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</si>
  <si>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</si>
  <si>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</si>
  <si>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</si>
  <si>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</si>
  <si>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</si>
  <si>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</si>
  <si>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</si>
  <si>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</si>
  <si>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</si>
  <si>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</si>
  <si>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</si>
  <si>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</si>
  <si>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</si>
  <si>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</si>
  <si>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</si>
  <si>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</si>
  <si>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</si>
  <si>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</si>
  <si>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</si>
  <si>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</si>
  <si>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</si>
  <si>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</si>
  <si>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</si>
  <si>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</si>
  <si>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</si>
  <si>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</si>
  <si>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</si>
  <si>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</si>
  <si>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</si>
  <si>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</si>
  <si>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</si>
  <si>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</si>
  <si>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</si>
  <si>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</si>
  <si>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</si>
  <si>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</si>
  <si>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</si>
  <si>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</si>
  <si>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</si>
  <si>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</si>
  <si>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</si>
  <si>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</si>
  <si>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</si>
  <si>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</si>
  <si>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</si>
  <si>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</si>
  <si>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</si>
  <si>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</si>
  <si>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</si>
  <si>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</si>
  <si>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</si>
  <si>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</si>
  <si>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</si>
  <si>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</si>
  <si>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</si>
  <si>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SEQUENT</t>
  </si>
  <si>
    <t>INE807F01027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</si>
  <si>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</si>
  <si>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</si>
  <si>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</si>
  <si>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</si>
  <si>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</si>
  <si>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</si>
  <si>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</si>
  <si>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</si>
  <si>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</si>
  <si>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</si>
  <si>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</si>
  <si>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</si>
  <si>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</si>
  <si>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</si>
  <si>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</si>
  <si>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</si>
  <si>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</si>
  <si>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</si>
  <si>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</si>
  <si>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</si>
  <si>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</si>
  <si>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</si>
  <si>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</si>
  <si>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</si>
  <si>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</si>
  <si>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</si>
  <si>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</si>
  <si>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</si>
  <si>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</si>
  <si>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</si>
  <si>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</si>
  <si>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</si>
  <si>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</si>
  <si>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</si>
  <si>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</si>
  <si>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</si>
  <si>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</si>
  <si>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</si>
  <si>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</si>
  <si>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</si>
  <si>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</si>
  <si>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</si>
  <si>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</si>
  <si>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</si>
  <si>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</si>
  <si>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</si>
  <si>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</si>
  <si>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</si>
  <si>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</si>
  <si>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</si>
  <si>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</si>
  <si>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</si>
  <si>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</si>
  <si>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</si>
  <si>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</si>
  <si>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</si>
  <si>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</si>
  <si>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</si>
  <si>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</si>
  <si>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</si>
  <si>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</si>
  <si>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</si>
  <si>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</si>
  <si>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</si>
  <si>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</si>
  <si>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</si>
  <si>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</si>
  <si>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</si>
  <si>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SONASTEER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</si>
  <si>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</si>
  <si>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</si>
  <si>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</si>
  <si>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</si>
  <si>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</si>
  <si>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</si>
  <si>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</si>
  <si>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</si>
  <si>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SPHEREGSL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</si>
  <si>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</si>
  <si>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</si>
  <si>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</si>
  <si>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</si>
  <si>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</si>
  <si>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</si>
  <si>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</si>
  <si>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</si>
  <si>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</si>
  <si>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</si>
  <si>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</si>
  <si>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</si>
  <si>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</si>
  <si>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</si>
  <si>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</si>
  <si>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</si>
  <si>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</si>
  <si>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</si>
  <si>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</si>
  <si>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</si>
  <si>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</si>
  <si>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</si>
  <si>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</si>
  <si>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</si>
  <si>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</si>
  <si>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</si>
  <si>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</si>
  <si>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</si>
  <si>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</si>
  <si>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</si>
  <si>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</si>
  <si>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</si>
  <si>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</si>
  <si>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</si>
  <si>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</si>
  <si>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</si>
  <si>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</si>
  <si>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</si>
  <si>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</si>
  <si>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</si>
  <si>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</si>
  <si>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</si>
  <si>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</si>
  <si>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</si>
  <si>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</si>
  <si>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</si>
  <si>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</si>
  <si>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</si>
  <si>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</si>
  <si>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</si>
  <si>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</si>
  <si>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</si>
  <si>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</si>
  <si>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</si>
  <si>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</si>
  <si>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</si>
  <si>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</si>
  <si>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</si>
  <si>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</si>
  <si>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</si>
  <si>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</si>
  <si>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</si>
  <si>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</si>
  <si>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</si>
  <si>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</si>
  <si>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</si>
  <si>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</si>
  <si>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</si>
  <si>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</si>
  <si>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</si>
  <si>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</si>
  <si>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</si>
  <si>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</si>
  <si>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</si>
  <si>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</si>
  <si>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</si>
  <si>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</si>
  <si>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TALWALKARS</t>
  </si>
  <si>
    <t>INE502K01016</t>
  </si>
  <si>
    <t>TANLA</t>
  </si>
  <si>
    <t>INE483C01032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</si>
  <si>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</si>
  <si>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</si>
  <si>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</si>
  <si>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</si>
  <si>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</si>
  <si>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</si>
  <si>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</si>
  <si>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</si>
  <si>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</si>
  <si>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</si>
  <si>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</si>
  <si>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</si>
  <si>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</si>
  <si>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</si>
  <si>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</si>
  <si>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</si>
  <si>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</si>
  <si>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</si>
  <si>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</si>
  <si>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</si>
  <si>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</si>
  <si>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</si>
  <si>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</si>
  <si>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</si>
  <si>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</si>
  <si>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</si>
  <si>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</si>
  <si>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</si>
  <si>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</si>
  <si>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</si>
  <si>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</si>
  <si>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</si>
  <si>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</si>
  <si>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</si>
  <si>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</si>
  <si>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</si>
  <si>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</si>
  <si>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</si>
  <si>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</si>
  <si>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</si>
  <si>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</si>
  <si>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</si>
  <si>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</si>
  <si>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</si>
  <si>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</si>
  <si>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</si>
  <si>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</si>
  <si>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</si>
  <si>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</si>
  <si>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</si>
  <si>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</si>
  <si>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</si>
  <si>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</si>
  <si>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</si>
  <si>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</si>
  <si>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</si>
  <si>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</si>
  <si>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</si>
  <si>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</si>
  <si>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</si>
  <si>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</si>
  <si>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</si>
  <si>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</si>
  <si>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</si>
  <si>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</si>
  <si>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</si>
  <si>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</si>
  <si>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</si>
  <si>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</si>
  <si>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</si>
  <si>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</si>
  <si>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</si>
  <si>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</si>
  <si>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</si>
  <si>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</si>
  <si>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</si>
  <si>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</si>
  <si>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</si>
  <si>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</si>
  <si>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</si>
  <si>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</si>
  <si>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TULSI</t>
  </si>
  <si>
    <t>INE474I01012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</si>
  <si>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</si>
  <si>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</si>
  <si>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</si>
  <si>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</si>
  <si>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</si>
  <si>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</si>
  <si>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</si>
  <si>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</si>
  <si>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</si>
  <si>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</si>
  <si>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</si>
  <si>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</si>
  <si>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</si>
  <si>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</si>
  <si>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</si>
  <si>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</si>
  <si>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</si>
  <si>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</si>
  <si>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</si>
  <si>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</si>
  <si>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</si>
  <si>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</si>
  <si>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</si>
  <si>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</si>
  <si>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</si>
  <si>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</si>
  <si>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</si>
  <si>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</si>
  <si>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</si>
  <si>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</si>
  <si>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</si>
  <si>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</si>
  <si>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</si>
  <si>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</si>
  <si>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</si>
  <si>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</si>
  <si>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</si>
  <si>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</si>
  <si>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</si>
  <si>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</si>
  <si>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</si>
  <si>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</si>
  <si>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</si>
  <si>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</si>
  <si>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</si>
  <si>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</si>
  <si>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</si>
  <si>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</si>
  <si>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</si>
  <si>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</si>
  <si>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</si>
  <si>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</si>
  <si>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</si>
  <si>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</si>
  <si>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</si>
  <si>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</si>
  <si>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</si>
  <si>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</si>
  <si>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</si>
  <si>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</si>
  <si>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</si>
  <si>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</si>
  <si>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</si>
  <si>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</si>
  <si>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</si>
  <si>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</si>
  <si>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</si>
  <si>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</si>
  <si>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</si>
  <si>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</si>
  <si>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</si>
  <si>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</si>
  <si>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</si>
  <si>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</si>
  <si>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</si>
  <si>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</si>
  <si>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</si>
  <si>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</si>
  <si>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</si>
  <si>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</si>
  <si>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</si>
  <si>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</si>
  <si>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</si>
  <si>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</si>
  <si>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</si>
  <si>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</si>
  <si>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</si>
  <si>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</si>
  <si>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</si>
  <si>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</si>
  <si>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</si>
  <si>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</si>
  <si>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</si>
  <si>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</si>
  <si>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</si>
  <si>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</si>
  <si>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</si>
  <si>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</si>
  <si>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</si>
  <si>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</si>
  <si>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</si>
  <si>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</si>
  <si>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</si>
  <si>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</si>
  <si>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</si>
  <si>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</si>
  <si>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</si>
  <si>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</si>
  <si>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</si>
  <si>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</si>
  <si>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</si>
  <si>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</si>
  <si>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</si>
  <si>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</si>
  <si>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</si>
  <si>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</si>
  <si>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</si>
  <si>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</si>
  <si>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</si>
  <si>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</si>
  <si>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</si>
  <si>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</si>
  <si>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</si>
  <si>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</si>
  <si>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</si>
  <si>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</si>
  <si>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</si>
  <si>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</si>
  <si>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</si>
  <si>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</si>
  <si>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</si>
  <si>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</si>
  <si>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</si>
  <si>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</si>
  <si>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</si>
  <si>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</si>
  <si>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</si>
  <si>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</si>
  <si>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</si>
  <si>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</si>
  <si>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</si>
  <si>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</si>
  <si>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</si>
  <si>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</si>
  <si>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</si>
  <si>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</si>
  <si>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</si>
  <si>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</si>
  <si>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</si>
  <si>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</si>
  <si>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</si>
  <si>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</si>
  <si>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</si>
  <si>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</si>
  <si>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</si>
  <si>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</si>
  <si>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</si>
  <si>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</si>
  <si>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</si>
  <si>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</si>
  <si>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</si>
  <si>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</si>
  <si>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</si>
  <si>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</si>
  <si>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</si>
  <si>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</si>
  <si>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</si>
  <si>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</si>
  <si>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</si>
  <si>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</si>
  <si>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</si>
  <si>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</si>
  <si>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</si>
  <si>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</si>
  <si>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</si>
  <si>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</si>
  <si>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</si>
  <si>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</si>
  <si>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</si>
  <si>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</si>
  <si>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</si>
  <si>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</si>
  <si>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</si>
  <si>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</si>
  <si>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</si>
  <si>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</si>
  <si>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</si>
  <si>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</si>
  <si>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</si>
  <si>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</si>
  <si>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</si>
  <si>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NIF100IWIN</t>
  </si>
  <si>
    <t>NIFTYIWIN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</si>
  <si>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</si>
  <si>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</si>
  <si>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</si>
  <si>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</si>
  <si>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</si>
  <si>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</si>
  <si>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</si>
  <si>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</si>
  <si>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</si>
  <si>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</si>
  <si>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</si>
  <si>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</si>
  <si>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</si>
  <si>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</si>
  <si>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</si>
  <si>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</si>
  <si>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</si>
  <si>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</si>
  <si>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</si>
  <si>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</si>
  <si>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</si>
  <si>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</si>
  <si>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</si>
  <si>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ZYLOG</t>
  </si>
  <si>
    <t>INE225I01026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</si>
  <si>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</si>
  <si>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</si>
  <si>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</si>
  <si>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</si>
  <si>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</si>
  <si>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</si>
  <si>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</si>
  <si>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</si>
  <si>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</si>
  <si>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</si>
  <si>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</si>
  <si>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</si>
  <si>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</si>
  <si>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</si>
  <si>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</si>
  <si>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</si>
  <si>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</si>
  <si>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</si>
  <si>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</si>
  <si>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</si>
  <si>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</si>
  <si>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</si>
  <si>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</si>
  <si>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</si>
  <si>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</si>
  <si>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</si>
  <si>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</si>
  <si>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</si>
  <si>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</si>
  <si>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</si>
  <si>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</si>
  <si>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</si>
  <si>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</si>
  <si>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</si>
  <si>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</si>
  <si>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</si>
  <si>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</si>
  <si>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INE182D01012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</si>
  <si>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</si>
  <si>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</si>
  <si>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</si>
  <si>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</si>
  <si>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</si>
  <si>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</si>
  <si>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</si>
  <si>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</si>
  <si>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</si>
  <si>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</si>
  <si>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</si>
  <si>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</si>
  <si>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</si>
  <si>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</si>
  <si>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</si>
  <si>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</si>
  <si>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</si>
  <si>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</si>
  <si>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</si>
  <si>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</si>
  <si>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</si>
  <si>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</si>
  <si>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</si>
  <si>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</si>
  <si>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</si>
  <si>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</si>
  <si>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</si>
  <si>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</si>
  <si>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</si>
  <si>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</si>
  <si>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</si>
  <si>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</si>
  <si>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</si>
  <si>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</si>
  <si>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</si>
  <si>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</si>
  <si>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</si>
  <si>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</si>
  <si>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</si>
  <si>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</si>
  <si>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</si>
  <si>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</si>
  <si>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</si>
  <si>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</si>
  <si>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</si>
  <si>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</si>
  <si>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</si>
  <si>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</si>
  <si>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</si>
  <si>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</si>
  <si>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</si>
  <si>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</si>
  <si>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</si>
  <si>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</si>
  <si>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</si>
  <si>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</si>
  <si>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</si>
  <si>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</si>
  <si>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</si>
  <si>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</si>
  <si>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</si>
  <si>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</si>
  <si>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</si>
  <si>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</si>
  <si>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</si>
  <si>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</si>
  <si>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</si>
  <si>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</si>
  <si>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</si>
  <si>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</si>
  <si>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</si>
  <si>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</si>
  <si>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</si>
  <si>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</si>
  <si>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</si>
  <si>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</si>
  <si>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</si>
  <si>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</si>
  <si>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</si>
  <si>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</si>
  <si>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</si>
  <si>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</si>
  <si>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</si>
  <si>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</si>
  <si>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</si>
  <si>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</si>
  <si>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</si>
  <si>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</si>
  <si>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</si>
  <si>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</si>
  <si>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</si>
  <si>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</si>
  <si>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</si>
  <si>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</si>
  <si>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</si>
  <si>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</si>
  <si>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</si>
  <si>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</si>
  <si>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</si>
  <si>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</si>
  <si>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TERASOFT</t>
  </si>
  <si>
    <t>INE482B01010</t>
  </si>
  <si>
    <t>ITDC</t>
  </si>
  <si>
    <t>INE353K01014</t>
  </si>
  <si>
    <t>INE019A01038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</si>
  <si>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</si>
  <si>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</si>
  <si>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</si>
  <si>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</si>
  <si>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</si>
  <si>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</si>
  <si>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</si>
  <si>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</si>
  <si>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</si>
  <si>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</si>
  <si>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</si>
  <si>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</si>
  <si>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</si>
  <si>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</si>
  <si>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</si>
  <si>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</si>
  <si>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</si>
  <si>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</si>
  <si>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</si>
  <si>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</si>
  <si>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</si>
  <si>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</si>
  <si>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</si>
  <si>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</si>
  <si>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</si>
  <si>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</si>
  <si>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</si>
  <si>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</si>
  <si>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</si>
  <si>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</si>
  <si>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</si>
  <si>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SUPREMETEX</t>
  </si>
  <si>
    <t>INE651G01027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</si>
  <si>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</si>
  <si>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</si>
  <si>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</si>
  <si>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</si>
  <si>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</si>
  <si>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</si>
  <si>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</si>
  <si>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</si>
  <si>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</si>
  <si>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</si>
  <si>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</si>
  <si>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</si>
  <si>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</si>
  <si>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</si>
  <si>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</si>
  <si>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</si>
  <si>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</si>
  <si>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</si>
  <si>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</si>
  <si>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</si>
  <si>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</si>
  <si>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</si>
  <si>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</si>
  <si>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</si>
  <si>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</si>
  <si>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</si>
  <si>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</si>
  <si>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</si>
  <si>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</si>
  <si>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</si>
  <si>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</si>
  <si>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</si>
  <si>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</si>
  <si>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</si>
  <si>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</si>
  <si>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</si>
  <si>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</si>
  <si>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</si>
  <si>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</si>
  <si>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</si>
  <si>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</si>
  <si>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</si>
  <si>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</si>
  <si>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</si>
  <si>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</si>
  <si>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</si>
  <si>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</si>
  <si>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</si>
  <si>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</si>
  <si>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</si>
  <si>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</si>
  <si>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</si>
  <si>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</si>
  <si>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</si>
  <si>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</si>
  <si>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</si>
  <si>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</si>
  <si>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</si>
  <si>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</si>
  <si>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</si>
  <si>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</si>
  <si>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</si>
  <si>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</si>
  <si>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</si>
  <si>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</si>
  <si>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</si>
  <si>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</si>
  <si>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</si>
  <si>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</si>
  <si>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</si>
  <si>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</si>
  <si>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</si>
  <si>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</si>
  <si>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</si>
  <si>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</si>
  <si>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</si>
  <si>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</si>
  <si>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</si>
  <si>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</si>
  <si>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</si>
  <si>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</si>
  <si>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</si>
  <si>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</si>
  <si>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BIRLAMONEY</t>
  </si>
  <si>
    <t>INE865C01022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</si>
  <si>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</si>
  <si>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</si>
  <si>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</si>
  <si>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</si>
  <si>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</si>
  <si>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</si>
  <si>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</si>
  <si>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</si>
  <si>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</si>
  <si>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</si>
  <si>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</si>
  <si>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</si>
  <si>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</si>
  <si>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</si>
  <si>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</si>
  <si>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</si>
  <si>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</si>
  <si>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</si>
  <si>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PRECOT</t>
  </si>
  <si>
    <t>INE283A01014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</si>
  <si>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</si>
  <si>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</si>
  <si>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</si>
  <si>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</si>
  <si>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</si>
  <si>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</si>
  <si>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</si>
  <si>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</si>
  <si>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SURANAIND</t>
  </si>
  <si>
    <t>INE659D01019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</si>
  <si>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</si>
  <si>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</si>
  <si>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</si>
  <si>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</si>
  <si>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</si>
  <si>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</si>
  <si>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</si>
  <si>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</si>
  <si>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</si>
  <si>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</si>
  <si>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</si>
  <si>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</si>
  <si>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</si>
  <si>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</si>
  <si>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</si>
  <si>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</si>
  <si>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</si>
  <si>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</si>
  <si>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</si>
  <si>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</si>
  <si>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</si>
  <si>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</si>
  <si>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</si>
  <si>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</si>
  <si>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</si>
  <si>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</si>
  <si>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</si>
  <si>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</si>
  <si>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</si>
  <si>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</si>
  <si>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</si>
  <si>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</si>
  <si>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MIDCAPIWIN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</si>
  <si>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</si>
  <si>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</si>
  <si>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</si>
  <si>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</si>
  <si>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</si>
  <si>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</si>
  <si>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</si>
  <si>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</si>
  <si>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</si>
  <si>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</si>
  <si>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</si>
  <si>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</si>
  <si>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</si>
  <si>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</si>
  <si>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</si>
  <si>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</si>
  <si>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</si>
  <si>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</si>
  <si>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</si>
  <si>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</si>
  <si>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</si>
  <si>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</si>
  <si>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</si>
  <si>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</si>
  <si>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</si>
  <si>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</si>
  <si>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</si>
  <si>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</si>
  <si>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</si>
  <si>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</si>
  <si>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</si>
  <si>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</si>
  <si>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</si>
  <si>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</si>
  <si>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</si>
  <si>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</si>
  <si>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</si>
  <si>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</si>
  <si>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</si>
  <si>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</si>
  <si>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</si>
  <si>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</si>
  <si>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</si>
  <si>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</si>
  <si>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</si>
  <si>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</si>
  <si>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</si>
  <si>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</si>
  <si>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</si>
  <si>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</si>
  <si>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</si>
  <si>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</si>
  <si>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</si>
  <si>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</si>
  <si>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</si>
  <si>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</si>
  <si>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</si>
  <si>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</si>
  <si>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</si>
  <si>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</si>
  <si>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</si>
  <si>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</si>
  <si>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</si>
  <si>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</si>
  <si>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</si>
  <si>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</si>
  <si>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</si>
  <si>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</si>
  <si>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</si>
  <si>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</si>
  <si>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</si>
  <si>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</si>
  <si>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</si>
  <si>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</si>
  <si>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</si>
  <si>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</si>
  <si>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</si>
  <si>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</si>
  <si>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</si>
  <si>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</si>
  <si>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</si>
  <si>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</si>
  <si>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</si>
  <si>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</si>
  <si>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</si>
  <si>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</si>
  <si>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</si>
  <si>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</si>
  <si>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</si>
  <si>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</si>
  <si>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</si>
  <si>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</si>
  <si>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</si>
  <si>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</si>
  <si>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</si>
  <si>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</si>
  <si>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</si>
  <si>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</si>
  <si>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</si>
  <si>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</si>
  <si>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</si>
  <si>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</si>
  <si>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</si>
  <si>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</si>
  <si>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</si>
  <si>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</si>
  <si>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</si>
  <si>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</si>
  <si>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</si>
  <si>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PETRONENGG</t>
  </si>
  <si>
    <t>INE742A01019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</si>
  <si>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</si>
  <si>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</si>
  <si>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</si>
  <si>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</si>
  <si>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</si>
  <si>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</si>
  <si>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</si>
  <si>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</si>
  <si>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</si>
  <si>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</si>
  <si>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</si>
  <si>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</si>
  <si>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</si>
  <si>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</si>
  <si>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</si>
  <si>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</si>
  <si>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Part profit of Rs.20.50/-</t>
  </si>
  <si>
    <t>BHAGYAPROP</t>
  </si>
  <si>
    <t>INE363W01018</t>
  </si>
  <si>
    <t>Loss of Rs.0.11/-</t>
  </si>
  <si>
    <t>NV20IWIN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</si>
  <si>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</si>
  <si>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</si>
  <si>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</si>
  <si>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</si>
  <si>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</si>
  <si>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</si>
  <si>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</si>
  <si>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</si>
  <si>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</si>
  <si>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</si>
  <si>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</si>
  <si>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</si>
  <si>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</si>
  <si>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</si>
  <si>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</si>
  <si>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</si>
  <si>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</si>
  <si>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</si>
  <si>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</si>
  <si>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</si>
  <si>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</si>
  <si>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</si>
  <si>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</si>
  <si>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</si>
  <si>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</si>
  <si>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</si>
  <si>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</si>
  <si>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</si>
  <si>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</si>
  <si>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RELDIVOPP</t>
  </si>
  <si>
    <t>INF204KA1MS3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</si>
  <si>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</si>
  <si>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</si>
  <si>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</si>
  <si>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</si>
  <si>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</si>
  <si>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</si>
  <si>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</si>
  <si>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WINSOME</t>
  </si>
  <si>
    <t>INE784B01035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</si>
  <si>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</si>
  <si>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</si>
  <si>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</si>
  <si>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</si>
  <si>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</si>
  <si>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</si>
  <si>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</si>
  <si>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</si>
  <si>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</si>
  <si>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</si>
  <si>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</si>
  <si>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</si>
  <si>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</si>
  <si>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</si>
  <si>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</si>
  <si>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</si>
  <si>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</si>
  <si>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</si>
  <si>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</si>
  <si>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</si>
  <si>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</si>
  <si>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</si>
  <si>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</si>
  <si>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</si>
  <si>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</si>
  <si>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</si>
  <si>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</si>
  <si>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</si>
  <si>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</si>
  <si>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</si>
  <si>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</si>
  <si>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</si>
  <si>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</si>
  <si>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</si>
  <si>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GOLDIWIN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</si>
  <si>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</si>
  <si>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</si>
  <si>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</si>
  <si>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</si>
  <si>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</si>
  <si>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</si>
  <si>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</si>
  <si>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</si>
  <si>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</si>
  <si>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</si>
  <si>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</si>
  <si>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</si>
  <si>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</si>
  <si>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</si>
  <si>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</si>
  <si>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</si>
  <si>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</si>
  <si>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</si>
  <si>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</si>
  <si>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</si>
  <si>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</si>
  <si>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</si>
  <si>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</si>
  <si>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</si>
  <si>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</si>
  <si>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</si>
  <si>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</si>
  <si>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</si>
  <si>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</si>
  <si>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</si>
  <si>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</si>
  <si>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</si>
  <si>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</si>
  <si>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</si>
  <si>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</si>
  <si>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</si>
  <si>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</si>
  <si>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UVSL</t>
  </si>
  <si>
    <t>INE292A01023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</si>
  <si>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</si>
  <si>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</si>
  <si>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</si>
  <si>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</si>
  <si>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</si>
  <si>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</si>
  <si>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</si>
  <si>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</si>
  <si>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</si>
  <si>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</si>
  <si>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</si>
  <si>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</si>
  <si>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</si>
  <si>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</si>
  <si>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</si>
  <si>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</si>
  <si>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</si>
  <si>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</si>
  <si>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</si>
  <si>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</si>
  <si>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</si>
  <si>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</si>
  <si>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</si>
  <si>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</si>
  <si>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</si>
  <si>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</si>
  <si>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</si>
  <si>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</si>
  <si>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</si>
  <si>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</si>
  <si>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</si>
  <si>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</si>
  <si>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</si>
  <si>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</si>
  <si>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</si>
  <si>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</si>
  <si>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</si>
  <si>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</si>
  <si>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</si>
  <si>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</si>
  <si>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</si>
  <si>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</si>
  <si>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</si>
  <si>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</si>
  <si>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</si>
  <si>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</si>
  <si>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</si>
  <si>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</si>
  <si>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JYOTISTRUC</t>
  </si>
  <si>
    <t>INE197A01024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</si>
  <si>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</si>
  <si>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</si>
  <si>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</si>
  <si>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</si>
  <si>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</si>
  <si>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</si>
  <si>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</si>
  <si>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</si>
  <si>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</si>
  <si>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</si>
  <si>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</si>
  <si>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</si>
  <si>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NELCO</t>
  </si>
  <si>
    <t>INE045B01015</t>
  </si>
  <si>
    <t>NITINFIRE</t>
  </si>
  <si>
    <t>INE489H01020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</si>
  <si>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</si>
  <si>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</si>
  <si>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</si>
  <si>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</si>
  <si>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</si>
  <si>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</si>
  <si>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</si>
  <si>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</si>
  <si>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</si>
  <si>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</si>
  <si>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</si>
  <si>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</si>
  <si>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</si>
  <si>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</si>
  <si>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</si>
  <si>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</si>
  <si>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</si>
  <si>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</si>
  <si>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</si>
  <si>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</si>
  <si>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</si>
  <si>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</si>
  <si>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</si>
  <si>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</si>
  <si>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</si>
  <si>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</si>
  <si>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</si>
  <si>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</si>
  <si>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</si>
  <si>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</si>
  <si>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</si>
  <si>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</si>
  <si>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</si>
  <si>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BHARATIWIN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</si>
  <si>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</si>
  <si>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</si>
  <si>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</si>
  <si>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</si>
  <si>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</si>
  <si>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</si>
  <si>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</si>
  <si>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</si>
  <si>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</si>
  <si>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</si>
  <si>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</si>
  <si>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</si>
  <si>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</si>
  <si>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</si>
  <si>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</si>
  <si>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</si>
  <si>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</si>
  <si>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</si>
  <si>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</si>
  <si>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</si>
  <si>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</si>
  <si>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</si>
  <si>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</si>
  <si>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</si>
  <si>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</si>
  <si>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880-890</t>
  </si>
  <si>
    <t>Profit of Rs.43.50/-</t>
  </si>
  <si>
    <t>Part profit of Rs.52.5/-</t>
  </si>
  <si>
    <t>430-440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</si>
  <si>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</si>
  <si>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</si>
  <si>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</si>
  <si>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</si>
  <si>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</si>
  <si>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</si>
  <si>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</si>
  <si>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</si>
  <si>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</si>
  <si>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</si>
  <si>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</si>
  <si>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</si>
  <si>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</si>
  <si>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</si>
  <si>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</si>
  <si>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PDUMJEIND</t>
  </si>
  <si>
    <t>INE105C01023</t>
  </si>
  <si>
    <t>SENSEXIWIN</t>
  </si>
  <si>
    <t>INF346A01034</t>
  </si>
  <si>
    <t>Profit of Rs.227.5/-</t>
  </si>
  <si>
    <t>AMJLAND</t>
  </si>
  <si>
    <t>PAISALO</t>
  </si>
  <si>
    <t>ORIENTPPR</t>
  </si>
  <si>
    <t>INE592A01026</t>
  </si>
  <si>
    <t>SHARIABEES</t>
  </si>
  <si>
    <t>INF732E01128</t>
  </si>
  <si>
    <t>NEWGEN</t>
  </si>
  <si>
    <t>HINDNATGLS</t>
  </si>
  <si>
    <t>INE952A01022</t>
  </si>
  <si>
    <t>INE619B01017</t>
  </si>
  <si>
    <t>AMBER</t>
  </si>
  <si>
    <t>INE371P01015</t>
  </si>
  <si>
    <t>IMPEXFERRO</t>
  </si>
  <si>
    <t>INE691G01015</t>
  </si>
  <si>
    <t>ROHITFERRO</t>
  </si>
  <si>
    <t>INE248H01012</t>
  </si>
  <si>
    <t>710-718</t>
  </si>
  <si>
    <t>770-800</t>
  </si>
  <si>
    <t>APOLLO</t>
  </si>
  <si>
    <t>INE713T01010</t>
  </si>
  <si>
    <t>595-605</t>
  </si>
  <si>
    <t>130-132</t>
  </si>
  <si>
    <t>ADHUNIK</t>
  </si>
  <si>
    <t>INE400H01019</t>
  </si>
  <si>
    <t>ADHUNIKIND</t>
  </si>
  <si>
    <t>INE452L01012</t>
  </si>
  <si>
    <t>ADLABS</t>
  </si>
  <si>
    <t>INE172N01012</t>
  </si>
  <si>
    <t>ADSL</t>
  </si>
  <si>
    <t>INE102I01027</t>
  </si>
  <si>
    <t>AGCNET</t>
  </si>
  <si>
    <t>INE676A01019</t>
  </si>
  <si>
    <t>AHLWEST</t>
  </si>
  <si>
    <t>INE915K01010</t>
  </si>
  <si>
    <t>AKSHOPTFBR</t>
  </si>
  <si>
    <t>INE523B01011</t>
  </si>
  <si>
    <t>ALMONDZ</t>
  </si>
  <si>
    <t>INE326B01027</t>
  </si>
  <si>
    <t>ALOKTEXT</t>
  </si>
  <si>
    <t>INE270A01011</t>
  </si>
  <si>
    <t>ALPSINDUS</t>
  </si>
  <si>
    <t>INE093B01015</t>
  </si>
  <si>
    <t>AMTEKAUTO</t>
  </si>
  <si>
    <t>INE130C01021</t>
  </si>
  <si>
    <t>ANGIND</t>
  </si>
  <si>
    <t>INE017D01010</t>
  </si>
  <si>
    <t>ARIES</t>
  </si>
  <si>
    <t>INE298I01015</t>
  </si>
  <si>
    <t>ARMANFIN</t>
  </si>
  <si>
    <t>INE109C01017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</si>
  <si>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</si>
  <si>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</si>
  <si>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</si>
  <si>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</si>
  <si>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</si>
  <si>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</si>
  <si>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</si>
  <si>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</si>
  <si>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</si>
  <si>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</si>
  <si>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</si>
  <si>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</si>
  <si>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</si>
  <si>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</si>
  <si>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BILENERGY</t>
  </si>
  <si>
    <t>INE607L01029</t>
  </si>
  <si>
    <t>BINANIIND</t>
  </si>
  <si>
    <t>INE071A01013</t>
  </si>
  <si>
    <t>BIRLACABLE</t>
  </si>
  <si>
    <t>INE800A01015</t>
  </si>
  <si>
    <t>BLBLIMITED</t>
  </si>
  <si>
    <t>INE791A01024</t>
  </si>
  <si>
    <t>BSELINFRA</t>
  </si>
  <si>
    <t>INE395A01016</t>
  </si>
  <si>
    <t>BURNPUR</t>
  </si>
  <si>
    <t>INE817H01014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</si>
  <si>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</si>
  <si>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</si>
  <si>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</si>
  <si>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</si>
  <si>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</si>
  <si>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</si>
  <si>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</si>
  <si>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</si>
  <si>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</si>
  <si>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</si>
  <si>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</si>
  <si>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</si>
  <si>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</si>
  <si>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</si>
  <si>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CHROMATIC</t>
  </si>
  <si>
    <t>INE662C01015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</si>
  <si>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</si>
  <si>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</si>
  <si>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</si>
  <si>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</si>
  <si>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</si>
  <si>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</si>
  <si>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</si>
  <si>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</si>
  <si>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</si>
  <si>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</si>
  <si>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</si>
  <si>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</si>
  <si>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</si>
  <si>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</si>
  <si>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</si>
  <si>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</si>
  <si>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DQE</t>
  </si>
  <si>
    <t>INE656K01010</t>
  </si>
  <si>
    <t>DSKULKARNI</t>
  </si>
  <si>
    <t>INE891A01014</t>
  </si>
  <si>
    <t>DTIL</t>
  </si>
  <si>
    <t>INE341R01014</t>
  </si>
  <si>
    <t>DYNPRO</t>
  </si>
  <si>
    <t>INE256H01015</t>
  </si>
  <si>
    <t>EASUNREYRL</t>
  </si>
  <si>
    <t>INE268C01029</t>
  </si>
  <si>
    <t>ELAND</t>
  </si>
  <si>
    <t>INE311H01018</t>
  </si>
  <si>
    <t>EON</t>
  </si>
  <si>
    <t>INE076H01025</t>
  </si>
  <si>
    <t>ESL</t>
  </si>
  <si>
    <t>INE481K01013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</si>
  <si>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</si>
  <si>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</si>
  <si>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</si>
  <si>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</si>
  <si>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</si>
  <si>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</si>
  <si>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</si>
  <si>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</si>
  <si>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</si>
  <si>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</si>
  <si>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</si>
  <si>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</si>
  <si>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</si>
  <si>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</si>
  <si>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</si>
  <si>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</si>
  <si>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</si>
  <si>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</si>
  <si>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</si>
  <si>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</si>
  <si>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</si>
  <si>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</si>
  <si>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</si>
  <si>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</si>
  <si>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</si>
  <si>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</si>
  <si>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HINDDORROL</t>
  </si>
  <si>
    <t>INE551A01022</t>
  </si>
  <si>
    <t>HISARMETAL</t>
  </si>
  <si>
    <t>INE598C01011</t>
  </si>
  <si>
    <t>HOVS</t>
  </si>
  <si>
    <t>INE596H01014</t>
  </si>
  <si>
    <t>IFBAGRO</t>
  </si>
  <si>
    <t>INE076C01018</t>
  </si>
  <si>
    <t>IL&amp;FSENGG</t>
  </si>
  <si>
    <t>INE369I01014</t>
  </si>
  <si>
    <t>INDLMETER</t>
  </si>
  <si>
    <t>INE065B01013</t>
  </si>
  <si>
    <t>INDSWFTLAB</t>
  </si>
  <si>
    <t>INE915B01019</t>
  </si>
  <si>
    <t>INDSWFTLTD</t>
  </si>
  <si>
    <t>INE788B01028</t>
  </si>
  <si>
    <t>INTENTECH</t>
  </si>
  <si>
    <t>INE781A01025</t>
  </si>
  <si>
    <t>IOLCP</t>
  </si>
  <si>
    <t>INE485C01011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</si>
  <si>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</si>
  <si>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</si>
  <si>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</si>
  <si>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</si>
  <si>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</si>
  <si>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</si>
  <si>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</si>
  <si>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</si>
  <si>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</si>
  <si>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</si>
  <si>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</si>
  <si>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</si>
  <si>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</si>
  <si>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</si>
  <si>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</si>
  <si>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</si>
  <si>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KARMAENG</t>
  </si>
  <si>
    <t>INE725L01011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</si>
  <si>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</si>
  <si>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</si>
  <si>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</si>
  <si>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</si>
  <si>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</si>
  <si>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</si>
  <si>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</si>
  <si>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</si>
  <si>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</si>
  <si>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</si>
  <si>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</si>
  <si>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</si>
  <si>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</si>
  <si>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</si>
  <si>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</si>
  <si>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</si>
  <si>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</si>
  <si>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</si>
  <si>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</si>
  <si>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</si>
  <si>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</si>
  <si>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</si>
  <si>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</si>
  <si>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</si>
  <si>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MIC</t>
  </si>
  <si>
    <t>INE287C01029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</si>
  <si>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</si>
  <si>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</si>
  <si>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</si>
  <si>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</si>
  <si>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</si>
  <si>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</si>
  <si>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</si>
  <si>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</si>
  <si>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</si>
  <si>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</si>
  <si>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</si>
  <si>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</si>
  <si>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</si>
  <si>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</si>
  <si>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ONELIFECAP</t>
  </si>
  <si>
    <t>INE912L01015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</si>
  <si>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</si>
  <si>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</si>
  <si>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</si>
  <si>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</si>
  <si>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</si>
  <si>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</si>
  <si>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</si>
  <si>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</si>
  <si>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</si>
  <si>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</si>
  <si>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</si>
  <si>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</si>
  <si>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</si>
  <si>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</si>
  <si>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</si>
  <si>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</si>
  <si>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</si>
  <si>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</si>
  <si>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</si>
  <si>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</si>
  <si>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</si>
  <si>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</si>
  <si>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</si>
  <si>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</si>
  <si>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</si>
  <si>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</si>
  <si>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</si>
  <si>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</si>
  <si>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</si>
  <si>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</si>
  <si>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</si>
  <si>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</si>
  <si>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</si>
  <si>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</si>
  <si>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</si>
  <si>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</si>
  <si>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</si>
  <si>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</si>
  <si>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</si>
  <si>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</si>
  <si>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</si>
  <si>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</si>
  <si>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</si>
  <si>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</si>
  <si>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</si>
  <si>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</si>
  <si>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</si>
  <si>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</si>
  <si>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SHILPI</t>
  </si>
  <si>
    <t>INE510K01019</t>
  </si>
  <si>
    <t>SHREERAMA</t>
  </si>
  <si>
    <t>INE879A01019</t>
  </si>
  <si>
    <t>SHYAMCENT</t>
  </si>
  <si>
    <t>INE979R01011</t>
  </si>
  <si>
    <t>SIGNET</t>
  </si>
  <si>
    <t>INE529F01027</t>
  </si>
  <si>
    <t>SILINV</t>
  </si>
  <si>
    <t>INE923A01015</t>
  </si>
  <si>
    <t>SIMPLEX</t>
  </si>
  <si>
    <t>INE898F01018</t>
  </si>
  <si>
    <t>SITASHREE</t>
  </si>
  <si>
    <t>INE686I01011</t>
  </si>
  <si>
    <t>SMPL</t>
  </si>
  <si>
    <t>INE215G01021</t>
  </si>
  <si>
    <t>SOMATEX</t>
  </si>
  <si>
    <t>INE314C01013</t>
  </si>
  <si>
    <t>SORILHOLD</t>
  </si>
  <si>
    <t>INE126M01010</t>
  </si>
  <si>
    <t>SPYL</t>
  </si>
  <si>
    <t>INE268L01020</t>
  </si>
  <si>
    <t>STCINDIA</t>
  </si>
  <si>
    <t>INE655A01013</t>
  </si>
  <si>
    <t>SUPERSPIN</t>
  </si>
  <si>
    <t>INE662A01027</t>
  </si>
  <si>
    <t>SURANASOL</t>
  </si>
  <si>
    <t>INE272L01022</t>
  </si>
  <si>
    <t>SURANAT&amp;P</t>
  </si>
  <si>
    <t>INE130B01031</t>
  </si>
  <si>
    <t>TECHIN</t>
  </si>
  <si>
    <t>INE778A01021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</si>
  <si>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</si>
  <si>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</si>
  <si>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</si>
  <si>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</si>
  <si>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</si>
  <si>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</si>
  <si>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</si>
  <si>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</si>
  <si>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</si>
  <si>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</si>
  <si>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</si>
  <si>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</si>
  <si>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</si>
  <si>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</si>
  <si>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</si>
  <si>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</si>
  <si>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TVSELECT</t>
  </si>
  <si>
    <t>INE236G01019</t>
  </si>
  <si>
    <t>TVVISION</t>
  </si>
  <si>
    <t>INE871L01013</t>
  </si>
  <si>
    <t>UNITEDTEA</t>
  </si>
  <si>
    <t>INE458F01011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</si>
  <si>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</si>
  <si>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</si>
  <si>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</si>
  <si>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</si>
  <si>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</si>
  <si>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</si>
  <si>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</si>
  <si>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</si>
  <si>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</si>
  <si>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</si>
  <si>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XLENERGY</t>
  </si>
  <si>
    <t>INE183H01011</t>
  </si>
  <si>
    <t>XPROINDIA</t>
  </si>
  <si>
    <t>INE445C01015</t>
  </si>
  <si>
    <t>ZANDUREALT</t>
  </si>
  <si>
    <t>INE719A01017</t>
  </si>
  <si>
    <t>GALAXYSURF</t>
  </si>
  <si>
    <t>INE600K01018</t>
  </si>
  <si>
    <t>IITL</t>
  </si>
  <si>
    <t>INE886A01014</t>
  </si>
  <si>
    <t>1330-1334</t>
  </si>
  <si>
    <t>271-272</t>
  </si>
  <si>
    <t>310-315</t>
  </si>
  <si>
    <t>GAYAPROJ</t>
  </si>
  <si>
    <t>INE336H01023</t>
  </si>
  <si>
    <t>STINDIA</t>
  </si>
  <si>
    <t>INE090C01019</t>
  </si>
  <si>
    <t>450-460</t>
  </si>
  <si>
    <t>PRAXIS</t>
  </si>
  <si>
    <t>INE546Y01022</t>
  </si>
  <si>
    <t>AXISNIFTY</t>
  </si>
  <si>
    <t>INF846K01ZL0</t>
  </si>
  <si>
    <t>SALORAINTL</t>
  </si>
  <si>
    <t>INE924A01013</t>
  </si>
  <si>
    <t>SUNDARMFIN</t>
  </si>
  <si>
    <t>INE660A01013</t>
  </si>
  <si>
    <t>Profit of Rs.46.5/-</t>
  </si>
  <si>
    <t>RAJVIR</t>
  </si>
  <si>
    <t>INE011H01014</t>
  </si>
  <si>
    <t>ECEIND</t>
  </si>
  <si>
    <t>INE588B01014</t>
  </si>
  <si>
    <t>IVZINGOLD</t>
  </si>
  <si>
    <t>INF205K01361</t>
  </si>
  <si>
    <t>295-300</t>
  </si>
  <si>
    <t>KDDL</t>
  </si>
  <si>
    <t>INE291D01011</t>
  </si>
  <si>
    <t>LASA</t>
  </si>
  <si>
    <t>INE670X01014</t>
  </si>
  <si>
    <t>MBECL</t>
  </si>
  <si>
    <t>INE748A01016</t>
  </si>
  <si>
    <t>MVL</t>
  </si>
  <si>
    <t>INE744I01034</t>
  </si>
  <si>
    <t>270-275</t>
  </si>
  <si>
    <t>ASTERDM</t>
  </si>
  <si>
    <t>INE914M01019</t>
  </si>
  <si>
    <t>Profit of Rs.6.25/-</t>
  </si>
  <si>
    <t>320-330</t>
  </si>
  <si>
    <t>210-215</t>
  </si>
  <si>
    <t>1320-1326</t>
  </si>
  <si>
    <t>Profit of Rs.16.5/-</t>
  </si>
  <si>
    <t>320-325</t>
  </si>
  <si>
    <t>730-735</t>
  </si>
  <si>
    <t>ICICIBANK MAR FUT</t>
  </si>
  <si>
    <t>Profit of Rs.82/-</t>
  </si>
  <si>
    <t>Profit of Rs.4.2/-</t>
  </si>
  <si>
    <t xml:space="preserve">Retail Research Technical Calls &amp; Fundamental Performance Report for the month of March -2018 </t>
  </si>
  <si>
    <t>NIFTYEES</t>
  </si>
  <si>
    <t>INF754K01EK3</t>
  </si>
  <si>
    <t>NKIND</t>
  </si>
  <si>
    <t>INE542C01019</t>
  </si>
  <si>
    <t>QNIFTY</t>
  </si>
  <si>
    <t>INF082J01028</t>
  </si>
  <si>
    <t>RELCNX100</t>
  </si>
  <si>
    <t>INF204K014N5</t>
  </si>
  <si>
    <t>ZODJRDMKJ</t>
  </si>
  <si>
    <t>INE077B01018</t>
  </si>
  <si>
    <t>Loss of Rs.0.5/-</t>
  </si>
  <si>
    <t>405-408</t>
  </si>
  <si>
    <t>2980-3000</t>
  </si>
  <si>
    <t>3100-3150</t>
  </si>
  <si>
    <t>268-270</t>
  </si>
  <si>
    <t>Profit of Rs.8/-</t>
  </si>
  <si>
    <t>450-455</t>
  </si>
  <si>
    <t>1640-1660</t>
  </si>
  <si>
    <t>1850-1900</t>
  </si>
  <si>
    <t>505-515</t>
  </si>
  <si>
    <t>GMMPFAUDLR</t>
  </si>
  <si>
    <t>INE541A01023</t>
  </si>
  <si>
    <t>Profit of Rs.17/-</t>
  </si>
  <si>
    <t>Loss of Rs.23/-</t>
  </si>
  <si>
    <t>Loss of Rs.56.5/-</t>
  </si>
  <si>
    <t>HINDALCO MAR FUT</t>
  </si>
  <si>
    <t>Profit of Rs.3/-</t>
  </si>
  <si>
    <t>Profit of Rs.10.75/-</t>
  </si>
  <si>
    <t>Profit of Rs.9.5/-</t>
  </si>
  <si>
    <t>KAPILRAJ</t>
  </si>
  <si>
    <t>AJAY DHIRAJLAL NATHWANI</t>
  </si>
  <si>
    <t>153-155</t>
  </si>
  <si>
    <t>1370-1400</t>
  </si>
  <si>
    <t>175-180</t>
  </si>
  <si>
    <t>INFY MAR FUT</t>
  </si>
  <si>
    <t>Loss of Rs.12.5/-</t>
  </si>
  <si>
    <t>Loss of Rs.10.5/-</t>
  </si>
  <si>
    <t>NIFTY MAR FUT</t>
  </si>
  <si>
    <t>10380-10400</t>
  </si>
  <si>
    <t>BANKNIFTY 8 Mar 24300 CE</t>
  </si>
  <si>
    <t>Profit of Rs.28/-</t>
  </si>
  <si>
    <t>455-460</t>
  </si>
  <si>
    <t>383-387</t>
  </si>
  <si>
    <t>HDFCSENETF</t>
  </si>
  <si>
    <t>INF179KB1KQ1</t>
  </si>
  <si>
    <t>HNGSNGBEES</t>
  </si>
  <si>
    <t>INF732E01227</t>
  </si>
  <si>
    <t>223-225</t>
  </si>
  <si>
    <t>230-235</t>
  </si>
  <si>
    <t>Profit of Rs.80/-</t>
  </si>
  <si>
    <t>535-540</t>
  </si>
  <si>
    <t>VIVIDOFFSET PRINTERS PRIVATELIMITED</t>
  </si>
  <si>
    <t>KENVI</t>
  </si>
  <si>
    <t>MUKESH BABULAL SHAH</t>
  </si>
  <si>
    <t>VAL</t>
  </si>
  <si>
    <t>HGINFRA</t>
  </si>
  <si>
    <t>INE926X01010</t>
  </si>
  <si>
    <t>780-760</t>
  </si>
  <si>
    <t>316-319</t>
  </si>
  <si>
    <t>Buy$</t>
  </si>
  <si>
    <t>300-302</t>
  </si>
  <si>
    <t>Profit of Rs.11.5/-</t>
  </si>
  <si>
    <t>Profit of Rs.22/-</t>
  </si>
  <si>
    <t>TPROJECT</t>
  </si>
  <si>
    <t>EL DORADO BIOTECH PVT LTD</t>
  </si>
  <si>
    <t>IDFNIFTYET</t>
  </si>
  <si>
    <t>INF194KA1U07</t>
  </si>
  <si>
    <t>UMESLTD</t>
  </si>
  <si>
    <t>INE240C01028</t>
  </si>
  <si>
    <t>UTINIFTETF</t>
  </si>
  <si>
    <t>INF789FB1X41</t>
  </si>
  <si>
    <t>Profit of Rs.36/-</t>
  </si>
  <si>
    <t>Profit of Rs.10.5/-</t>
  </si>
  <si>
    <t xml:space="preserve">BANKBARODA </t>
  </si>
  <si>
    <t>Profit of Rs.6.75/-</t>
  </si>
  <si>
    <t>770-774</t>
  </si>
  <si>
    <t>235-236</t>
  </si>
  <si>
    <t>245-250</t>
  </si>
  <si>
    <t>Profit of Rs.11.50/-</t>
  </si>
  <si>
    <t>395-396</t>
  </si>
  <si>
    <t>Profit of Rs.36.5/-</t>
  </si>
  <si>
    <t>Profit of Rs.5/-</t>
  </si>
  <si>
    <t>625-630</t>
  </si>
  <si>
    <t>Profit of Rs.24.5/-</t>
  </si>
  <si>
    <t>TECHM MAR 610 PE</t>
  </si>
  <si>
    <t>20-25</t>
  </si>
  <si>
    <t>Profit of Rs.2.9/-</t>
  </si>
  <si>
    <t>497-501</t>
  </si>
  <si>
    <t>Profit of Rs.6/-</t>
  </si>
  <si>
    <t>151-152</t>
  </si>
  <si>
    <t>Loss of Rs.7/-</t>
  </si>
  <si>
    <t>633-636</t>
  </si>
  <si>
    <t>665-670</t>
  </si>
  <si>
    <t>Loss of Rs.18.5/-</t>
  </si>
  <si>
    <t>AMFL</t>
  </si>
  <si>
    <t>MITHALAL KACHARALAL PRAJAPATI</t>
  </si>
  <si>
    <t>KHUSHBOO ANAND BHAYANI</t>
  </si>
  <si>
    <t>INVENTURE</t>
  </si>
  <si>
    <t>DEEPAK PARSHARAM SALVI</t>
  </si>
  <si>
    <t>KAMLESH MOTTYBHAI PATEL</t>
  </si>
  <si>
    <t>NIMESH GANPATBHAI PARMAR</t>
  </si>
  <si>
    <t>SANJAYKUMAR VINODBHAI RATHOD</t>
  </si>
  <si>
    <t>NHCFOODS</t>
  </si>
  <si>
    <t>HARSHA RAJESHBHAI JHAVERI</t>
  </si>
  <si>
    <t>AARAV FINANCIAL SERVICES PRIVATE LIMITED</t>
  </si>
  <si>
    <t>CHETAN RASIKLAL SHAH</t>
  </si>
  <si>
    <t>TRANSFRE</t>
  </si>
  <si>
    <t>AJAY HANUMAN PRASAD KHEMKA</t>
  </si>
  <si>
    <t>SHIVSWAROOP JAGMOHANLAL GUPTA</t>
  </si>
  <si>
    <t>CKPPRODUCT</t>
  </si>
  <si>
    <t>CKP Products Limited</t>
  </si>
  <si>
    <t>Kothari Sugars And Chemic</t>
  </si>
  <si>
    <t>SHAH MANISH  J</t>
  </si>
  <si>
    <t>CHANDRA PARKASH</t>
  </si>
  <si>
    <t>DARSHAN FINANCIAL SERVICES PVT LTD</t>
  </si>
  <si>
    <t>TRANSWIND</t>
  </si>
  <si>
    <t>Transwind Infra Limited</t>
  </si>
  <si>
    <t>ILABEN BIPINKUMAR NADIYA</t>
  </si>
  <si>
    <t>DBSTOCKBRO</t>
  </si>
  <si>
    <t>INE921B01025</t>
  </si>
  <si>
    <t>IVZINNIFTY</t>
  </si>
  <si>
    <t>INF205K01DA9</t>
  </si>
  <si>
    <t>SETF10GILT</t>
  </si>
  <si>
    <t>INF200KA1JT1</t>
  </si>
  <si>
    <t>SHIVAMILLS</t>
  </si>
  <si>
    <t>INE644Y01017</t>
  </si>
  <si>
    <t>7-7.5</t>
  </si>
  <si>
    <t>15-18</t>
  </si>
  <si>
    <t>COALINDIA MAR 280 CE</t>
  </si>
  <si>
    <t>3-3.5</t>
  </si>
  <si>
    <t>Profit of Rs.9/-</t>
  </si>
  <si>
    <t>1056-1060</t>
  </si>
  <si>
    <t>1110-1120</t>
  </si>
  <si>
    <t>Profit of Rs.107/-</t>
  </si>
  <si>
    <t>775-781</t>
  </si>
  <si>
    <t>820-830</t>
  </si>
  <si>
    <t>ACML</t>
  </si>
  <si>
    <t>FANCOS TRADEMART PRIVATE LIMITED</t>
  </si>
  <si>
    <t>AIIL</t>
  </si>
  <si>
    <t>Knowledge Partners</t>
  </si>
  <si>
    <t>ANUP SANGHAI</t>
  </si>
  <si>
    <t>ANG</t>
  </si>
  <si>
    <t>GLOBE STOCKS &amp; SECURITIES LTD</t>
  </si>
  <si>
    <t>AREYDRG</t>
  </si>
  <si>
    <t>MAXGROW FINTRADE PRIVATE LIMITED</t>
  </si>
  <si>
    <t>HITESHBHAI MISTRI</t>
  </si>
  <si>
    <t>ACHINTYA COMMODITIES PRIVATE LIMITED</t>
  </si>
  <si>
    <t>ASALCBR</t>
  </si>
  <si>
    <t>KISHAN GOPAL MOHTA</t>
  </si>
  <si>
    <t>PRABHA MOHTA</t>
  </si>
  <si>
    <t>BCP</t>
  </si>
  <si>
    <t>ANIS AHMAD BURNEY</t>
  </si>
  <si>
    <t>BLFL</t>
  </si>
  <si>
    <t>ASHISH HASAMUKHLAL SHAH</t>
  </si>
  <si>
    <t>SUDHIR KALIDAS MEHTA</t>
  </si>
  <si>
    <t>BTTL</t>
  </si>
  <si>
    <t>SHREE SATI FINVEST PRIVATE LIMITED</t>
  </si>
  <si>
    <t>ANDERSON DEALTRADE PRIVATE LIMITED</t>
  </si>
  <si>
    <t>BHATIA SURESH HUF</t>
  </si>
  <si>
    <t>AARTI BHATIA</t>
  </si>
  <si>
    <t>CROWNTOURS</t>
  </si>
  <si>
    <t>PUKHRAJ A BANSAL</t>
  </si>
  <si>
    <t>DARJEELING</t>
  </si>
  <si>
    <t>HIMANSHU SHAH</t>
  </si>
  <si>
    <t>GROVE SUPPLIERS PRIVATE LIMITED</t>
  </si>
  <si>
    <t>GLAZE CONSTRUCTION PRIVATE LIMITED</t>
  </si>
  <si>
    <t>FORTUNE BROCKING INTERMEDIARY PVT LTD</t>
  </si>
  <si>
    <t>FAIRDSY</t>
  </si>
  <si>
    <t>KUBER EQUITY SERVICES LLP</t>
  </si>
  <si>
    <t>MEGHANA PREMAL SHAH</t>
  </si>
  <si>
    <t>HINDWRS</t>
  </si>
  <si>
    <t>ZENITH APEX PRIVATE LIMITED</t>
  </si>
  <si>
    <t>M.PRASAD &amp; CO LTD</t>
  </si>
  <si>
    <t>PANKAJ DHOOT HUF</t>
  </si>
  <si>
    <t>KAILASH BHANJI PATEL</t>
  </si>
  <si>
    <t>KRUNAL JAYESH KUWADIA</t>
  </si>
  <si>
    <t>JAYESH G KUWADIA</t>
  </si>
  <si>
    <t>AKRAM DUSHANI</t>
  </si>
  <si>
    <t>KMSL</t>
  </si>
  <si>
    <t>USHMA GIRISHBHAI SHAH</t>
  </si>
  <si>
    <t>KUBERJI</t>
  </si>
  <si>
    <t>D K INVESTMENTS</t>
  </si>
  <si>
    <t>METALCO</t>
  </si>
  <si>
    <t>MICRONE TEX FAB PRIVATE LIMITED</t>
  </si>
  <si>
    <t>KHANDELWAL GALVA STRIPS PRIVATE LIMITED</t>
  </si>
  <si>
    <t>NATECO</t>
  </si>
  <si>
    <t>MITHUN AJITBHAI PATEL</t>
  </si>
  <si>
    <t>NTCIND</t>
  </si>
  <si>
    <t>BHAGWAT KRIPA TRADING PVT LTD</t>
  </si>
  <si>
    <t>NICHOLSON VANIJYA PVT LTD</t>
  </si>
  <si>
    <t>FANTASTIC HIRISE PRIVATE LIMITED</t>
  </si>
  <si>
    <t>KALIMATA INVESTMENT CONSULTANCY PRIVATE LIMITED</t>
  </si>
  <si>
    <t>PROFINC</t>
  </si>
  <si>
    <t>JINESH ASHWIN MATALIA</t>
  </si>
  <si>
    <t>SHAILJA</t>
  </si>
  <si>
    <t>RAVINDRA NATH MISHRA</t>
  </si>
  <si>
    <t>SHWETA ASTHANA</t>
  </si>
  <si>
    <t>SOLIDSTON</t>
  </si>
  <si>
    <t>MULTIPLIER SHARE &amp; STOCK ADVISORS PRIVATE LIMITED</t>
  </si>
  <si>
    <t>SUPREMEX</t>
  </si>
  <si>
    <t>NK CHEM PLAST PRIVATE LIMITED</t>
  </si>
  <si>
    <t>TITANSEC</t>
  </si>
  <si>
    <t>PAWAN KUMAR</t>
  </si>
  <si>
    <t>S UDIT SECURITIES (P) LTD</t>
  </si>
  <si>
    <t>TPLPLAST</t>
  </si>
  <si>
    <t>SAMEER MITTAL</t>
  </si>
  <si>
    <t>LALITA SHRIKANT BHOJ</t>
  </si>
  <si>
    <t>INDIAN BOBBIN MANUFACTURING COMPANY PRIVATE LIMITED</t>
  </si>
  <si>
    <t>UNISTRMU</t>
  </si>
  <si>
    <t>SUSHIL KUMAR JAIN</t>
  </si>
  <si>
    <t>ROOPA SHRENIK SHAH</t>
  </si>
  <si>
    <t>ACEINTEG</t>
  </si>
  <si>
    <t>Ace Integrated Solu. Ltd.</t>
  </si>
  <si>
    <t>SHORYA MERCANTILE PRIVATE LIMITED</t>
  </si>
  <si>
    <t>AMJUMBO</t>
  </si>
  <si>
    <t>A and M Jumbo Bags Ltd</t>
  </si>
  <si>
    <t>BASER ROHIT</t>
  </si>
  <si>
    <t>BCONCEPTS</t>
  </si>
  <si>
    <t>Brand Concepts Limited</t>
  </si>
  <si>
    <t>MANEESHA NIRANJAN NAIK</t>
  </si>
  <si>
    <t>ANITA  GUPTA</t>
  </si>
  <si>
    <t>Excel Realty N Infra Ltd</t>
  </si>
  <si>
    <t>GRP Limited</t>
  </si>
  <si>
    <t>BELLWETHER CAPITAL PRIVATE LIMITED</t>
  </si>
  <si>
    <t>Kwality Limited</t>
  </si>
  <si>
    <t>KHUSHBOO VANRAJ KAHOR</t>
  </si>
  <si>
    <t>MILTON</t>
  </si>
  <si>
    <t>Milton Industries Limited</t>
  </si>
  <si>
    <t>MAHESH K SHAH HUF</t>
  </si>
  <si>
    <t>Reliance Indl Infra Ltd</t>
  </si>
  <si>
    <t>BERKELEY SECURITIES LIMITED</t>
  </si>
  <si>
    <t>RMDRIP</t>
  </si>
  <si>
    <t>R M Drip &amp; Sprink Sys Ltd</t>
  </si>
  <si>
    <t>BHARTI VIJAY KATARIA</t>
  </si>
  <si>
    <t>CHANDRESH JASVANTLAL PAREKH</t>
  </si>
  <si>
    <t>RAJSHREE SHRIKANT KULKARNI</t>
  </si>
  <si>
    <t>STAMPEDE</t>
  </si>
  <si>
    <t>Stampede Capital Ltd</t>
  </si>
  <si>
    <t>SETU SECURITIES PVT LTD</t>
  </si>
  <si>
    <t>TOUCHWOOD</t>
  </si>
  <si>
    <t>Touchwood Entertain Ltd.</t>
  </si>
  <si>
    <t>SHASHI KIRAN BHAUKA</t>
  </si>
  <si>
    <t>SHIV RATAN BHAUKA</t>
  </si>
  <si>
    <t>TPL Plastech Limited</t>
  </si>
  <si>
    <t>RAMESHBHAI CHINUBHAI SHAH</t>
  </si>
  <si>
    <t>CHOICE EQUITY BROKING PRIVATE LIMITED</t>
  </si>
  <si>
    <t>SONI BIPIN OZA</t>
  </si>
  <si>
    <t>GITA KIRTI AMBANI</t>
  </si>
  <si>
    <t>Coral India Fin &amp; Hous Lt</t>
  </si>
  <si>
    <t>ASIT SURENDRA DATTANI THAKKAR</t>
  </si>
  <si>
    <t>BEELINE BROKING LTD</t>
  </si>
  <si>
    <t>PIYUSH J SHAH HUF</t>
  </si>
  <si>
    <t>BHAUKA VIVEK KUMAR</t>
  </si>
  <si>
    <t>URJA</t>
  </si>
  <si>
    <t>Urja Global Limited</t>
  </si>
  <si>
    <t>VORA FINANCIAL SERVICES PRIVATELIMITED</t>
  </si>
  <si>
    <t>CRMFGETF</t>
  </si>
  <si>
    <t>INF760K01BR1</t>
  </si>
  <si>
    <t>EBANK</t>
  </si>
  <si>
    <t>INF754K01EL1</t>
  </si>
  <si>
    <t>EUROMULTI</t>
  </si>
  <si>
    <t>INE063J01011</t>
  </si>
  <si>
    <t>LICNETFGSC</t>
  </si>
  <si>
    <t>INF767K01MV5</t>
  </si>
  <si>
    <t>LOWVOLIWIN</t>
  </si>
  <si>
    <t>INF109KB10T8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</si>
</sst>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</font>
  </fonts>
  <fills count="7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87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15" fontId="0" fillId="0" borderId="16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165" fontId="0" fillId="29" borderId="16" xfId="0" applyNumberFormat="1" applyFont="1" applyFill="1" applyBorder="1" applyAlignment="1">
      <alignment horizontal="center" vertic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61" borderId="10" xfId="38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0" xfId="0" applyFont="1" applyAlignment="1">
      <alignment horizontal="right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10" xfId="0" applyBorder="1"/>
    <xf numFmtId="165" fontId="0" fillId="29" borderId="0" xfId="0" applyNumberFormat="1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61" borderId="0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7" fontId="0" fillId="0" borderId="12" xfId="0" applyNumberFormat="1" applyFont="1" applyBorder="1"/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168" fontId="4" fillId="71" borderId="16" xfId="0" applyNumberFormat="1" applyFont="1" applyFill="1" applyBorder="1" applyAlignment="1">
      <alignment horizontal="left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0" fillId="0" borderId="12" xfId="0" applyFill="1" applyBorder="1" applyAlignment="1">
      <alignment horizontal="center"/>
    </xf>
    <xf numFmtId="0" fontId="0" fillId="0" borderId="47" xfId="0" applyFont="1" applyBorder="1" applyAlignment="1">
      <alignment horizontal="center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0" fontId="0" fillId="28" borderId="0" xfId="0" applyFill="1" applyBorder="1"/>
    <xf numFmtId="16" fontId="0" fillId="28" borderId="0" xfId="0" applyNumberFormat="1" applyFill="1" applyBorder="1" applyAlignment="1">
      <alignment horizontal="center"/>
    </xf>
    <xf numFmtId="167" fontId="0" fillId="0" borderId="0" xfId="0" applyNumberFormat="1" applyFont="1" applyBorder="1"/>
    <xf numFmtId="0" fontId="67" fillId="67" borderId="10" xfId="0" applyFont="1" applyFill="1" applyBorder="1"/>
    <xf numFmtId="0" fontId="67" fillId="67" borderId="10" xfId="0" applyFont="1" applyFill="1" applyBorder="1" applyAlignment="1">
      <alignment horizontal="center"/>
    </xf>
    <xf numFmtId="0" fontId="67" fillId="67" borderId="47" xfId="0" applyFont="1" applyFill="1" applyBorder="1" applyAlignment="1">
      <alignment horizontal="center"/>
    </xf>
    <xf numFmtId="10" fontId="67" fillId="74" borderId="10" xfId="45" applyNumberFormat="1" applyFont="1" applyFill="1" applyBorder="1" applyAlignment="1" applyProtection="1">
      <alignment horizontal="center" vertical="center" wrapText="1"/>
    </xf>
    <xf numFmtId="166" fontId="67" fillId="73" borderId="16" xfId="0" applyNumberFormat="1" applyFont="1" applyFill="1" applyBorder="1" applyAlignment="1">
      <alignment horizontal="center" vertical="center"/>
    </xf>
    <xf numFmtId="0" fontId="67" fillId="73" borderId="16" xfId="0" applyFont="1" applyFill="1" applyBorder="1" applyAlignment="1">
      <alignment horizontal="right"/>
    </xf>
    <xf numFmtId="0" fontId="0" fillId="71" borderId="16" xfId="38" applyFont="1" applyFill="1" applyBorder="1" applyAlignment="1">
      <alignment horizontal="center"/>
    </xf>
    <xf numFmtId="2" fontId="0" fillId="71" borderId="16" xfId="38" applyNumberFormat="1" applyFont="1" applyFill="1" applyBorder="1" applyAlignment="1">
      <alignment horizontal="center" vertical="center"/>
    </xf>
    <xf numFmtId="0" fontId="0" fillId="0" borderId="11" xfId="0" applyBorder="1"/>
    <xf numFmtId="166" fontId="0" fillId="61" borderId="16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0" xfId="0" applyFill="1" applyBorder="1"/>
    <xf numFmtId="16" fontId="0" fillId="28" borderId="16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7" fillId="0" borderId="10" xfId="0" applyFont="1" applyFill="1" applyBorder="1"/>
    <xf numFmtId="0" fontId="0" fillId="0" borderId="16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6" xfId="0" applyFont="1" applyFill="1" applyBorder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6" fontId="67" fillId="0" borderId="16" xfId="0" applyNumberFormat="1" applyFont="1" applyFill="1" applyBorder="1" applyAlignment="1">
      <alignment horizontal="center" vertic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0" borderId="10" xfId="38" applyFont="1" applyFill="1" applyBorder="1" applyAlignment="1">
      <alignment horizontal="center" vertical="center"/>
    </xf>
    <xf numFmtId="166" fontId="67" fillId="0" borderId="10" xfId="0" applyNumberFormat="1" applyFont="1" applyFill="1" applyBorder="1" applyAlignment="1">
      <alignment horizontal="center" vertical="center"/>
    </xf>
    <xf numFmtId="166" fontId="67" fillId="0" borderId="10" xfId="0" applyNumberFormat="1" applyFont="1" applyFill="1" applyBorder="1" applyAlignment="1">
      <alignment horizontal="center"/>
    </xf>
    <xf numFmtId="0" fontId="67" fillId="0" borderId="10" xfId="0" applyFont="1" applyFill="1" applyBorder="1" applyAlignment="1">
      <alignment horizontal="center"/>
    </xf>
    <xf numFmtId="0" fontId="67" fillId="0" borderId="12" xfId="0" applyFont="1" applyFill="1" applyBorder="1" applyAlignment="1">
      <alignment horizontal="center"/>
    </xf>
    <xf numFmtId="0" fontId="67" fillId="0" borderId="47" xfId="0" applyFont="1" applyFill="1" applyBorder="1" applyAlignment="1">
      <alignment horizontal="center"/>
    </xf>
    <xf numFmtId="10" fontId="67" fillId="0" borderId="10" xfId="45" applyNumberFormat="1" applyFont="1" applyFill="1" applyBorder="1" applyAlignment="1" applyProtection="1">
      <alignment horizontal="center" vertical="center" wrapText="1"/>
    </xf>
    <xf numFmtId="0" fontId="0" fillId="67" borderId="11" xfId="0" applyFill="1" applyBorder="1"/>
    <xf numFmtId="0" fontId="28" fillId="66" borderId="16" xfId="38" applyFont="1" applyFill="1" applyBorder="1" applyAlignment="1">
      <alignment horizontal="center" vertical="center" wrapText="1"/>
    </xf>
    <xf numFmtId="165" fontId="0" fillId="66" borderId="16" xfId="0" applyNumberFormat="1" applyFont="1" applyFill="1" applyBorder="1" applyAlignment="1">
      <alignment horizontal="center" vertical="center"/>
    </xf>
    <xf numFmtId="15" fontId="0" fillId="66" borderId="16" xfId="0" applyNumberFormat="1" applyFill="1" applyBorder="1" applyAlignment="1">
      <alignment horizontal="center" vertical="center"/>
    </xf>
    <xf numFmtId="0" fontId="67" fillId="67" borderId="16" xfId="0" applyFont="1" applyFill="1" applyBorder="1"/>
    <xf numFmtId="0" fontId="0" fillId="66" borderId="16" xfId="38" applyFont="1" applyFill="1" applyBorder="1" applyAlignment="1">
      <alignment horizontal="center" vertical="top"/>
    </xf>
    <xf numFmtId="0" fontId="0" fillId="66" borderId="16" xfId="0" applyFill="1" applyBorder="1" applyAlignment="1">
      <alignment horizontal="center" vertical="top"/>
    </xf>
    <xf numFmtId="0" fontId="0" fillId="67" borderId="16" xfId="0" applyFill="1" applyBorder="1" applyAlignment="1">
      <alignment horizontal="center" vertical="top"/>
    </xf>
    <xf numFmtId="0" fontId="0" fillId="0" borderId="16" xfId="0" applyFill="1" applyBorder="1" applyAlignment="1">
      <alignment horizontal="center"/>
    </xf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1" xfId="0" applyFill="1" applyBorder="1"/>
    <xf numFmtId="0" fontId="0" fillId="65" borderId="16" xfId="0" applyFill="1" applyBorder="1" applyAlignment="1">
      <alignment horizontal="center"/>
    </xf>
    <xf numFmtId="0" fontId="67" fillId="65" borderId="47" xfId="0" applyFont="1" applyFill="1" applyBorder="1" applyAlignment="1">
      <alignment horizontal="center"/>
    </xf>
    <xf numFmtId="10" fontId="67" fillId="76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166" fontId="0" fillId="67" borderId="16" xfId="0" applyNumberFormat="1" applyFont="1" applyFill="1" applyBorder="1" applyAlignment="1">
      <alignment horizontal="center" vertical="center"/>
    </xf>
    <xf numFmtId="0" fontId="0" fillId="66" borderId="16" xfId="0" applyFill="1" applyBorder="1" applyAlignment="1">
      <alignment horizontal="center"/>
    </xf>
    <xf numFmtId="0" fontId="67" fillId="67" borderId="10" xfId="0" applyFont="1" applyFill="1" applyBorder="1" applyAlignment="1">
      <alignment horizontal="right"/>
    </xf>
    <xf numFmtId="0" fontId="67" fillId="65" borderId="10" xfId="0" applyFont="1" applyFill="1" applyBorder="1" applyAlignment="1">
      <alignment horizontal="right"/>
    </xf>
    <xf numFmtId="0" fontId="28" fillId="66" borderId="33" xfId="38" applyFont="1" applyFill="1" applyBorder="1" applyAlignment="1">
      <alignment horizontal="center" vertical="center" wrapText="1"/>
    </xf>
    <xf numFmtId="165" fontId="0" fillId="66" borderId="33" xfId="0" applyNumberFormat="1" applyFont="1" applyFill="1" applyBorder="1" applyAlignment="1">
      <alignment horizontal="center" vertical="center"/>
    </xf>
    <xf numFmtId="15" fontId="0" fillId="66" borderId="33" xfId="0" applyNumberFormat="1" applyFill="1" applyBorder="1" applyAlignment="1">
      <alignment horizontal="center" vertical="center"/>
    </xf>
    <xf numFmtId="0" fontId="67" fillId="67" borderId="33" xfId="0" applyFont="1" applyFill="1" applyBorder="1"/>
    <xf numFmtId="0" fontId="0" fillId="66" borderId="33" xfId="38" applyFont="1" applyFill="1" applyBorder="1" applyAlignment="1">
      <alignment horizontal="center" vertical="top"/>
    </xf>
    <xf numFmtId="0" fontId="0" fillId="66" borderId="33" xfId="0" applyFill="1" applyBorder="1" applyAlignment="1">
      <alignment horizontal="center" vertical="top"/>
    </xf>
    <xf numFmtId="0" fontId="0" fillId="67" borderId="33" xfId="0" applyFill="1" applyBorder="1" applyAlignment="1">
      <alignment horizontal="center" vertical="top"/>
    </xf>
    <xf numFmtId="0" fontId="0" fillId="66" borderId="33" xfId="0" applyFill="1" applyBorder="1" applyAlignment="1">
      <alignment horizontal="center"/>
    </xf>
    <xf numFmtId="0" fontId="67" fillId="67" borderId="11" xfId="0" applyFont="1" applyFill="1" applyBorder="1" applyAlignment="1">
      <alignment horizontal="center"/>
    </xf>
    <xf numFmtId="0" fontId="67" fillId="67" borderId="16" xfId="0" applyFont="1" applyFill="1" applyBorder="1" applyAlignment="1">
      <alignment horizontal="center"/>
    </xf>
    <xf numFmtId="0" fontId="68" fillId="0" borderId="0" xfId="154" applyFont="1"/>
    <xf numFmtId="15" fontId="68" fillId="0" borderId="0" xfId="154" applyNumberFormat="1" applyFont="1"/>
    <xf numFmtId="0" fontId="0" fillId="0" borderId="1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28" fillId="69" borderId="33" xfId="38" applyFont="1" applyFill="1" applyBorder="1" applyAlignment="1">
      <alignment horizontal="center" vertical="center" wrapText="1"/>
    </xf>
    <xf numFmtId="165" fontId="0" fillId="69" borderId="33" xfId="0" applyNumberFormat="1" applyFill="1" applyBorder="1" applyAlignment="1">
      <alignment horizontal="center" vertical="center"/>
    </xf>
    <xf numFmtId="15" fontId="0" fillId="69" borderId="33" xfId="0" applyNumberFormat="1" applyFill="1" applyBorder="1" applyAlignment="1">
      <alignment horizontal="center" vertical="center"/>
    </xf>
    <xf numFmtId="0" fontId="67" fillId="65" borderId="33" xfId="0" applyFont="1" applyFill="1" applyBorder="1"/>
    <xf numFmtId="0" fontId="0" fillId="69" borderId="33" xfId="38" applyFont="1" applyFill="1" applyBorder="1" applyAlignment="1">
      <alignment horizontal="center" vertical="top"/>
    </xf>
    <xf numFmtId="0" fontId="0" fillId="69" borderId="33" xfId="0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0" fontId="67" fillId="65" borderId="16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left" vertical="center" wrapText="1"/>
    </xf>
    <xf numFmtId="15" fontId="0" fillId="66" borderId="48" xfId="0" applyNumberFormat="1" applyFont="1" applyFill="1" applyBorder="1" applyAlignment="1">
      <alignment horizontal="center" vertical="center"/>
    </xf>
    <xf numFmtId="15" fontId="0" fillId="66" borderId="29" xfId="0" applyNumberFormat="1" applyFont="1" applyFill="1" applyBorder="1" applyAlignment="1">
      <alignment horizontal="center" vertical="center"/>
    </xf>
    <xf numFmtId="15" fontId="0" fillId="69" borderId="29" xfId="0" applyNumberFormat="1" applyFont="1" applyFill="1" applyBorder="1" applyAlignment="1">
      <alignment horizontal="center" vertical="center"/>
    </xf>
    <xf numFmtId="0" fontId="0" fillId="0" borderId="30" xfId="0" applyBorder="1"/>
    <xf numFmtId="0" fontId="0" fillId="66" borderId="16" xfId="0" applyFill="1" applyBorder="1" applyAlignment="1">
      <alignment horizontal="center"/>
    </xf>
    <xf numFmtId="0" fontId="4" fillId="71" borderId="0" xfId="38" applyFont="1" applyFill="1" applyBorder="1" applyAlignment="1">
      <alignment horizontal="center"/>
    </xf>
    <xf numFmtId="168" fontId="4" fillId="71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71" borderId="0" xfId="38" applyNumberFormat="1" applyFont="1" applyFill="1" applyBorder="1" applyAlignment="1">
      <alignment horizontal="center" vertical="center"/>
    </xf>
    <xf numFmtId="2" fontId="4" fillId="71" borderId="0" xfId="38" applyNumberFormat="1" applyFont="1" applyFill="1" applyBorder="1" applyAlignment="1">
      <alignment horizontal="center"/>
    </xf>
    <xf numFmtId="0" fontId="4" fillId="61" borderId="0" xfId="0" applyFont="1" applyFill="1" applyBorder="1" applyAlignment="1">
      <alignment horizontal="center"/>
    </xf>
    <xf numFmtId="2" fontId="4" fillId="71" borderId="0" xfId="0" applyNumberFormat="1" applyFont="1" applyFill="1" applyBorder="1" applyAlignment="1">
      <alignment horizontal="center" vertical="center" wrapText="1"/>
    </xf>
    <xf numFmtId="10" fontId="4" fillId="71" borderId="0" xfId="45" applyNumberFormat="1" applyFont="1" applyFill="1" applyBorder="1" applyAlignment="1" applyProtection="1">
      <alignment horizontal="center" vertical="center" wrapText="1"/>
    </xf>
    <xf numFmtId="0" fontId="4" fillId="71" borderId="0" xfId="0" applyFont="1" applyFill="1" applyBorder="1" applyAlignment="1">
      <alignment horizontal="center"/>
    </xf>
    <xf numFmtId="168" fontId="4" fillId="71" borderId="0" xfId="0" applyNumberFormat="1" applyFont="1" applyFill="1" applyBorder="1" applyAlignment="1">
      <alignment horizontal="center" vertical="center" wrapText="1"/>
    </xf>
    <xf numFmtId="0" fontId="4" fillId="71" borderId="33" xfId="38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/>
    </xf>
    <xf numFmtId="0" fontId="4" fillId="61" borderId="11" xfId="38" applyFont="1" applyFill="1" applyBorder="1"/>
    <xf numFmtId="2" fontId="4" fillId="71" borderId="33" xfId="38" applyNumberFormat="1" applyFont="1" applyFill="1" applyBorder="1" applyAlignment="1">
      <alignment horizontal="center" vertical="center"/>
    </xf>
    <xf numFmtId="2" fontId="4" fillId="71" borderId="33" xfId="38" applyNumberFormat="1" applyFont="1" applyFill="1" applyBorder="1" applyAlignment="1">
      <alignment horizontal="center"/>
    </xf>
    <xf numFmtId="2" fontId="4" fillId="71" borderId="33" xfId="0" applyNumberFormat="1" applyFont="1" applyFill="1" applyBorder="1" applyAlignment="1">
      <alignment horizontal="center" vertical="center" wrapText="1"/>
    </xf>
    <xf numFmtId="10" fontId="4" fillId="71" borderId="33" xfId="45" applyNumberFormat="1" applyFont="1" applyFill="1" applyBorder="1" applyAlignment="1" applyProtection="1">
      <alignment horizontal="center" vertical="center" wrapText="1"/>
    </xf>
    <xf numFmtId="0" fontId="4" fillId="71" borderId="33" xfId="0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 wrapText="1"/>
    </xf>
    <xf numFmtId="0" fontId="4" fillId="61" borderId="16" xfId="38" applyFont="1" applyFill="1" applyBorder="1"/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166" fontId="0" fillId="61" borderId="0" xfId="0" applyNumberFormat="1" applyFont="1" applyFill="1" applyBorder="1" applyAlignment="1">
      <alignment horizontal="center" vertical="center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0" fillId="0" borderId="16" xfId="0" applyFont="1" applyFill="1" applyBorder="1"/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67" fillId="66" borderId="29" xfId="0" applyFont="1" applyFill="1" applyBorder="1" applyAlignment="1">
      <alignment horizontal="center"/>
    </xf>
    <xf numFmtId="0" fontId="67" fillId="66" borderId="30" xfId="0" applyFont="1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24" borderId="29" xfId="0" applyFill="1" applyBorder="1" applyAlignment="1">
      <alignment horizontal="center"/>
    </xf>
    <xf numFmtId="0" fontId="0" fillId="24" borderId="30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0" fontId="67" fillId="66" borderId="16" xfId="0" applyFont="1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67" fillId="0" borderId="29" xfId="0" applyFont="1" applyFill="1" applyBorder="1" applyAlignment="1">
      <alignment horizontal="center"/>
    </xf>
    <xf numFmtId="0" fontId="67" fillId="0" borderId="30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0" fillId="8" borderId="21" xfId="38" applyFont="1" applyFill="1" applyBorder="1" applyAlignment="1">
      <alignment horizontal="center" vertical="center" wrapText="1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67" fillId="66" borderId="48" xfId="0" applyFont="1" applyFill="1" applyBorder="1" applyAlignment="1">
      <alignment horizontal="center"/>
    </xf>
    <xf numFmtId="0" fontId="67" fillId="66" borderId="34" xfId="0" applyFont="1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4" fillId="61" borderId="46" xfId="0" applyFont="1" applyFill="1" applyBorder="1" applyAlignment="1">
      <alignment horizontal="center"/>
    </xf>
    <xf numFmtId="0" fontId="4" fillId="61" borderId="45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0" fillId="61" borderId="33" xfId="0" applyFill="1" applyBorder="1" applyAlignment="1">
      <alignment horizontal="center"/>
    </xf>
    <xf numFmtId="0" fontId="4" fillId="61" borderId="33" xfId="0" applyFont="1" applyFill="1" applyBorder="1" applyAlignment="1">
      <alignment horizontal="center"/>
    </xf>
    <xf numFmtId="0" fontId="4" fillId="63" borderId="12" xfId="0" applyFont="1" applyFill="1" applyBorder="1" applyAlignment="1">
      <alignment horizontal="center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227</xdr:row>
      <xdr:rowOff>123824</xdr:rowOff>
    </xdr:from>
    <xdr:to>
      <xdr:col>11</xdr:col>
      <xdr:colOff>323850</xdr:colOff>
      <xdr:row>242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231</xdr:row>
      <xdr:rowOff>123825</xdr:rowOff>
    </xdr:from>
    <xdr:to>
      <xdr:col>4</xdr:col>
      <xdr:colOff>523875</xdr:colOff>
      <xdr:row>236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511</xdr:row>
      <xdr:rowOff>134470</xdr:rowOff>
    </xdr:from>
    <xdr:to>
      <xdr:col>12</xdr:col>
      <xdr:colOff>770966</xdr:colOff>
      <xdr:row>518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512</xdr:row>
      <xdr:rowOff>11206</xdr:rowOff>
    </xdr:from>
    <xdr:to>
      <xdr:col>4</xdr:col>
      <xdr:colOff>333935</xdr:colOff>
      <xdr:row>515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9" sqref="B19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43174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3"/>
  <sheetViews>
    <sheetView zoomScale="85" zoomScaleNormal="85" workbookViewId="0">
      <pane ySplit="10" topLeftCell="A11" activePane="bottomLeft" state="frozen"/>
      <selection activeCell="C16" sqref="C16"/>
      <selection pane="bottomLeft" activeCell="E16" sqref="E16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43174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25" t="s">
        <v>13</v>
      </c>
      <c r="B9" s="527" t="s">
        <v>2317</v>
      </c>
      <c r="C9" s="527" t="s">
        <v>14</v>
      </c>
      <c r="D9" s="117" t="s">
        <v>15</v>
      </c>
      <c r="E9" s="23" t="s">
        <v>16</v>
      </c>
      <c r="F9" s="522" t="s">
        <v>17</v>
      </c>
      <c r="G9" s="523"/>
      <c r="H9" s="524"/>
      <c r="I9" s="522" t="s">
        <v>18</v>
      </c>
      <c r="J9" s="523"/>
      <c r="K9" s="524"/>
      <c r="L9" s="23"/>
      <c r="M9" s="24"/>
      <c r="N9" s="24"/>
      <c r="O9" s="24"/>
    </row>
    <row r="10" spans="1:15" ht="59.25" customHeight="1">
      <c r="A10" s="526"/>
      <c r="B10" s="528" t="s">
        <v>2317</v>
      </c>
      <c r="C10" s="528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6">
        <v>1</v>
      </c>
      <c r="B11" s="120" t="s">
        <v>2336</v>
      </c>
      <c r="C11" s="136" t="s">
        <v>29</v>
      </c>
      <c r="D11" s="139">
        <v>24933.25</v>
      </c>
      <c r="E11" s="139">
        <v>24818.116666666669</v>
      </c>
      <c r="F11" s="140">
        <v>24666.233333333337</v>
      </c>
      <c r="G11" s="140">
        <v>24399.216666666667</v>
      </c>
      <c r="H11" s="140">
        <v>24247.333333333336</v>
      </c>
      <c r="I11" s="140">
        <v>25085.133333333339</v>
      </c>
      <c r="J11" s="140">
        <v>25237.01666666667</v>
      </c>
      <c r="K11" s="140">
        <v>25504.03333333334</v>
      </c>
      <c r="L11" s="138">
        <v>24970</v>
      </c>
      <c r="M11" s="138">
        <v>24551.1</v>
      </c>
      <c r="N11" s="160">
        <v>2228480</v>
      </c>
      <c r="O11" s="161">
        <v>8.317455379709919E-2</v>
      </c>
    </row>
    <row r="12" spans="1:15" ht="15">
      <c r="A12" s="136">
        <v>2</v>
      </c>
      <c r="B12" s="120" t="s">
        <v>2336</v>
      </c>
      <c r="C12" s="136" t="s">
        <v>28</v>
      </c>
      <c r="D12" s="141">
        <v>10425.35</v>
      </c>
      <c r="E12" s="141">
        <v>10401.799999999999</v>
      </c>
      <c r="F12" s="142">
        <v>10365.599999999999</v>
      </c>
      <c r="G12" s="142">
        <v>10305.849999999999</v>
      </c>
      <c r="H12" s="142">
        <v>10269.649999999998</v>
      </c>
      <c r="I12" s="142">
        <v>10461.549999999999</v>
      </c>
      <c r="J12" s="142">
        <v>10497.75</v>
      </c>
      <c r="K12" s="142">
        <v>10557.5</v>
      </c>
      <c r="L12" s="137">
        <v>10438</v>
      </c>
      <c r="M12" s="137">
        <v>10342.049999999999</v>
      </c>
      <c r="N12" s="160">
        <v>26081400</v>
      </c>
      <c r="O12" s="161">
        <v>1.8092817912475263E-2</v>
      </c>
    </row>
    <row r="13" spans="1:15" ht="15">
      <c r="A13" s="136">
        <v>3</v>
      </c>
      <c r="B13" s="120" t="s">
        <v>2336</v>
      </c>
      <c r="C13" s="136" t="s">
        <v>2382</v>
      </c>
      <c r="D13" s="141">
        <v>2729.2</v>
      </c>
      <c r="E13" s="141">
        <v>909.73333333333323</v>
      </c>
      <c r="F13" s="142">
        <v>1819.4666666666665</v>
      </c>
      <c r="G13" s="142">
        <v>909.73333333333323</v>
      </c>
      <c r="H13" s="142">
        <v>1819.4666666666665</v>
      </c>
      <c r="I13" s="142">
        <v>1819.4666666666665</v>
      </c>
      <c r="J13" s="142">
        <v>909.73333333333323</v>
      </c>
      <c r="K13" s="142">
        <v>1819.4666666666665</v>
      </c>
      <c r="L13" s="137">
        <v>0</v>
      </c>
      <c r="M13" s="137">
        <v>0</v>
      </c>
      <c r="N13" s="160">
        <v>0</v>
      </c>
      <c r="O13" s="161">
        <v>0</v>
      </c>
    </row>
    <row r="14" spans="1:15" ht="15">
      <c r="A14" s="136">
        <v>4</v>
      </c>
      <c r="B14" s="120" t="s">
        <v>2336</v>
      </c>
      <c r="C14" s="136" t="s">
        <v>247</v>
      </c>
      <c r="D14" s="141">
        <v>3662.6</v>
      </c>
      <c r="E14" s="141">
        <v>1220.8666666666666</v>
      </c>
      <c r="F14" s="142">
        <v>2441.7333333333331</v>
      </c>
      <c r="G14" s="142">
        <v>1220.8666666666666</v>
      </c>
      <c r="H14" s="142">
        <v>2441.7333333333331</v>
      </c>
      <c r="I14" s="142">
        <v>2441.7333333333331</v>
      </c>
      <c r="J14" s="142">
        <v>1220.8666666666666</v>
      </c>
      <c r="K14" s="142">
        <v>2441.7333333333331</v>
      </c>
      <c r="L14" s="137">
        <v>0</v>
      </c>
      <c r="M14" s="137">
        <v>0</v>
      </c>
      <c r="N14" s="160">
        <v>0</v>
      </c>
      <c r="O14" s="161">
        <v>0</v>
      </c>
    </row>
    <row r="15" spans="1:15" ht="15">
      <c r="A15" s="136">
        <v>5</v>
      </c>
      <c r="B15" s="120" t="s">
        <v>2336</v>
      </c>
      <c r="C15" s="136" t="s">
        <v>248</v>
      </c>
      <c r="D15" s="141">
        <v>12798</v>
      </c>
      <c r="E15" s="141">
        <v>12788</v>
      </c>
      <c r="F15" s="142">
        <v>12726</v>
      </c>
      <c r="G15" s="142">
        <v>12654</v>
      </c>
      <c r="H15" s="142">
        <v>12592</v>
      </c>
      <c r="I15" s="142">
        <v>12860</v>
      </c>
      <c r="J15" s="142">
        <v>12922</v>
      </c>
      <c r="K15" s="142">
        <v>12994</v>
      </c>
      <c r="L15" s="137">
        <v>12850</v>
      </c>
      <c r="M15" s="137">
        <v>12716</v>
      </c>
      <c r="N15" s="160">
        <v>49450</v>
      </c>
      <c r="O15" s="161">
        <v>-4.1666666666666664E-2</v>
      </c>
    </row>
    <row r="16" spans="1:15" ht="15">
      <c r="A16" s="136">
        <v>6</v>
      </c>
      <c r="B16" s="120" t="s">
        <v>2336</v>
      </c>
      <c r="C16" s="136" t="s">
        <v>249</v>
      </c>
      <c r="D16" s="141">
        <v>5080</v>
      </c>
      <c r="E16" s="141">
        <v>1693.3333333333333</v>
      </c>
      <c r="F16" s="142">
        <v>3386.6666666666665</v>
      </c>
      <c r="G16" s="142">
        <v>1693.3333333333333</v>
      </c>
      <c r="H16" s="142">
        <v>3386.6666666666665</v>
      </c>
      <c r="I16" s="142">
        <v>3386.6666666666665</v>
      </c>
      <c r="J16" s="142">
        <v>1693.3333333333333</v>
      </c>
      <c r="K16" s="142">
        <v>3386.6666666666665</v>
      </c>
      <c r="L16" s="137">
        <v>0</v>
      </c>
      <c r="M16" s="137">
        <v>0</v>
      </c>
      <c r="N16" s="160">
        <v>513600</v>
      </c>
      <c r="O16" s="161">
        <v>0</v>
      </c>
    </row>
    <row r="17" spans="1:15" ht="15">
      <c r="A17" s="136">
        <v>7</v>
      </c>
      <c r="B17" s="120" t="s">
        <v>2336</v>
      </c>
      <c r="C17" s="136" t="s">
        <v>250</v>
      </c>
      <c r="D17" s="141">
        <v>4378.2</v>
      </c>
      <c r="E17" s="141">
        <v>1459.3999999999999</v>
      </c>
      <c r="F17" s="142">
        <v>2918.7999999999997</v>
      </c>
      <c r="G17" s="142">
        <v>1459.3999999999999</v>
      </c>
      <c r="H17" s="142">
        <v>2918.7999999999997</v>
      </c>
      <c r="I17" s="142">
        <v>2918.7999999999997</v>
      </c>
      <c r="J17" s="142">
        <v>1459.3999999999999</v>
      </c>
      <c r="K17" s="142">
        <v>2918.7999999999997</v>
      </c>
      <c r="L17" s="137">
        <v>0</v>
      </c>
      <c r="M17" s="137">
        <v>0</v>
      </c>
      <c r="N17" s="160">
        <v>0</v>
      </c>
      <c r="O17" s="161">
        <v>0</v>
      </c>
    </row>
    <row r="18" spans="1:15" ht="15">
      <c r="A18" s="136">
        <v>8</v>
      </c>
      <c r="B18" s="120" t="s">
        <v>2319</v>
      </c>
      <c r="C18" s="136" t="s">
        <v>30</v>
      </c>
      <c r="D18" s="141">
        <v>1617.25</v>
      </c>
      <c r="E18" s="141">
        <v>1603.55</v>
      </c>
      <c r="F18" s="142">
        <v>1582.1499999999999</v>
      </c>
      <c r="G18" s="142">
        <v>1547.05</v>
      </c>
      <c r="H18" s="142">
        <v>1525.6499999999999</v>
      </c>
      <c r="I18" s="142">
        <v>1638.6499999999999</v>
      </c>
      <c r="J18" s="142">
        <v>1660.05</v>
      </c>
      <c r="K18" s="142">
        <v>1695.1499999999999</v>
      </c>
      <c r="L18" s="137">
        <v>1624.95</v>
      </c>
      <c r="M18" s="137">
        <v>1568.45</v>
      </c>
      <c r="N18" s="160">
        <v>1417600</v>
      </c>
      <c r="O18" s="161">
        <v>1.4128284826222096E-3</v>
      </c>
    </row>
    <row r="19" spans="1:15" ht="15">
      <c r="A19" s="136">
        <v>9</v>
      </c>
      <c r="B19" s="120" t="s">
        <v>2320</v>
      </c>
      <c r="C19" s="136" t="s">
        <v>31</v>
      </c>
      <c r="D19" s="141">
        <v>164.75</v>
      </c>
      <c r="E19" s="141">
        <v>162.61666666666665</v>
      </c>
      <c r="F19" s="142">
        <v>159.33333333333329</v>
      </c>
      <c r="G19" s="142">
        <v>153.91666666666663</v>
      </c>
      <c r="H19" s="142">
        <v>150.63333333333327</v>
      </c>
      <c r="I19" s="142">
        <v>168.0333333333333</v>
      </c>
      <c r="J19" s="142">
        <v>171.31666666666666</v>
      </c>
      <c r="K19" s="142">
        <v>176.73333333333332</v>
      </c>
      <c r="L19" s="137">
        <v>165.9</v>
      </c>
      <c r="M19" s="137">
        <v>157.19999999999999</v>
      </c>
      <c r="N19" s="160">
        <v>22564000</v>
      </c>
      <c r="O19" s="161">
        <v>5.8150440817857814E-2</v>
      </c>
    </row>
    <row r="20" spans="1:15" ht="15">
      <c r="A20" s="136">
        <v>10</v>
      </c>
      <c r="B20" s="120" t="s">
        <v>2320</v>
      </c>
      <c r="C20" s="136" t="s">
        <v>32</v>
      </c>
      <c r="D20" s="141">
        <v>384.55</v>
      </c>
      <c r="E20" s="141">
        <v>383.33333333333331</v>
      </c>
      <c r="F20" s="142">
        <v>379.71666666666664</v>
      </c>
      <c r="G20" s="142">
        <v>374.88333333333333</v>
      </c>
      <c r="H20" s="142">
        <v>371.26666666666665</v>
      </c>
      <c r="I20" s="142">
        <v>388.16666666666663</v>
      </c>
      <c r="J20" s="142">
        <v>391.7833333333333</v>
      </c>
      <c r="K20" s="142">
        <v>396.61666666666662</v>
      </c>
      <c r="L20" s="137">
        <v>386.95</v>
      </c>
      <c r="M20" s="137">
        <v>378.5</v>
      </c>
      <c r="N20" s="160">
        <v>15612500</v>
      </c>
      <c r="O20" s="161">
        <v>9.140160782943027E-2</v>
      </c>
    </row>
    <row r="21" spans="1:15" ht="15">
      <c r="A21" s="136">
        <v>11</v>
      </c>
      <c r="B21" s="120" t="s">
        <v>2321</v>
      </c>
      <c r="C21" s="136" t="s">
        <v>33</v>
      </c>
      <c r="D21" s="141">
        <v>27.4</v>
      </c>
      <c r="E21" s="141">
        <v>27.116666666666664</v>
      </c>
      <c r="F21" s="142">
        <v>26.533333333333328</v>
      </c>
      <c r="G21" s="142">
        <v>25.666666666666664</v>
      </c>
      <c r="H21" s="142">
        <v>25.083333333333329</v>
      </c>
      <c r="I21" s="142">
        <v>27.983333333333327</v>
      </c>
      <c r="J21" s="142">
        <v>28.566666666666663</v>
      </c>
      <c r="K21" s="142">
        <v>29.433333333333326</v>
      </c>
      <c r="L21" s="137">
        <v>27.7</v>
      </c>
      <c r="M21" s="137">
        <v>26.25</v>
      </c>
      <c r="N21" s="160">
        <v>99160000</v>
      </c>
      <c r="O21" s="161">
        <v>-2.6151679742506539E-3</v>
      </c>
    </row>
    <row r="22" spans="1:15" ht="15">
      <c r="A22" s="136">
        <v>12</v>
      </c>
      <c r="B22" s="120" t="s">
        <v>2322</v>
      </c>
      <c r="C22" s="136" t="s">
        <v>235</v>
      </c>
      <c r="D22" s="141">
        <v>1382.45</v>
      </c>
      <c r="E22" s="141">
        <v>1379.7833333333335</v>
      </c>
      <c r="F22" s="142">
        <v>1367.666666666667</v>
      </c>
      <c r="G22" s="142">
        <v>1352.8833333333334</v>
      </c>
      <c r="H22" s="142">
        <v>1340.7666666666669</v>
      </c>
      <c r="I22" s="142">
        <v>1394.5666666666671</v>
      </c>
      <c r="J22" s="142">
        <v>1406.6833333333334</v>
      </c>
      <c r="K22" s="142">
        <v>1421.4666666666672</v>
      </c>
      <c r="L22" s="137">
        <v>1391.9</v>
      </c>
      <c r="M22" s="137">
        <v>1365</v>
      </c>
      <c r="N22" s="160">
        <v>633500</v>
      </c>
      <c r="O22" s="161">
        <v>-2.6133743274404306E-2</v>
      </c>
    </row>
    <row r="23" spans="1:15" ht="15">
      <c r="A23" s="136">
        <v>13</v>
      </c>
      <c r="B23" s="120" t="s">
        <v>2323</v>
      </c>
      <c r="C23" s="136" t="s">
        <v>34</v>
      </c>
      <c r="D23" s="141">
        <v>50.05</v>
      </c>
      <c r="E23" s="141">
        <v>49</v>
      </c>
      <c r="F23" s="142">
        <v>47.55</v>
      </c>
      <c r="G23" s="142">
        <v>45.05</v>
      </c>
      <c r="H23" s="142">
        <v>43.599999999999994</v>
      </c>
      <c r="I23" s="142">
        <v>51.5</v>
      </c>
      <c r="J23" s="142">
        <v>52.95</v>
      </c>
      <c r="K23" s="142">
        <v>55.45</v>
      </c>
      <c r="L23" s="137">
        <v>50.45</v>
      </c>
      <c r="M23" s="137">
        <v>46.5</v>
      </c>
      <c r="N23" s="160">
        <v>17190000</v>
      </c>
      <c r="O23" s="161">
        <v>5.9149722735674676E-2</v>
      </c>
    </row>
    <row r="24" spans="1:15" ht="15">
      <c r="A24" s="136">
        <v>14</v>
      </c>
      <c r="B24" s="120" t="s">
        <v>2324</v>
      </c>
      <c r="C24" s="136" t="s">
        <v>187</v>
      </c>
      <c r="D24" s="141">
        <v>809.1</v>
      </c>
      <c r="E24" s="141">
        <v>805.48333333333346</v>
      </c>
      <c r="F24" s="142">
        <v>797.01666666666688</v>
      </c>
      <c r="G24" s="142">
        <v>784.93333333333339</v>
      </c>
      <c r="H24" s="142">
        <v>776.46666666666681</v>
      </c>
      <c r="I24" s="142">
        <v>817.56666666666695</v>
      </c>
      <c r="J24" s="142">
        <v>826.03333333333342</v>
      </c>
      <c r="K24" s="142">
        <v>838.11666666666702</v>
      </c>
      <c r="L24" s="137">
        <v>813.95</v>
      </c>
      <c r="M24" s="137">
        <v>793.4</v>
      </c>
      <c r="N24" s="160">
        <v>1293600</v>
      </c>
      <c r="O24" s="161">
        <v>0</v>
      </c>
    </row>
    <row r="25" spans="1:15" ht="15">
      <c r="A25" s="136">
        <v>15</v>
      </c>
      <c r="B25" s="120" t="s">
        <v>2319</v>
      </c>
      <c r="C25" s="136" t="s">
        <v>35</v>
      </c>
      <c r="D25" s="141">
        <v>244.8</v>
      </c>
      <c r="E25" s="141">
        <v>243.21666666666667</v>
      </c>
      <c r="F25" s="142">
        <v>240.68333333333334</v>
      </c>
      <c r="G25" s="142">
        <v>236.56666666666666</v>
      </c>
      <c r="H25" s="142">
        <v>234.03333333333333</v>
      </c>
      <c r="I25" s="142">
        <v>247.33333333333334</v>
      </c>
      <c r="J25" s="142">
        <v>249.8666666666667</v>
      </c>
      <c r="K25" s="142">
        <v>253.98333333333335</v>
      </c>
      <c r="L25" s="137">
        <v>245.75</v>
      </c>
      <c r="M25" s="137">
        <v>239.1</v>
      </c>
      <c r="N25" s="160">
        <v>13197500</v>
      </c>
      <c r="O25" s="161">
        <v>-5.4634513941220798E-3</v>
      </c>
    </row>
    <row r="26" spans="1:15" ht="15">
      <c r="A26" s="136">
        <v>16</v>
      </c>
      <c r="B26" s="120" t="s">
        <v>2323</v>
      </c>
      <c r="C26" s="136" t="s">
        <v>36</v>
      </c>
      <c r="D26" s="141">
        <v>41.5</v>
      </c>
      <c r="E26" s="141">
        <v>40.65</v>
      </c>
      <c r="F26" s="142">
        <v>39.15</v>
      </c>
      <c r="G26" s="142">
        <v>36.799999999999997</v>
      </c>
      <c r="H26" s="142">
        <v>35.299999999999997</v>
      </c>
      <c r="I26" s="142">
        <v>43</v>
      </c>
      <c r="J26" s="142">
        <v>44.5</v>
      </c>
      <c r="K26" s="142">
        <v>46.85</v>
      </c>
      <c r="L26" s="137">
        <v>42.15</v>
      </c>
      <c r="M26" s="137">
        <v>38.299999999999997</v>
      </c>
      <c r="N26" s="160">
        <v>23390000</v>
      </c>
      <c r="O26" s="161">
        <v>-8.5971082454083622E-2</v>
      </c>
    </row>
    <row r="27" spans="1:15" ht="15">
      <c r="A27" s="136">
        <v>17</v>
      </c>
      <c r="B27" s="120" t="s">
        <v>2320</v>
      </c>
      <c r="C27" s="136" t="s">
        <v>37</v>
      </c>
      <c r="D27" s="141">
        <v>1096.25</v>
      </c>
      <c r="E27" s="141">
        <v>1094.25</v>
      </c>
      <c r="F27" s="142">
        <v>1088.5999999999999</v>
      </c>
      <c r="G27" s="142">
        <v>1080.9499999999998</v>
      </c>
      <c r="H27" s="142">
        <v>1075.2999999999997</v>
      </c>
      <c r="I27" s="142">
        <v>1101.9000000000001</v>
      </c>
      <c r="J27" s="142">
        <v>1107.5500000000002</v>
      </c>
      <c r="K27" s="142">
        <v>1115.2000000000003</v>
      </c>
      <c r="L27" s="137">
        <v>1099.9000000000001</v>
      </c>
      <c r="M27" s="137">
        <v>1086.5999999999999</v>
      </c>
      <c r="N27" s="160">
        <v>1050000</v>
      </c>
      <c r="O27" s="161">
        <v>6.7114093959731542E-3</v>
      </c>
    </row>
    <row r="28" spans="1:15" ht="15">
      <c r="A28" s="136">
        <v>18</v>
      </c>
      <c r="B28" s="120" t="s">
        <v>2324</v>
      </c>
      <c r="C28" s="136" t="s">
        <v>38</v>
      </c>
      <c r="D28" s="141">
        <v>267.60000000000002</v>
      </c>
      <c r="E28" s="141">
        <v>266.16666666666669</v>
      </c>
      <c r="F28" s="142">
        <v>264.33333333333337</v>
      </c>
      <c r="G28" s="142">
        <v>261.06666666666666</v>
      </c>
      <c r="H28" s="142">
        <v>259.23333333333335</v>
      </c>
      <c r="I28" s="142">
        <v>269.43333333333339</v>
      </c>
      <c r="J28" s="142">
        <v>271.26666666666677</v>
      </c>
      <c r="K28" s="142">
        <v>274.53333333333342</v>
      </c>
      <c r="L28" s="137">
        <v>268</v>
      </c>
      <c r="M28" s="137">
        <v>262.89999999999998</v>
      </c>
      <c r="N28" s="160">
        <v>12243000</v>
      </c>
      <c r="O28" s="161">
        <v>-4.3913149548670408E-3</v>
      </c>
    </row>
    <row r="29" spans="1:15" ht="15">
      <c r="A29" s="136">
        <v>19</v>
      </c>
      <c r="B29" s="120" t="s">
        <v>2318</v>
      </c>
      <c r="C29" s="136" t="s">
        <v>39</v>
      </c>
      <c r="D29" s="141">
        <v>400.45</v>
      </c>
      <c r="E29" s="141">
        <v>398.95</v>
      </c>
      <c r="F29" s="142">
        <v>396</v>
      </c>
      <c r="G29" s="142">
        <v>391.55</v>
      </c>
      <c r="H29" s="142">
        <v>388.6</v>
      </c>
      <c r="I29" s="142">
        <v>403.4</v>
      </c>
      <c r="J29" s="142">
        <v>406.34999999999991</v>
      </c>
      <c r="K29" s="142">
        <v>410.79999999999995</v>
      </c>
      <c r="L29" s="137">
        <v>401.9</v>
      </c>
      <c r="M29" s="137">
        <v>394.5</v>
      </c>
      <c r="N29" s="160">
        <v>5458000</v>
      </c>
      <c r="O29" s="161">
        <v>7.7548005908419501E-3</v>
      </c>
    </row>
    <row r="30" spans="1:15" ht="15">
      <c r="A30" s="136">
        <v>20</v>
      </c>
      <c r="B30" s="120" t="s">
        <v>2324</v>
      </c>
      <c r="C30" s="136" t="s">
        <v>40</v>
      </c>
      <c r="D30" s="141">
        <v>150.1</v>
      </c>
      <c r="E30" s="141">
        <v>149.86666666666665</v>
      </c>
      <c r="F30" s="142">
        <v>149.0333333333333</v>
      </c>
      <c r="G30" s="142">
        <v>147.96666666666667</v>
      </c>
      <c r="H30" s="142">
        <v>147.13333333333333</v>
      </c>
      <c r="I30" s="142">
        <v>150.93333333333328</v>
      </c>
      <c r="J30" s="142">
        <v>151.76666666666659</v>
      </c>
      <c r="K30" s="142">
        <v>152.83333333333326</v>
      </c>
      <c r="L30" s="137">
        <v>150.69999999999999</v>
      </c>
      <c r="M30" s="137">
        <v>148.80000000000001</v>
      </c>
      <c r="N30" s="160">
        <v>59703000</v>
      </c>
      <c r="O30" s="161">
        <v>-8.6016505870045341E-3</v>
      </c>
    </row>
    <row r="31" spans="1:15" ht="15">
      <c r="A31" s="136">
        <v>21</v>
      </c>
      <c r="B31" s="120" t="s">
        <v>2325</v>
      </c>
      <c r="C31" s="136" t="s">
        <v>41</v>
      </c>
      <c r="D31" s="141">
        <v>1142.4000000000001</v>
      </c>
      <c r="E31" s="141">
        <v>1141.6166666666668</v>
      </c>
      <c r="F31" s="142">
        <v>1136.2333333333336</v>
      </c>
      <c r="G31" s="142">
        <v>1130.0666666666668</v>
      </c>
      <c r="H31" s="142">
        <v>1124.6833333333336</v>
      </c>
      <c r="I31" s="142">
        <v>1147.7833333333335</v>
      </c>
      <c r="J31" s="142">
        <v>1153.1666666666667</v>
      </c>
      <c r="K31" s="142">
        <v>1159.3333333333335</v>
      </c>
      <c r="L31" s="137">
        <v>1147</v>
      </c>
      <c r="M31" s="137">
        <v>1135.45</v>
      </c>
      <c r="N31" s="160">
        <v>3780000</v>
      </c>
      <c r="O31" s="161">
        <v>-6.4658571203280238E-3</v>
      </c>
    </row>
    <row r="32" spans="1:15" ht="15">
      <c r="A32" s="136">
        <v>22</v>
      </c>
      <c r="B32" s="120" t="s">
        <v>2322</v>
      </c>
      <c r="C32" s="136" t="s">
        <v>42</v>
      </c>
      <c r="D32" s="141">
        <v>581.25</v>
      </c>
      <c r="E32" s="141">
        <v>581.61666666666667</v>
      </c>
      <c r="F32" s="142">
        <v>574.68333333333339</v>
      </c>
      <c r="G32" s="142">
        <v>568.11666666666667</v>
      </c>
      <c r="H32" s="142">
        <v>561.18333333333339</v>
      </c>
      <c r="I32" s="142">
        <v>588.18333333333339</v>
      </c>
      <c r="J32" s="142">
        <v>595.11666666666656</v>
      </c>
      <c r="K32" s="142">
        <v>601.68333333333339</v>
      </c>
      <c r="L32" s="137">
        <v>588.54999999999995</v>
      </c>
      <c r="M32" s="137">
        <v>575.04999999999995</v>
      </c>
      <c r="N32" s="160">
        <v>23357600</v>
      </c>
      <c r="O32" s="161">
        <v>5.6487445320841803E-3</v>
      </c>
    </row>
    <row r="33" spans="1:15" ht="15">
      <c r="A33" s="136">
        <v>23</v>
      </c>
      <c r="B33" s="120" t="s">
        <v>2323</v>
      </c>
      <c r="C33" s="136" t="s">
        <v>43</v>
      </c>
      <c r="D33" s="141">
        <v>537.65</v>
      </c>
      <c r="E33" s="141">
        <v>533.35</v>
      </c>
      <c r="F33" s="142">
        <v>527.5</v>
      </c>
      <c r="G33" s="142">
        <v>517.35</v>
      </c>
      <c r="H33" s="142">
        <v>511.5</v>
      </c>
      <c r="I33" s="142">
        <v>543.5</v>
      </c>
      <c r="J33" s="142">
        <v>549.35000000000014</v>
      </c>
      <c r="K33" s="142">
        <v>559.5</v>
      </c>
      <c r="L33" s="137">
        <v>539.20000000000005</v>
      </c>
      <c r="M33" s="137">
        <v>523.20000000000005</v>
      </c>
      <c r="N33" s="160">
        <v>40356000</v>
      </c>
      <c r="O33" s="161">
        <v>-5.5591696729552307E-3</v>
      </c>
    </row>
    <row r="34" spans="1:15" ht="15">
      <c r="A34" s="136">
        <v>24</v>
      </c>
      <c r="B34" s="120" t="s">
        <v>2324</v>
      </c>
      <c r="C34" s="136" t="s">
        <v>44</v>
      </c>
      <c r="D34" s="141">
        <v>2967.35</v>
      </c>
      <c r="E34" s="141">
        <v>2962.9666666666672</v>
      </c>
      <c r="F34" s="142">
        <v>2950.9333333333343</v>
      </c>
      <c r="G34" s="142">
        <v>2934.5166666666673</v>
      </c>
      <c r="H34" s="142">
        <v>2922.4833333333345</v>
      </c>
      <c r="I34" s="142">
        <v>2979.3833333333341</v>
      </c>
      <c r="J34" s="142">
        <v>2991.416666666667</v>
      </c>
      <c r="K34" s="142">
        <v>3007.8333333333339</v>
      </c>
      <c r="L34" s="137">
        <v>2975</v>
      </c>
      <c r="M34" s="137">
        <v>2946.55</v>
      </c>
      <c r="N34" s="160">
        <v>2107250</v>
      </c>
      <c r="O34" s="161">
        <v>-8.1195575429512824E-3</v>
      </c>
    </row>
    <row r="35" spans="1:15" ht="15">
      <c r="A35" s="136">
        <v>25</v>
      </c>
      <c r="B35" s="120" t="s">
        <v>2320</v>
      </c>
      <c r="C35" s="136" t="s">
        <v>189</v>
      </c>
      <c r="D35" s="141">
        <v>5135.6000000000004</v>
      </c>
      <c r="E35" s="141">
        <v>5118.45</v>
      </c>
      <c r="F35" s="142">
        <v>5087.25</v>
      </c>
      <c r="G35" s="142">
        <v>5038.9000000000005</v>
      </c>
      <c r="H35" s="142">
        <v>5007.7000000000007</v>
      </c>
      <c r="I35" s="142">
        <v>5166.7999999999993</v>
      </c>
      <c r="J35" s="142">
        <v>5197.9999999999982</v>
      </c>
      <c r="K35" s="142">
        <v>5246.3499999999985</v>
      </c>
      <c r="L35" s="137">
        <v>5149.6499999999996</v>
      </c>
      <c r="M35" s="137">
        <v>5070.1000000000004</v>
      </c>
      <c r="N35" s="160">
        <v>701250</v>
      </c>
      <c r="O35" s="161">
        <v>-4.9663001064207167E-3</v>
      </c>
    </row>
    <row r="36" spans="1:15" ht="15">
      <c r="A36" s="136">
        <v>26</v>
      </c>
      <c r="B36" s="120" t="s">
        <v>2326</v>
      </c>
      <c r="C36" s="136" t="s">
        <v>188</v>
      </c>
      <c r="D36" s="141">
        <v>1714.85</v>
      </c>
      <c r="E36" s="141">
        <v>1703.3833333333332</v>
      </c>
      <c r="F36" s="142">
        <v>1682.7666666666664</v>
      </c>
      <c r="G36" s="142">
        <v>1650.6833333333332</v>
      </c>
      <c r="H36" s="142">
        <v>1630.0666666666664</v>
      </c>
      <c r="I36" s="142">
        <v>1735.4666666666665</v>
      </c>
      <c r="J36" s="142">
        <v>1756.0833333333333</v>
      </c>
      <c r="K36" s="142">
        <v>1788.1666666666665</v>
      </c>
      <c r="L36" s="137">
        <v>1724</v>
      </c>
      <c r="M36" s="137">
        <v>1671.3</v>
      </c>
      <c r="N36" s="160">
        <v>5633500</v>
      </c>
      <c r="O36" s="161">
        <v>2.6886620488516224E-2</v>
      </c>
    </row>
    <row r="37" spans="1:15" ht="15">
      <c r="A37" s="136">
        <v>27</v>
      </c>
      <c r="B37" s="120" t="s">
        <v>2320</v>
      </c>
      <c r="C37" s="136" t="s">
        <v>563</v>
      </c>
      <c r="D37" s="141">
        <v>1054.7</v>
      </c>
      <c r="E37" s="141">
        <v>1055.3333333333333</v>
      </c>
      <c r="F37" s="142">
        <v>1047.6666666666665</v>
      </c>
      <c r="G37" s="142">
        <v>1040.6333333333332</v>
      </c>
      <c r="H37" s="142">
        <v>1032.9666666666665</v>
      </c>
      <c r="I37" s="142">
        <v>1062.3666666666666</v>
      </c>
      <c r="J37" s="142">
        <v>1070.0333333333331</v>
      </c>
      <c r="K37" s="142">
        <v>1077.0666666666666</v>
      </c>
      <c r="L37" s="137">
        <v>1063</v>
      </c>
      <c r="M37" s="137">
        <v>1048.3</v>
      </c>
      <c r="N37" s="160">
        <v>1092800</v>
      </c>
      <c r="O37" s="161">
        <v>4.2748091603053436E-2</v>
      </c>
    </row>
    <row r="38" spans="1:15" ht="15">
      <c r="A38" s="136">
        <v>28</v>
      </c>
      <c r="B38" s="120" t="s">
        <v>2320</v>
      </c>
      <c r="C38" s="136" t="s">
        <v>571</v>
      </c>
      <c r="D38" s="141">
        <v>89.45</v>
      </c>
      <c r="E38" s="141">
        <v>90.5</v>
      </c>
      <c r="F38" s="142">
        <v>87.55</v>
      </c>
      <c r="G38" s="142">
        <v>85.649999999999991</v>
      </c>
      <c r="H38" s="142">
        <v>82.699999999999989</v>
      </c>
      <c r="I38" s="142">
        <v>92.4</v>
      </c>
      <c r="J38" s="142">
        <v>95.35</v>
      </c>
      <c r="K38" s="142">
        <v>97.250000000000014</v>
      </c>
      <c r="L38" s="137">
        <v>93.45</v>
      </c>
      <c r="M38" s="137">
        <v>88.6</v>
      </c>
      <c r="N38" s="160">
        <v>16541000</v>
      </c>
      <c r="O38" s="161">
        <v>-1.191720677399122E-2</v>
      </c>
    </row>
    <row r="39" spans="1:15" ht="15">
      <c r="A39" s="136">
        <v>29</v>
      </c>
      <c r="B39" s="120" t="s">
        <v>2323</v>
      </c>
      <c r="C39" s="136" t="s">
        <v>45</v>
      </c>
      <c r="D39" s="141">
        <v>146.05000000000001</v>
      </c>
      <c r="E39" s="141">
        <v>143.78333333333333</v>
      </c>
      <c r="F39" s="142">
        <v>139.81666666666666</v>
      </c>
      <c r="G39" s="142">
        <v>133.58333333333334</v>
      </c>
      <c r="H39" s="142">
        <v>129.61666666666667</v>
      </c>
      <c r="I39" s="142">
        <v>150.01666666666665</v>
      </c>
      <c r="J39" s="142">
        <v>153.98333333333329</v>
      </c>
      <c r="K39" s="142">
        <v>160.21666666666664</v>
      </c>
      <c r="L39" s="137">
        <v>147.75</v>
      </c>
      <c r="M39" s="137">
        <v>137.55000000000001</v>
      </c>
      <c r="N39" s="160">
        <v>63616000</v>
      </c>
      <c r="O39" s="161">
        <v>0</v>
      </c>
    </row>
    <row r="40" spans="1:15" ht="15">
      <c r="A40" s="136">
        <v>30</v>
      </c>
      <c r="B40" s="120" t="s">
        <v>2323</v>
      </c>
      <c r="C40" s="136" t="s">
        <v>46</v>
      </c>
      <c r="D40" s="141">
        <v>103.6</v>
      </c>
      <c r="E40" s="141">
        <v>102.2</v>
      </c>
      <c r="F40" s="142">
        <v>99.7</v>
      </c>
      <c r="G40" s="142">
        <v>95.8</v>
      </c>
      <c r="H40" s="142">
        <v>93.3</v>
      </c>
      <c r="I40" s="142">
        <v>106.10000000000001</v>
      </c>
      <c r="J40" s="142">
        <v>108.60000000000001</v>
      </c>
      <c r="K40" s="142">
        <v>112.50000000000001</v>
      </c>
      <c r="L40" s="137">
        <v>104.7</v>
      </c>
      <c r="M40" s="137">
        <v>98.3</v>
      </c>
      <c r="N40" s="160">
        <v>33696000</v>
      </c>
      <c r="O40" s="161">
        <v>4.3090638930163447E-2</v>
      </c>
    </row>
    <row r="41" spans="1:15" ht="15">
      <c r="A41" s="136">
        <v>31</v>
      </c>
      <c r="B41" s="120" t="s">
        <v>2325</v>
      </c>
      <c r="C41" s="136" t="s">
        <v>47</v>
      </c>
      <c r="D41" s="141">
        <v>711.9</v>
      </c>
      <c r="E41" s="141">
        <v>711.98333333333323</v>
      </c>
      <c r="F41" s="142">
        <v>707.46666666666647</v>
      </c>
      <c r="G41" s="142">
        <v>703.03333333333319</v>
      </c>
      <c r="H41" s="142">
        <v>698.51666666666642</v>
      </c>
      <c r="I41" s="142">
        <v>716.41666666666652</v>
      </c>
      <c r="J41" s="142">
        <v>720.93333333333317</v>
      </c>
      <c r="K41" s="142">
        <v>725.36666666666656</v>
      </c>
      <c r="L41" s="137">
        <v>716.5</v>
      </c>
      <c r="M41" s="137">
        <v>707.55</v>
      </c>
      <c r="N41" s="160">
        <v>2282500</v>
      </c>
      <c r="O41" s="161">
        <v>3.1824962705121827E-2</v>
      </c>
    </row>
    <row r="42" spans="1:15" ht="15">
      <c r="A42" s="136">
        <v>32</v>
      </c>
      <c r="B42" s="120" t="s">
        <v>2328</v>
      </c>
      <c r="C42" s="136" t="s">
        <v>190</v>
      </c>
      <c r="D42" s="141">
        <v>151.75</v>
      </c>
      <c r="E42" s="141">
        <v>151.25</v>
      </c>
      <c r="F42" s="142">
        <v>150.30000000000001</v>
      </c>
      <c r="G42" s="142">
        <v>148.85000000000002</v>
      </c>
      <c r="H42" s="142">
        <v>147.90000000000003</v>
      </c>
      <c r="I42" s="142">
        <v>152.69999999999999</v>
      </c>
      <c r="J42" s="142">
        <v>153.64999999999998</v>
      </c>
      <c r="K42" s="142">
        <v>155.09999999999997</v>
      </c>
      <c r="L42" s="137">
        <v>152.19999999999999</v>
      </c>
      <c r="M42" s="137">
        <v>149.80000000000001</v>
      </c>
      <c r="N42" s="160">
        <v>26541900</v>
      </c>
      <c r="O42" s="161">
        <v>3.7940379403794036E-2</v>
      </c>
    </row>
    <row r="43" spans="1:15" ht="15">
      <c r="A43" s="136">
        <v>33</v>
      </c>
      <c r="B43" s="120" t="s">
        <v>2332</v>
      </c>
      <c r="C43" s="136" t="s">
        <v>241</v>
      </c>
      <c r="D43" s="141">
        <v>1111.0999999999999</v>
      </c>
      <c r="E43" s="141">
        <v>1107.05</v>
      </c>
      <c r="F43" s="142">
        <v>1094.05</v>
      </c>
      <c r="G43" s="142">
        <v>1077</v>
      </c>
      <c r="H43" s="142">
        <v>1064</v>
      </c>
      <c r="I43" s="142">
        <v>1124.0999999999999</v>
      </c>
      <c r="J43" s="142">
        <v>1137.0999999999999</v>
      </c>
      <c r="K43" s="142">
        <v>1154.1499999999999</v>
      </c>
      <c r="L43" s="137">
        <v>1120.05</v>
      </c>
      <c r="M43" s="137">
        <v>1090</v>
      </c>
      <c r="N43" s="160">
        <v>2570400</v>
      </c>
      <c r="O43" s="161">
        <v>-2.3478459083656256E-2</v>
      </c>
    </row>
    <row r="44" spans="1:15" ht="15">
      <c r="A44" s="136">
        <v>34</v>
      </c>
      <c r="B44" s="120" t="s">
        <v>2320</v>
      </c>
      <c r="C44" s="136" t="s">
        <v>595</v>
      </c>
      <c r="D44" s="141">
        <v>248.35</v>
      </c>
      <c r="E44" s="141">
        <v>249.2166666666667</v>
      </c>
      <c r="F44" s="142">
        <v>246.18333333333339</v>
      </c>
      <c r="G44" s="142">
        <v>244.01666666666671</v>
      </c>
      <c r="H44" s="142">
        <v>240.98333333333341</v>
      </c>
      <c r="I44" s="142">
        <v>251.38333333333338</v>
      </c>
      <c r="J44" s="142">
        <v>254.41666666666669</v>
      </c>
      <c r="K44" s="142">
        <v>256.58333333333337</v>
      </c>
      <c r="L44" s="137">
        <v>252.25</v>
      </c>
      <c r="M44" s="137">
        <v>247.05</v>
      </c>
      <c r="N44" s="160">
        <v>1139600</v>
      </c>
      <c r="O44" s="161">
        <v>5.8252427184466021E-3</v>
      </c>
    </row>
    <row r="45" spans="1:15" ht="15">
      <c r="A45" s="136">
        <v>35</v>
      </c>
      <c r="B45" s="120" t="s">
        <v>2326</v>
      </c>
      <c r="C45" s="136" t="s">
        <v>2179</v>
      </c>
      <c r="D45" s="141">
        <v>1063.0999999999999</v>
      </c>
      <c r="E45" s="141">
        <v>1061.25</v>
      </c>
      <c r="F45" s="142">
        <v>1054</v>
      </c>
      <c r="G45" s="142">
        <v>1044.9000000000001</v>
      </c>
      <c r="H45" s="142">
        <v>1037.6500000000001</v>
      </c>
      <c r="I45" s="142">
        <v>1070.3499999999999</v>
      </c>
      <c r="J45" s="142">
        <v>1077.5999999999999</v>
      </c>
      <c r="K45" s="142">
        <v>1086.6999999999998</v>
      </c>
      <c r="L45" s="137">
        <v>1068.5</v>
      </c>
      <c r="M45" s="137">
        <v>1052.1500000000001</v>
      </c>
      <c r="N45" s="160">
        <v>5283000</v>
      </c>
      <c r="O45" s="161">
        <v>-8.4459459459459464E-3</v>
      </c>
    </row>
    <row r="46" spans="1:15" ht="15">
      <c r="A46" s="136">
        <v>36</v>
      </c>
      <c r="B46" s="120" t="s">
        <v>2324</v>
      </c>
      <c r="C46" s="136" t="s">
        <v>48</v>
      </c>
      <c r="D46" s="141">
        <v>744.45</v>
      </c>
      <c r="E46" s="141">
        <v>742.65</v>
      </c>
      <c r="F46" s="142">
        <v>737.8</v>
      </c>
      <c r="G46" s="142">
        <v>731.15</v>
      </c>
      <c r="H46" s="142">
        <v>726.3</v>
      </c>
      <c r="I46" s="142">
        <v>749.3</v>
      </c>
      <c r="J46" s="142">
        <v>754.15000000000009</v>
      </c>
      <c r="K46" s="142">
        <v>760.8</v>
      </c>
      <c r="L46" s="137">
        <v>747.5</v>
      </c>
      <c r="M46" s="137">
        <v>736</v>
      </c>
      <c r="N46" s="160">
        <v>6786000</v>
      </c>
      <c r="O46" s="161">
        <v>3.5379444542720678E-4</v>
      </c>
    </row>
    <row r="47" spans="1:15" ht="15">
      <c r="A47" s="136">
        <v>37</v>
      </c>
      <c r="B47" s="120" t="s">
        <v>2327</v>
      </c>
      <c r="C47" s="136" t="s">
        <v>49</v>
      </c>
      <c r="D47" s="141">
        <v>424.8</v>
      </c>
      <c r="E47" s="141">
        <v>423.98333333333335</v>
      </c>
      <c r="F47" s="142">
        <v>421.01666666666671</v>
      </c>
      <c r="G47" s="142">
        <v>417.23333333333335</v>
      </c>
      <c r="H47" s="142">
        <v>414.26666666666671</v>
      </c>
      <c r="I47" s="142">
        <v>427.76666666666671</v>
      </c>
      <c r="J47" s="142">
        <v>430.73333333333341</v>
      </c>
      <c r="K47" s="142">
        <v>434.51666666666671</v>
      </c>
      <c r="L47" s="137">
        <v>426.95</v>
      </c>
      <c r="M47" s="137">
        <v>420.2</v>
      </c>
      <c r="N47" s="160">
        <v>56451900</v>
      </c>
      <c r="O47" s="161">
        <v>7.8358096501009611E-4</v>
      </c>
    </row>
    <row r="48" spans="1:15" ht="15">
      <c r="A48" s="136">
        <v>38</v>
      </c>
      <c r="B48" s="120" t="s">
        <v>2328</v>
      </c>
      <c r="C48" s="136" t="s">
        <v>50</v>
      </c>
      <c r="D48" s="141">
        <v>87.05</v>
      </c>
      <c r="E48" s="141">
        <v>87.083333333333329</v>
      </c>
      <c r="F48" s="142">
        <v>86.016666666666652</v>
      </c>
      <c r="G48" s="142">
        <v>84.98333333333332</v>
      </c>
      <c r="H48" s="142">
        <v>83.916666666666643</v>
      </c>
      <c r="I48" s="142">
        <v>88.11666666666666</v>
      </c>
      <c r="J48" s="142">
        <v>89.183333333333351</v>
      </c>
      <c r="K48" s="142">
        <v>90.216666666666669</v>
      </c>
      <c r="L48" s="137">
        <v>88.15</v>
      </c>
      <c r="M48" s="137">
        <v>86.05</v>
      </c>
      <c r="N48" s="160">
        <v>50992500</v>
      </c>
      <c r="O48" s="161">
        <v>3.4697915081418354E-2</v>
      </c>
    </row>
    <row r="49" spans="1:15" ht="15">
      <c r="A49" s="136">
        <v>39</v>
      </c>
      <c r="B49" s="120" t="s">
        <v>2322</v>
      </c>
      <c r="C49" s="136" t="s">
        <v>51</v>
      </c>
      <c r="D49" s="141">
        <v>608</v>
      </c>
      <c r="E49" s="141">
        <v>609.25</v>
      </c>
      <c r="F49" s="142">
        <v>601.5</v>
      </c>
      <c r="G49" s="142">
        <v>595</v>
      </c>
      <c r="H49" s="142">
        <v>587.25</v>
      </c>
      <c r="I49" s="142">
        <v>615.75</v>
      </c>
      <c r="J49" s="142">
        <v>623.5</v>
      </c>
      <c r="K49" s="142">
        <v>630</v>
      </c>
      <c r="L49" s="137">
        <v>617</v>
      </c>
      <c r="M49" s="137">
        <v>602.75</v>
      </c>
      <c r="N49" s="160">
        <v>7822800</v>
      </c>
      <c r="O49" s="161">
        <v>3.0002307869836141E-3</v>
      </c>
    </row>
    <row r="50" spans="1:15" ht="15">
      <c r="A50" s="136">
        <v>40</v>
      </c>
      <c r="B50" s="120" t="s">
        <v>2324</v>
      </c>
      <c r="C50" s="136" t="s">
        <v>52</v>
      </c>
      <c r="D50" s="141">
        <v>18243.3</v>
      </c>
      <c r="E50" s="141">
        <v>18267.416666666668</v>
      </c>
      <c r="F50" s="142">
        <v>18134.833333333336</v>
      </c>
      <c r="G50" s="142">
        <v>18026.366666666669</v>
      </c>
      <c r="H50" s="142">
        <v>17893.783333333336</v>
      </c>
      <c r="I50" s="142">
        <v>18375.883333333335</v>
      </c>
      <c r="J50" s="142">
        <v>18508.466666666671</v>
      </c>
      <c r="K50" s="142">
        <v>18616.933333333334</v>
      </c>
      <c r="L50" s="137">
        <v>18400</v>
      </c>
      <c r="M50" s="137">
        <v>18158.95</v>
      </c>
      <c r="N50" s="160">
        <v>152325</v>
      </c>
      <c r="O50" s="161">
        <v>2.2315436241610739E-2</v>
      </c>
    </row>
    <row r="51" spans="1:15" ht="15">
      <c r="A51" s="136">
        <v>41</v>
      </c>
      <c r="B51" s="120" t="s">
        <v>2329</v>
      </c>
      <c r="C51" s="136" t="s">
        <v>53</v>
      </c>
      <c r="D51" s="141">
        <v>462.6</v>
      </c>
      <c r="E51" s="141">
        <v>461.15000000000003</v>
      </c>
      <c r="F51" s="142">
        <v>458.65000000000009</v>
      </c>
      <c r="G51" s="142">
        <v>454.70000000000005</v>
      </c>
      <c r="H51" s="142">
        <v>452.2000000000001</v>
      </c>
      <c r="I51" s="142">
        <v>465.10000000000008</v>
      </c>
      <c r="J51" s="142">
        <v>467.59999999999997</v>
      </c>
      <c r="K51" s="142">
        <v>471.55000000000007</v>
      </c>
      <c r="L51" s="137">
        <v>463.65</v>
      </c>
      <c r="M51" s="137">
        <v>457.2</v>
      </c>
      <c r="N51" s="160">
        <v>9851400</v>
      </c>
      <c r="O51" s="161">
        <v>9.7785977859778592E-3</v>
      </c>
    </row>
    <row r="52" spans="1:15" ht="15">
      <c r="A52" s="136">
        <v>42</v>
      </c>
      <c r="B52" s="120" t="s">
        <v>2325</v>
      </c>
      <c r="C52" s="136" t="s">
        <v>193</v>
      </c>
      <c r="D52" s="141">
        <v>4845.7</v>
      </c>
      <c r="E52" s="141">
        <v>4844.9833333333336</v>
      </c>
      <c r="F52" s="142">
        <v>4825.166666666667</v>
      </c>
      <c r="G52" s="142">
        <v>4804.6333333333332</v>
      </c>
      <c r="H52" s="142">
        <v>4784.8166666666666</v>
      </c>
      <c r="I52" s="142">
        <v>4865.5166666666673</v>
      </c>
      <c r="J52" s="142">
        <v>4885.333333333333</v>
      </c>
      <c r="K52" s="142">
        <v>4905.8666666666677</v>
      </c>
      <c r="L52" s="137">
        <v>4864.8</v>
      </c>
      <c r="M52" s="137">
        <v>4824.45</v>
      </c>
      <c r="N52" s="160">
        <v>856400</v>
      </c>
      <c r="O52" s="161">
        <v>3.9859320046893316E-3</v>
      </c>
    </row>
    <row r="53" spans="1:15" ht="15">
      <c r="A53" s="136">
        <v>43</v>
      </c>
      <c r="B53" s="120" t="s">
        <v>2322</v>
      </c>
      <c r="C53" s="136" t="s">
        <v>195</v>
      </c>
      <c r="D53" s="141">
        <v>389.25</v>
      </c>
      <c r="E53" s="141">
        <v>389.93333333333334</v>
      </c>
      <c r="F53" s="142">
        <v>387.7166666666667</v>
      </c>
      <c r="G53" s="142">
        <v>386.18333333333334</v>
      </c>
      <c r="H53" s="142">
        <v>383.9666666666667</v>
      </c>
      <c r="I53" s="142">
        <v>391.4666666666667</v>
      </c>
      <c r="J53" s="142">
        <v>393.68333333333328</v>
      </c>
      <c r="K53" s="142">
        <v>395.2166666666667</v>
      </c>
      <c r="L53" s="137">
        <v>392.15</v>
      </c>
      <c r="M53" s="137">
        <v>388.4</v>
      </c>
      <c r="N53" s="160">
        <v>5729600</v>
      </c>
      <c r="O53" s="161">
        <v>5.6163998876720021E-3</v>
      </c>
    </row>
    <row r="54" spans="1:15" ht="15">
      <c r="A54" s="136">
        <v>44</v>
      </c>
      <c r="B54" s="120" t="s">
        <v>2323</v>
      </c>
      <c r="C54" s="136" t="s">
        <v>54</v>
      </c>
      <c r="D54" s="141">
        <v>260.8</v>
      </c>
      <c r="E54" s="141">
        <v>254.89999999999998</v>
      </c>
      <c r="F54" s="142">
        <v>247.79999999999995</v>
      </c>
      <c r="G54" s="142">
        <v>234.79999999999998</v>
      </c>
      <c r="H54" s="142">
        <v>227.69999999999996</v>
      </c>
      <c r="I54" s="142">
        <v>267.89999999999998</v>
      </c>
      <c r="J54" s="142">
        <v>275</v>
      </c>
      <c r="K54" s="142">
        <v>287.99999999999994</v>
      </c>
      <c r="L54" s="137">
        <v>262</v>
      </c>
      <c r="M54" s="137">
        <v>241.9</v>
      </c>
      <c r="N54" s="160">
        <v>15185600</v>
      </c>
      <c r="O54" s="161">
        <v>3.7721408265908592E-2</v>
      </c>
    </row>
    <row r="55" spans="1:15" ht="15">
      <c r="A55" s="136">
        <v>45</v>
      </c>
      <c r="B55" s="120" t="s">
        <v>2320</v>
      </c>
      <c r="C55" s="136" t="s">
        <v>652</v>
      </c>
      <c r="D55" s="141">
        <v>552.79999999999995</v>
      </c>
      <c r="E55" s="141">
        <v>550.26666666666665</v>
      </c>
      <c r="F55" s="142">
        <v>542.5333333333333</v>
      </c>
      <c r="G55" s="142">
        <v>532.26666666666665</v>
      </c>
      <c r="H55" s="142">
        <v>524.5333333333333</v>
      </c>
      <c r="I55" s="142">
        <v>560.5333333333333</v>
      </c>
      <c r="J55" s="142">
        <v>568.26666666666665</v>
      </c>
      <c r="K55" s="142">
        <v>578.5333333333333</v>
      </c>
      <c r="L55" s="137">
        <v>558</v>
      </c>
      <c r="M55" s="137">
        <v>540</v>
      </c>
      <c r="N55" s="160">
        <v>5897500</v>
      </c>
      <c r="O55" s="161">
        <v>-1.1316010058675607E-2</v>
      </c>
    </row>
    <row r="56" spans="1:15" ht="15">
      <c r="A56" s="136">
        <v>46</v>
      </c>
      <c r="B56" s="120" t="s">
        <v>2326</v>
      </c>
      <c r="C56" s="136" t="s">
        <v>655</v>
      </c>
      <c r="D56" s="141">
        <v>652</v>
      </c>
      <c r="E56" s="141">
        <v>652.80000000000007</v>
      </c>
      <c r="F56" s="142">
        <v>647.20000000000016</v>
      </c>
      <c r="G56" s="142">
        <v>642.40000000000009</v>
      </c>
      <c r="H56" s="142">
        <v>636.80000000000018</v>
      </c>
      <c r="I56" s="142">
        <v>657.60000000000014</v>
      </c>
      <c r="J56" s="142">
        <v>663.2</v>
      </c>
      <c r="K56" s="142">
        <v>668.00000000000011</v>
      </c>
      <c r="L56" s="137">
        <v>658.4</v>
      </c>
      <c r="M56" s="137">
        <v>648</v>
      </c>
      <c r="N56" s="160">
        <v>8237600</v>
      </c>
      <c r="O56" s="161">
        <v>3.6019720293792135E-2</v>
      </c>
    </row>
    <row r="57" spans="1:15" ht="15">
      <c r="A57" s="136">
        <v>47</v>
      </c>
      <c r="B57" s="120" t="s">
        <v>2329</v>
      </c>
      <c r="C57" s="136" t="s">
        <v>233</v>
      </c>
      <c r="D57" s="141">
        <v>206.3</v>
      </c>
      <c r="E57" s="141">
        <v>205.78333333333333</v>
      </c>
      <c r="F57" s="142">
        <v>202.51666666666665</v>
      </c>
      <c r="G57" s="142">
        <v>198.73333333333332</v>
      </c>
      <c r="H57" s="142">
        <v>195.46666666666664</v>
      </c>
      <c r="I57" s="142">
        <v>209.56666666666666</v>
      </c>
      <c r="J57" s="142">
        <v>212.83333333333337</v>
      </c>
      <c r="K57" s="142">
        <v>216.61666666666667</v>
      </c>
      <c r="L57" s="137">
        <v>209.05</v>
      </c>
      <c r="M57" s="137">
        <v>202</v>
      </c>
      <c r="N57" s="160">
        <v>11530400</v>
      </c>
      <c r="O57" s="161">
        <v>-3.6293249455601256E-3</v>
      </c>
    </row>
    <row r="58" spans="1:15" ht="15">
      <c r="A58" s="136">
        <v>48</v>
      </c>
      <c r="B58" s="120" t="s">
        <v>2324</v>
      </c>
      <c r="C58" s="136" t="s">
        <v>232</v>
      </c>
      <c r="D58" s="141">
        <v>1606.4</v>
      </c>
      <c r="E58" s="141">
        <v>1605.4833333333333</v>
      </c>
      <c r="F58" s="142">
        <v>1591.4166666666667</v>
      </c>
      <c r="G58" s="142">
        <v>1576.4333333333334</v>
      </c>
      <c r="H58" s="142">
        <v>1562.3666666666668</v>
      </c>
      <c r="I58" s="142">
        <v>1620.4666666666667</v>
      </c>
      <c r="J58" s="142">
        <v>1634.5333333333333</v>
      </c>
      <c r="K58" s="142">
        <v>1649.5166666666667</v>
      </c>
      <c r="L58" s="137">
        <v>1619.55</v>
      </c>
      <c r="M58" s="137">
        <v>1590.5</v>
      </c>
      <c r="N58" s="160">
        <v>1050700</v>
      </c>
      <c r="O58" s="161">
        <v>-4.5468998410174884E-2</v>
      </c>
    </row>
    <row r="59" spans="1:15" ht="15">
      <c r="A59" s="136">
        <v>49</v>
      </c>
      <c r="B59" s="120" t="s">
        <v>2318</v>
      </c>
      <c r="C59" s="136" t="s">
        <v>55</v>
      </c>
      <c r="D59" s="141">
        <v>1217.4000000000001</v>
      </c>
      <c r="E59" s="141">
        <v>1217.3000000000002</v>
      </c>
      <c r="F59" s="142">
        <v>1210.1500000000003</v>
      </c>
      <c r="G59" s="142">
        <v>1202.9000000000001</v>
      </c>
      <c r="H59" s="142">
        <v>1195.7500000000002</v>
      </c>
      <c r="I59" s="142">
        <v>1224.5500000000004</v>
      </c>
      <c r="J59" s="142">
        <v>1231.7</v>
      </c>
      <c r="K59" s="142">
        <v>1238.9500000000005</v>
      </c>
      <c r="L59" s="137">
        <v>1224.45</v>
      </c>
      <c r="M59" s="137">
        <v>1210.05</v>
      </c>
      <c r="N59" s="160">
        <v>6340400</v>
      </c>
      <c r="O59" s="161">
        <v>5.6704178661781384E-3</v>
      </c>
    </row>
    <row r="60" spans="1:15" ht="15">
      <c r="A60" s="136">
        <v>50</v>
      </c>
      <c r="B60" s="120" t="s">
        <v>2321</v>
      </c>
      <c r="C60" s="136" t="s">
        <v>56</v>
      </c>
      <c r="D60" s="141">
        <v>974.25</v>
      </c>
      <c r="E60" s="141">
        <v>976.18333333333339</v>
      </c>
      <c r="F60" s="142">
        <v>965.86666666666679</v>
      </c>
      <c r="G60" s="142">
        <v>957.48333333333335</v>
      </c>
      <c r="H60" s="142">
        <v>947.16666666666674</v>
      </c>
      <c r="I60" s="142">
        <v>984.56666666666683</v>
      </c>
      <c r="J60" s="142">
        <v>994.88333333333344</v>
      </c>
      <c r="K60" s="142">
        <v>1003.2666666666669</v>
      </c>
      <c r="L60" s="137">
        <v>986.5</v>
      </c>
      <c r="M60" s="137">
        <v>967.8</v>
      </c>
      <c r="N60" s="160">
        <v>6393200</v>
      </c>
      <c r="O60" s="161">
        <v>1.8844771671487421E-2</v>
      </c>
    </row>
    <row r="61" spans="1:15" ht="15">
      <c r="A61" s="136">
        <v>51</v>
      </c>
      <c r="B61" s="120" t="s">
        <v>2321</v>
      </c>
      <c r="C61" s="136" t="s">
        <v>2414</v>
      </c>
      <c r="D61" s="141">
        <v>82.8</v>
      </c>
      <c r="E61" s="141">
        <v>82.433333333333337</v>
      </c>
      <c r="F61" s="142">
        <v>81.916666666666671</v>
      </c>
      <c r="G61" s="142">
        <v>81.033333333333331</v>
      </c>
      <c r="H61" s="142">
        <v>80.516666666666666</v>
      </c>
      <c r="I61" s="142">
        <v>83.316666666666677</v>
      </c>
      <c r="J61" s="142">
        <v>83.833333333333329</v>
      </c>
      <c r="K61" s="142">
        <v>84.716666666666683</v>
      </c>
      <c r="L61" s="137">
        <v>82.95</v>
      </c>
      <c r="M61" s="137">
        <v>81.55</v>
      </c>
      <c r="N61" s="160">
        <v>21612000</v>
      </c>
      <c r="O61" s="161">
        <v>3.9018952062430325E-3</v>
      </c>
    </row>
    <row r="62" spans="1:15" ht="15">
      <c r="A62" s="136">
        <v>52</v>
      </c>
      <c r="B62" s="49" t="s">
        <v>2320</v>
      </c>
      <c r="C62" s="136" t="s">
        <v>685</v>
      </c>
      <c r="D62" s="141">
        <v>363.55</v>
      </c>
      <c r="E62" s="141">
        <v>363.26666666666671</v>
      </c>
      <c r="F62" s="142">
        <v>357.68333333333339</v>
      </c>
      <c r="G62" s="142">
        <v>351.81666666666666</v>
      </c>
      <c r="H62" s="142">
        <v>346.23333333333335</v>
      </c>
      <c r="I62" s="142">
        <v>369.13333333333344</v>
      </c>
      <c r="J62" s="142">
        <v>374.71666666666681</v>
      </c>
      <c r="K62" s="142">
        <v>380.58333333333348</v>
      </c>
      <c r="L62" s="137">
        <v>368.85</v>
      </c>
      <c r="M62" s="137">
        <v>357.4</v>
      </c>
      <c r="N62" s="160">
        <v>2595000</v>
      </c>
      <c r="O62" s="161">
        <v>-9.7309673726388088E-3</v>
      </c>
    </row>
    <row r="63" spans="1:15" ht="15">
      <c r="A63" s="136">
        <v>53</v>
      </c>
      <c r="B63" s="120" t="s">
        <v>2320</v>
      </c>
      <c r="C63" s="136" t="s">
        <v>687</v>
      </c>
      <c r="D63" s="141">
        <v>1473.5</v>
      </c>
      <c r="E63" s="141">
        <v>1460.4666666666665</v>
      </c>
      <c r="F63" s="142">
        <v>1444.9333333333329</v>
      </c>
      <c r="G63" s="142">
        <v>1416.3666666666666</v>
      </c>
      <c r="H63" s="142">
        <v>1400.833333333333</v>
      </c>
      <c r="I63" s="142">
        <v>1489.0333333333328</v>
      </c>
      <c r="J63" s="142">
        <v>1504.5666666666662</v>
      </c>
      <c r="K63" s="142">
        <v>1533.1333333333328</v>
      </c>
      <c r="L63" s="137">
        <v>1476</v>
      </c>
      <c r="M63" s="137">
        <v>1431.9</v>
      </c>
      <c r="N63" s="160">
        <v>529000</v>
      </c>
      <c r="O63" s="161">
        <v>4.6488625123639958E-2</v>
      </c>
    </row>
    <row r="64" spans="1:15" ht="15">
      <c r="A64" s="136">
        <v>54</v>
      </c>
      <c r="B64" s="120" t="s">
        <v>2322</v>
      </c>
      <c r="C64" s="136" t="s">
        <v>57</v>
      </c>
      <c r="D64" s="141">
        <v>580.29999999999995</v>
      </c>
      <c r="E64" s="141">
        <v>579.75</v>
      </c>
      <c r="F64" s="142">
        <v>574.54999999999995</v>
      </c>
      <c r="G64" s="142">
        <v>568.79999999999995</v>
      </c>
      <c r="H64" s="142">
        <v>563.59999999999991</v>
      </c>
      <c r="I64" s="142">
        <v>585.5</v>
      </c>
      <c r="J64" s="142">
        <v>590.70000000000005</v>
      </c>
      <c r="K64" s="142">
        <v>596.45000000000005</v>
      </c>
      <c r="L64" s="137">
        <v>584.95000000000005</v>
      </c>
      <c r="M64" s="137">
        <v>574</v>
      </c>
      <c r="N64" s="160">
        <v>7839000</v>
      </c>
      <c r="O64" s="161">
        <v>1.2758356723653993E-4</v>
      </c>
    </row>
    <row r="65" spans="1:15" ht="15">
      <c r="A65" s="136">
        <v>55</v>
      </c>
      <c r="B65" s="120" t="s">
        <v>2320</v>
      </c>
      <c r="C65" s="136" t="s">
        <v>58</v>
      </c>
      <c r="D65" s="141">
        <v>275.85000000000002</v>
      </c>
      <c r="E65" s="141">
        <v>275.61666666666662</v>
      </c>
      <c r="F65" s="142">
        <v>274.03333333333325</v>
      </c>
      <c r="G65" s="142">
        <v>272.21666666666664</v>
      </c>
      <c r="H65" s="142">
        <v>270.63333333333327</v>
      </c>
      <c r="I65" s="142">
        <v>277.43333333333322</v>
      </c>
      <c r="J65" s="142">
        <v>279.01666666666659</v>
      </c>
      <c r="K65" s="142">
        <v>280.8333333333332</v>
      </c>
      <c r="L65" s="137">
        <v>277.2</v>
      </c>
      <c r="M65" s="137">
        <v>273.8</v>
      </c>
      <c r="N65" s="160">
        <v>18948600</v>
      </c>
      <c r="O65" s="161">
        <v>6.2546262028127311E-2</v>
      </c>
    </row>
    <row r="66" spans="1:15" ht="15">
      <c r="A66" s="136">
        <v>56</v>
      </c>
      <c r="B66" s="120" t="s">
        <v>2325</v>
      </c>
      <c r="C66" s="136" t="s">
        <v>59</v>
      </c>
      <c r="D66" s="141">
        <v>1029.8</v>
      </c>
      <c r="E66" s="141">
        <v>1033.5166666666667</v>
      </c>
      <c r="F66" s="142">
        <v>1022.1833333333334</v>
      </c>
      <c r="G66" s="142">
        <v>1014.5666666666668</v>
      </c>
      <c r="H66" s="142">
        <v>1003.2333333333336</v>
      </c>
      <c r="I66" s="142">
        <v>1041.1333333333332</v>
      </c>
      <c r="J66" s="142">
        <v>1052.4666666666667</v>
      </c>
      <c r="K66" s="142">
        <v>1060.083333333333</v>
      </c>
      <c r="L66" s="137">
        <v>1044.8499999999999</v>
      </c>
      <c r="M66" s="137">
        <v>1025.9000000000001</v>
      </c>
      <c r="N66" s="160">
        <v>1504300</v>
      </c>
      <c r="O66" s="161">
        <v>0.19521690767519467</v>
      </c>
    </row>
    <row r="67" spans="1:15" ht="15">
      <c r="A67" s="136">
        <v>57</v>
      </c>
      <c r="B67" s="120" t="s">
        <v>2320</v>
      </c>
      <c r="C67" s="136" t="s">
        <v>196</v>
      </c>
      <c r="D67" s="141">
        <v>1252.3</v>
      </c>
      <c r="E67" s="141">
        <v>1251.5</v>
      </c>
      <c r="F67" s="142">
        <v>1244</v>
      </c>
      <c r="G67" s="142">
        <v>1235.7</v>
      </c>
      <c r="H67" s="142">
        <v>1228.2</v>
      </c>
      <c r="I67" s="142">
        <v>1259.8</v>
      </c>
      <c r="J67" s="142">
        <v>1267.3</v>
      </c>
      <c r="K67" s="142">
        <v>1275.5999999999999</v>
      </c>
      <c r="L67" s="137">
        <v>1259</v>
      </c>
      <c r="M67" s="137">
        <v>1243.2</v>
      </c>
      <c r="N67" s="160">
        <v>1105000</v>
      </c>
      <c r="O67" s="161">
        <v>2.3148148148148147E-2</v>
      </c>
    </row>
    <row r="68" spans="1:15" ht="15">
      <c r="A68" s="136">
        <v>58</v>
      </c>
      <c r="B68" s="120" t="s">
        <v>2328</v>
      </c>
      <c r="C68" s="136" t="s">
        <v>354</v>
      </c>
      <c r="D68" s="141">
        <v>778</v>
      </c>
      <c r="E68" s="141">
        <v>773.5</v>
      </c>
      <c r="F68" s="142">
        <v>761.5</v>
      </c>
      <c r="G68" s="142">
        <v>745</v>
      </c>
      <c r="H68" s="142">
        <v>733</v>
      </c>
      <c r="I68" s="142">
        <v>790</v>
      </c>
      <c r="J68" s="142">
        <v>802</v>
      </c>
      <c r="K68" s="142">
        <v>818.5</v>
      </c>
      <c r="L68" s="137">
        <v>785.5</v>
      </c>
      <c r="M68" s="137">
        <v>757</v>
      </c>
      <c r="N68" s="160">
        <v>738000</v>
      </c>
      <c r="O68" s="161">
        <v>6.9565217391304349E-2</v>
      </c>
    </row>
    <row r="69" spans="1:15" ht="15">
      <c r="A69" s="136">
        <v>59</v>
      </c>
      <c r="B69" s="120" t="s">
        <v>2325</v>
      </c>
      <c r="C69" s="136" t="s">
        <v>60</v>
      </c>
      <c r="D69" s="141">
        <v>327</v>
      </c>
      <c r="E69" s="141">
        <v>326.58333333333331</v>
      </c>
      <c r="F69" s="142">
        <v>324.66666666666663</v>
      </c>
      <c r="G69" s="142">
        <v>322.33333333333331</v>
      </c>
      <c r="H69" s="142">
        <v>320.41666666666663</v>
      </c>
      <c r="I69" s="142">
        <v>328.91666666666663</v>
      </c>
      <c r="J69" s="142">
        <v>330.83333333333326</v>
      </c>
      <c r="K69" s="142">
        <v>333.16666666666663</v>
      </c>
      <c r="L69" s="137">
        <v>328.5</v>
      </c>
      <c r="M69" s="137">
        <v>324.25</v>
      </c>
      <c r="N69" s="160">
        <v>14260000</v>
      </c>
      <c r="O69" s="161">
        <v>2.6453122188231058E-2</v>
      </c>
    </row>
    <row r="70" spans="1:15" ht="15">
      <c r="A70" s="136">
        <v>60</v>
      </c>
      <c r="B70" s="120" t="s">
        <v>2319</v>
      </c>
      <c r="C70" s="136" t="s">
        <v>726</v>
      </c>
      <c r="D70" s="141">
        <v>2889.85</v>
      </c>
      <c r="E70" s="141">
        <v>2877.9500000000003</v>
      </c>
      <c r="F70" s="142">
        <v>2855.9000000000005</v>
      </c>
      <c r="G70" s="142">
        <v>2821.9500000000003</v>
      </c>
      <c r="H70" s="142">
        <v>2799.9000000000005</v>
      </c>
      <c r="I70" s="142">
        <v>2911.9000000000005</v>
      </c>
      <c r="J70" s="142">
        <v>2933.9500000000007</v>
      </c>
      <c r="K70" s="142">
        <v>2967.9000000000005</v>
      </c>
      <c r="L70" s="137">
        <v>2900</v>
      </c>
      <c r="M70" s="137">
        <v>2844</v>
      </c>
      <c r="N70" s="160">
        <v>757500</v>
      </c>
      <c r="O70" s="161">
        <v>-1.9417475728155338E-2</v>
      </c>
    </row>
    <row r="71" spans="1:15" ht="15">
      <c r="A71" s="136">
        <v>61</v>
      </c>
      <c r="B71" s="120" t="s">
        <v>2323</v>
      </c>
      <c r="C71" s="136" t="s">
        <v>376</v>
      </c>
      <c r="D71" s="141">
        <v>165.05</v>
      </c>
      <c r="E71" s="141">
        <v>164.45000000000002</v>
      </c>
      <c r="F71" s="142">
        <v>162.85000000000002</v>
      </c>
      <c r="G71" s="142">
        <v>160.65</v>
      </c>
      <c r="H71" s="142">
        <v>159.05000000000001</v>
      </c>
      <c r="I71" s="142">
        <v>166.65000000000003</v>
      </c>
      <c r="J71" s="142">
        <v>168.25</v>
      </c>
      <c r="K71" s="142">
        <v>170.45000000000005</v>
      </c>
      <c r="L71" s="137">
        <v>166.05</v>
      </c>
      <c r="M71" s="137">
        <v>162.25</v>
      </c>
      <c r="N71" s="160">
        <v>5053500</v>
      </c>
      <c r="O71" s="161">
        <v>-3.687821612349914E-2</v>
      </c>
    </row>
    <row r="72" spans="1:15" ht="15">
      <c r="A72" s="136">
        <v>62</v>
      </c>
      <c r="B72" s="120" t="s">
        <v>2326</v>
      </c>
      <c r="C72" s="136" t="s">
        <v>234</v>
      </c>
      <c r="D72" s="141">
        <v>524.70000000000005</v>
      </c>
      <c r="E72" s="141">
        <v>522.7166666666667</v>
      </c>
      <c r="F72" s="142">
        <v>516.93333333333339</v>
      </c>
      <c r="G72" s="142">
        <v>509.16666666666674</v>
      </c>
      <c r="H72" s="142">
        <v>503.38333333333344</v>
      </c>
      <c r="I72" s="142">
        <v>530.48333333333335</v>
      </c>
      <c r="J72" s="142">
        <v>536.26666666666665</v>
      </c>
      <c r="K72" s="142">
        <v>544.0333333333333</v>
      </c>
      <c r="L72" s="137">
        <v>528.5</v>
      </c>
      <c r="M72" s="137">
        <v>514.95000000000005</v>
      </c>
      <c r="N72" s="160">
        <v>26398500</v>
      </c>
      <c r="O72" s="161">
        <v>-2.1545614333503432E-3</v>
      </c>
    </row>
    <row r="73" spans="1:15" ht="15">
      <c r="A73" s="136">
        <v>63</v>
      </c>
      <c r="B73" s="120" t="s">
        <v>2330</v>
      </c>
      <c r="C73" s="136" t="s">
        <v>61</v>
      </c>
      <c r="D73" s="141">
        <v>71.8</v>
      </c>
      <c r="E73" s="141">
        <v>70.2</v>
      </c>
      <c r="F73" s="142">
        <v>67.850000000000009</v>
      </c>
      <c r="G73" s="142">
        <v>63.900000000000006</v>
      </c>
      <c r="H73" s="142">
        <v>61.550000000000011</v>
      </c>
      <c r="I73" s="142">
        <v>74.150000000000006</v>
      </c>
      <c r="J73" s="142">
        <v>76.5</v>
      </c>
      <c r="K73" s="142">
        <v>80.45</v>
      </c>
      <c r="L73" s="137">
        <v>72.55</v>
      </c>
      <c r="M73" s="137">
        <v>66.25</v>
      </c>
      <c r="N73" s="160">
        <v>53732000</v>
      </c>
      <c r="O73" s="161">
        <v>0.11021116575065085</v>
      </c>
    </row>
    <row r="74" spans="1:15" ht="15">
      <c r="A74" s="136">
        <v>64</v>
      </c>
      <c r="B74" s="120" t="s">
        <v>2322</v>
      </c>
      <c r="C74" s="136" t="s">
        <v>62</v>
      </c>
      <c r="D74" s="141">
        <v>1057.8499999999999</v>
      </c>
      <c r="E74" s="141">
        <v>1049.3</v>
      </c>
      <c r="F74" s="142">
        <v>1038.5999999999999</v>
      </c>
      <c r="G74" s="142">
        <v>1019.3499999999999</v>
      </c>
      <c r="H74" s="142">
        <v>1008.6499999999999</v>
      </c>
      <c r="I74" s="142">
        <v>1068.55</v>
      </c>
      <c r="J74" s="142">
        <v>1079.2500000000002</v>
      </c>
      <c r="K74" s="142">
        <v>1098.5</v>
      </c>
      <c r="L74" s="137">
        <v>1060</v>
      </c>
      <c r="M74" s="137">
        <v>1030.05</v>
      </c>
      <c r="N74" s="160">
        <v>2195200</v>
      </c>
      <c r="O74" s="161">
        <v>-5.076142131979695E-3</v>
      </c>
    </row>
    <row r="75" spans="1:15" ht="15">
      <c r="A75" s="136">
        <v>65</v>
      </c>
      <c r="B75" s="120" t="s">
        <v>2331</v>
      </c>
      <c r="C75" s="136" t="s">
        <v>63</v>
      </c>
      <c r="D75" s="141">
        <v>221.9</v>
      </c>
      <c r="E75" s="141">
        <v>220.9666666666667</v>
      </c>
      <c r="F75" s="142">
        <v>219.13333333333338</v>
      </c>
      <c r="G75" s="142">
        <v>216.36666666666667</v>
      </c>
      <c r="H75" s="142">
        <v>214.53333333333336</v>
      </c>
      <c r="I75" s="142">
        <v>223.73333333333341</v>
      </c>
      <c r="J75" s="142">
        <v>225.56666666666672</v>
      </c>
      <c r="K75" s="142">
        <v>228.33333333333343</v>
      </c>
      <c r="L75" s="137">
        <v>222.8</v>
      </c>
      <c r="M75" s="137">
        <v>218.2</v>
      </c>
      <c r="N75" s="160">
        <v>49545000</v>
      </c>
      <c r="O75" s="161">
        <v>-7.0147309349634229E-3</v>
      </c>
    </row>
    <row r="76" spans="1:15" ht="15">
      <c r="A76" s="136">
        <v>66</v>
      </c>
      <c r="B76" s="120" t="s">
        <v>2322</v>
      </c>
      <c r="C76" s="136" t="s">
        <v>64</v>
      </c>
      <c r="D76" s="141">
        <v>2193.1999999999998</v>
      </c>
      <c r="E76" s="141">
        <v>2191.3333333333335</v>
      </c>
      <c r="F76" s="142">
        <v>2177.666666666667</v>
      </c>
      <c r="G76" s="142">
        <v>2162.1333333333337</v>
      </c>
      <c r="H76" s="142">
        <v>2148.4666666666672</v>
      </c>
      <c r="I76" s="142">
        <v>2206.8666666666668</v>
      </c>
      <c r="J76" s="142">
        <v>2220.5333333333338</v>
      </c>
      <c r="K76" s="142">
        <v>2236.0666666666666</v>
      </c>
      <c r="L76" s="137">
        <v>2205</v>
      </c>
      <c r="M76" s="137">
        <v>2175.8000000000002</v>
      </c>
      <c r="N76" s="160">
        <v>4210000</v>
      </c>
      <c r="O76" s="161">
        <v>-4.7483380816714152E-4</v>
      </c>
    </row>
    <row r="77" spans="1:15" ht="15">
      <c r="A77" s="136">
        <v>67</v>
      </c>
      <c r="B77" s="120" t="s">
        <v>2324</v>
      </c>
      <c r="C77" s="136" t="s">
        <v>65</v>
      </c>
      <c r="D77" s="141">
        <v>28890.6</v>
      </c>
      <c r="E77" s="141">
        <v>28910.733333333334</v>
      </c>
      <c r="F77" s="142">
        <v>28753.866666666669</v>
      </c>
      <c r="G77" s="142">
        <v>28617.133333333335</v>
      </c>
      <c r="H77" s="142">
        <v>28460.26666666667</v>
      </c>
      <c r="I77" s="142">
        <v>29047.466666666667</v>
      </c>
      <c r="J77" s="142">
        <v>29204.333333333328</v>
      </c>
      <c r="K77" s="142">
        <v>29341.066666666666</v>
      </c>
      <c r="L77" s="137">
        <v>29067.599999999999</v>
      </c>
      <c r="M77" s="137">
        <v>28774</v>
      </c>
      <c r="N77" s="160">
        <v>213100</v>
      </c>
      <c r="O77" s="161">
        <v>2.7055640512880837E-3</v>
      </c>
    </row>
    <row r="78" spans="1:15" ht="15">
      <c r="A78" s="136">
        <v>68</v>
      </c>
      <c r="B78" s="120" t="s">
        <v>2332</v>
      </c>
      <c r="C78" s="136" t="s">
        <v>66</v>
      </c>
      <c r="D78" s="141">
        <v>167.45</v>
      </c>
      <c r="E78" s="141">
        <v>165.45000000000002</v>
      </c>
      <c r="F78" s="142">
        <v>162.90000000000003</v>
      </c>
      <c r="G78" s="142">
        <v>158.35000000000002</v>
      </c>
      <c r="H78" s="142">
        <v>155.80000000000004</v>
      </c>
      <c r="I78" s="142">
        <v>170.00000000000003</v>
      </c>
      <c r="J78" s="142">
        <v>172.55000000000004</v>
      </c>
      <c r="K78" s="142">
        <v>177.10000000000002</v>
      </c>
      <c r="L78" s="137">
        <v>168</v>
      </c>
      <c r="M78" s="137">
        <v>160.9</v>
      </c>
      <c r="N78" s="160">
        <v>8970500</v>
      </c>
      <c r="O78" s="161">
        <v>-4.0074906367041196E-2</v>
      </c>
    </row>
    <row r="79" spans="1:15" ht="15">
      <c r="A79" s="136">
        <v>69</v>
      </c>
      <c r="B79" s="120" t="s">
        <v>2326</v>
      </c>
      <c r="C79" s="136" t="s">
        <v>806</v>
      </c>
      <c r="D79" s="141">
        <v>143</v>
      </c>
      <c r="E79" s="141">
        <v>142.70000000000002</v>
      </c>
      <c r="F79" s="142">
        <v>141.90000000000003</v>
      </c>
      <c r="G79" s="142">
        <v>140.80000000000001</v>
      </c>
      <c r="H79" s="142">
        <v>140.00000000000003</v>
      </c>
      <c r="I79" s="142">
        <v>143.80000000000004</v>
      </c>
      <c r="J79" s="142">
        <v>144.60000000000005</v>
      </c>
      <c r="K79" s="142">
        <v>145.70000000000005</v>
      </c>
      <c r="L79" s="137">
        <v>143.5</v>
      </c>
      <c r="M79" s="137">
        <v>141.6</v>
      </c>
      <c r="N79" s="160">
        <v>20140800</v>
      </c>
      <c r="O79" s="161">
        <v>-2.0612018392262565E-3</v>
      </c>
    </row>
    <row r="80" spans="1:15" ht="15">
      <c r="A80" s="136">
        <v>70</v>
      </c>
      <c r="B80" s="120" t="s">
        <v>2324</v>
      </c>
      <c r="C80" s="136" t="s">
        <v>812</v>
      </c>
      <c r="D80" s="141">
        <v>849.3</v>
      </c>
      <c r="E80" s="141">
        <v>847.11666666666667</v>
      </c>
      <c r="F80" s="142">
        <v>840.23333333333335</v>
      </c>
      <c r="G80" s="142">
        <v>831.16666666666663</v>
      </c>
      <c r="H80" s="142">
        <v>824.2833333333333</v>
      </c>
      <c r="I80" s="142">
        <v>856.18333333333339</v>
      </c>
      <c r="J80" s="142">
        <v>863.06666666666683</v>
      </c>
      <c r="K80" s="142">
        <v>872.13333333333344</v>
      </c>
      <c r="L80" s="137">
        <v>854</v>
      </c>
      <c r="M80" s="137">
        <v>838.05</v>
      </c>
      <c r="N80" s="160">
        <v>3097600</v>
      </c>
      <c r="O80" s="161">
        <v>0.10604870384917518</v>
      </c>
    </row>
    <row r="81" spans="1:15" ht="15">
      <c r="A81" s="136">
        <v>71</v>
      </c>
      <c r="B81" s="120" t="s">
        <v>2324</v>
      </c>
      <c r="C81" s="136" t="s">
        <v>67</v>
      </c>
      <c r="D81" s="141">
        <v>215.6</v>
      </c>
      <c r="E81" s="141">
        <v>215.05000000000004</v>
      </c>
      <c r="F81" s="142">
        <v>213.60000000000008</v>
      </c>
      <c r="G81" s="142">
        <v>211.60000000000005</v>
      </c>
      <c r="H81" s="142">
        <v>210.15000000000009</v>
      </c>
      <c r="I81" s="142">
        <v>217.05000000000007</v>
      </c>
      <c r="J81" s="142">
        <v>218.50000000000006</v>
      </c>
      <c r="K81" s="142">
        <v>220.50000000000006</v>
      </c>
      <c r="L81" s="137">
        <v>216.5</v>
      </c>
      <c r="M81" s="137">
        <v>213.05</v>
      </c>
      <c r="N81" s="160">
        <v>10680000</v>
      </c>
      <c r="O81" s="161">
        <v>-1.1477230655312847E-2</v>
      </c>
    </row>
    <row r="82" spans="1:15" ht="15">
      <c r="A82" s="136">
        <v>72</v>
      </c>
      <c r="B82" s="120" t="s">
        <v>2323</v>
      </c>
      <c r="C82" s="136" t="s">
        <v>68</v>
      </c>
      <c r="D82" s="141">
        <v>95.5</v>
      </c>
      <c r="E82" s="141">
        <v>95.433333333333337</v>
      </c>
      <c r="F82" s="142">
        <v>94.366666666666674</v>
      </c>
      <c r="G82" s="142">
        <v>93.233333333333334</v>
      </c>
      <c r="H82" s="142">
        <v>92.166666666666671</v>
      </c>
      <c r="I82" s="142">
        <v>96.566666666666677</v>
      </c>
      <c r="J82" s="142">
        <v>97.63333333333334</v>
      </c>
      <c r="K82" s="142">
        <v>98.76666666666668</v>
      </c>
      <c r="L82" s="137">
        <v>96.5</v>
      </c>
      <c r="M82" s="137">
        <v>94.3</v>
      </c>
      <c r="N82" s="160">
        <v>56204500</v>
      </c>
      <c r="O82" s="161">
        <v>2.8896496173983086E-2</v>
      </c>
    </row>
    <row r="83" spans="1:15" ht="15">
      <c r="A83" s="136">
        <v>73</v>
      </c>
      <c r="B83" s="120" t="s">
        <v>2320</v>
      </c>
      <c r="C83" s="136" t="s">
        <v>854</v>
      </c>
      <c r="D83" s="141">
        <v>159.19999999999999</v>
      </c>
      <c r="E83" s="141">
        <v>158.98333333333332</v>
      </c>
      <c r="F83" s="142">
        <v>156.26666666666665</v>
      </c>
      <c r="G83" s="142">
        <v>153.33333333333334</v>
      </c>
      <c r="H83" s="142">
        <v>150.61666666666667</v>
      </c>
      <c r="I83" s="142">
        <v>161.91666666666663</v>
      </c>
      <c r="J83" s="142">
        <v>164.63333333333327</v>
      </c>
      <c r="K83" s="142">
        <v>167.56666666666661</v>
      </c>
      <c r="L83" s="137">
        <v>161.69999999999999</v>
      </c>
      <c r="M83" s="137">
        <v>156.05000000000001</v>
      </c>
      <c r="N83" s="160">
        <v>32126500</v>
      </c>
      <c r="O83" s="161">
        <v>-3.3687756605958519E-2</v>
      </c>
    </row>
    <row r="84" spans="1:15" ht="15">
      <c r="A84" s="136">
        <v>74</v>
      </c>
      <c r="B84" s="120" t="s">
        <v>2329</v>
      </c>
      <c r="C84" s="136" t="s">
        <v>69</v>
      </c>
      <c r="D84" s="141">
        <v>456.45</v>
      </c>
      <c r="E84" s="141">
        <v>458.06666666666666</v>
      </c>
      <c r="F84" s="142">
        <v>453.38333333333333</v>
      </c>
      <c r="G84" s="142">
        <v>450.31666666666666</v>
      </c>
      <c r="H84" s="142">
        <v>445.63333333333333</v>
      </c>
      <c r="I84" s="142">
        <v>461.13333333333333</v>
      </c>
      <c r="J84" s="142">
        <v>465.81666666666661</v>
      </c>
      <c r="K84" s="142">
        <v>468.88333333333333</v>
      </c>
      <c r="L84" s="137">
        <v>462.75</v>
      </c>
      <c r="M84" s="137">
        <v>455</v>
      </c>
      <c r="N84" s="160">
        <v>13156000</v>
      </c>
      <c r="O84" s="161">
        <v>2.9098873591989989E-2</v>
      </c>
    </row>
    <row r="85" spans="1:15" ht="15">
      <c r="A85" s="136">
        <v>75</v>
      </c>
      <c r="B85" s="120" t="s">
        <v>2322</v>
      </c>
      <c r="C85" s="136" t="s">
        <v>70</v>
      </c>
      <c r="D85" s="141">
        <v>553.1</v>
      </c>
      <c r="E85" s="141">
        <v>549.29999999999995</v>
      </c>
      <c r="F85" s="142">
        <v>541.59999999999991</v>
      </c>
      <c r="G85" s="142">
        <v>530.09999999999991</v>
      </c>
      <c r="H85" s="142">
        <v>522.39999999999986</v>
      </c>
      <c r="I85" s="142">
        <v>560.79999999999995</v>
      </c>
      <c r="J85" s="142">
        <v>568.5</v>
      </c>
      <c r="K85" s="142">
        <v>580</v>
      </c>
      <c r="L85" s="137">
        <v>557</v>
      </c>
      <c r="M85" s="137">
        <v>537.79999999999995</v>
      </c>
      <c r="N85" s="160">
        <v>5670900</v>
      </c>
      <c r="O85" s="161">
        <v>-2.2191185599006829E-2</v>
      </c>
    </row>
    <row r="86" spans="1:15" ht="15">
      <c r="A86" s="136">
        <v>76</v>
      </c>
      <c r="B86" s="120" t="s">
        <v>2332</v>
      </c>
      <c r="C86" s="136" t="s">
        <v>71</v>
      </c>
      <c r="D86" s="141">
        <v>18.149999999999999</v>
      </c>
      <c r="E86" s="141">
        <v>17.95</v>
      </c>
      <c r="F86" s="142">
        <v>17.599999999999998</v>
      </c>
      <c r="G86" s="142">
        <v>17.049999999999997</v>
      </c>
      <c r="H86" s="142">
        <v>16.699999999999996</v>
      </c>
      <c r="I86" s="142">
        <v>18.5</v>
      </c>
      <c r="J86" s="142">
        <v>18.850000000000001</v>
      </c>
      <c r="K86" s="142">
        <v>19.400000000000002</v>
      </c>
      <c r="L86" s="137">
        <v>18.3</v>
      </c>
      <c r="M86" s="137">
        <v>17.399999999999999</v>
      </c>
      <c r="N86" s="160">
        <v>302580000</v>
      </c>
      <c r="O86" s="161">
        <v>6.8882899071578321E-3</v>
      </c>
    </row>
    <row r="87" spans="1:15" ht="15">
      <c r="A87" s="136">
        <v>77</v>
      </c>
      <c r="B87" s="120" t="s">
        <v>2320</v>
      </c>
      <c r="C87" s="136" t="s">
        <v>914</v>
      </c>
      <c r="D87" s="141">
        <v>872.7</v>
      </c>
      <c r="E87" s="141">
        <v>869.44999999999993</v>
      </c>
      <c r="F87" s="142">
        <v>863.74999999999989</v>
      </c>
      <c r="G87" s="142">
        <v>854.8</v>
      </c>
      <c r="H87" s="142">
        <v>849.09999999999991</v>
      </c>
      <c r="I87" s="142">
        <v>878.39999999999986</v>
      </c>
      <c r="J87" s="142">
        <v>884.09999999999991</v>
      </c>
      <c r="K87" s="142">
        <v>893.04999999999984</v>
      </c>
      <c r="L87" s="137">
        <v>875.15</v>
      </c>
      <c r="M87" s="137">
        <v>860.5</v>
      </c>
      <c r="N87" s="160">
        <v>658500</v>
      </c>
      <c r="O87" s="161">
        <v>1.520912547528517E-3</v>
      </c>
    </row>
    <row r="88" spans="1:15" ht="15">
      <c r="A88" s="136">
        <v>78</v>
      </c>
      <c r="B88" s="120" t="s">
        <v>2325</v>
      </c>
      <c r="C88" s="136" t="s">
        <v>350</v>
      </c>
      <c r="D88" s="141">
        <v>1091.55</v>
      </c>
      <c r="E88" s="141">
        <v>1092.0166666666667</v>
      </c>
      <c r="F88" s="142">
        <v>1080.0333333333333</v>
      </c>
      <c r="G88" s="142">
        <v>1068.5166666666667</v>
      </c>
      <c r="H88" s="142">
        <v>1056.5333333333333</v>
      </c>
      <c r="I88" s="142">
        <v>1103.5333333333333</v>
      </c>
      <c r="J88" s="142">
        <v>1115.5166666666664</v>
      </c>
      <c r="K88" s="142">
        <v>1127.0333333333333</v>
      </c>
      <c r="L88" s="137">
        <v>1104</v>
      </c>
      <c r="M88" s="137">
        <v>1080.5</v>
      </c>
      <c r="N88" s="160">
        <v>2480800</v>
      </c>
      <c r="O88" s="161">
        <v>7.4723846653671211E-3</v>
      </c>
    </row>
    <row r="89" spans="1:15" ht="15">
      <c r="A89" s="136">
        <v>79</v>
      </c>
      <c r="B89" s="120" t="s">
        <v>2325</v>
      </c>
      <c r="C89" s="136" t="s">
        <v>72</v>
      </c>
      <c r="D89" s="141">
        <v>553.6</v>
      </c>
      <c r="E89" s="141">
        <v>551.45000000000005</v>
      </c>
      <c r="F89" s="142">
        <v>548.10000000000014</v>
      </c>
      <c r="G89" s="142">
        <v>542.60000000000014</v>
      </c>
      <c r="H89" s="142">
        <v>539.25000000000023</v>
      </c>
      <c r="I89" s="142">
        <v>556.95000000000005</v>
      </c>
      <c r="J89" s="142">
        <v>560.29999999999995</v>
      </c>
      <c r="K89" s="142">
        <v>565.79999999999995</v>
      </c>
      <c r="L89" s="137">
        <v>554.79999999999995</v>
      </c>
      <c r="M89" s="137">
        <v>545.95000000000005</v>
      </c>
      <c r="N89" s="160">
        <v>2248500</v>
      </c>
      <c r="O89" s="161">
        <v>-9.253139458030404E-3</v>
      </c>
    </row>
    <row r="90" spans="1:15" ht="15">
      <c r="A90" s="136">
        <v>80</v>
      </c>
      <c r="B90" s="120" t="s">
        <v>2322</v>
      </c>
      <c r="C90" s="136" t="s">
        <v>355</v>
      </c>
      <c r="D90" s="141">
        <v>110.9</v>
      </c>
      <c r="E90" s="141">
        <v>110.7</v>
      </c>
      <c r="F90" s="142">
        <v>109.9</v>
      </c>
      <c r="G90" s="142">
        <v>108.9</v>
      </c>
      <c r="H90" s="142">
        <v>108.10000000000001</v>
      </c>
      <c r="I90" s="142">
        <v>111.7</v>
      </c>
      <c r="J90" s="142">
        <v>112.49999999999999</v>
      </c>
      <c r="K90" s="142">
        <v>113.5</v>
      </c>
      <c r="L90" s="137">
        <v>111.5</v>
      </c>
      <c r="M90" s="137">
        <v>109.7</v>
      </c>
      <c r="N90" s="160">
        <v>16475000</v>
      </c>
      <c r="O90" s="161">
        <v>-3.0339805825242716E-4</v>
      </c>
    </row>
    <row r="91" spans="1:15" ht="15">
      <c r="A91" s="136">
        <v>81</v>
      </c>
      <c r="B91" s="120" t="s">
        <v>2319</v>
      </c>
      <c r="C91" s="136" t="s">
        <v>73</v>
      </c>
      <c r="D91" s="141">
        <v>1127.55</v>
      </c>
      <c r="E91" s="141">
        <v>1123.6166666666666</v>
      </c>
      <c r="F91" s="142">
        <v>1116.583333333333</v>
      </c>
      <c r="G91" s="142">
        <v>1105.6166666666666</v>
      </c>
      <c r="H91" s="142">
        <v>1098.583333333333</v>
      </c>
      <c r="I91" s="142">
        <v>1134.583333333333</v>
      </c>
      <c r="J91" s="142">
        <v>1141.6166666666663</v>
      </c>
      <c r="K91" s="142">
        <v>1152.583333333333</v>
      </c>
      <c r="L91" s="137">
        <v>1130.6500000000001</v>
      </c>
      <c r="M91" s="137">
        <v>1112.6500000000001</v>
      </c>
      <c r="N91" s="160">
        <v>4641000</v>
      </c>
      <c r="O91" s="161">
        <v>3.2710280373831772E-2</v>
      </c>
    </row>
    <row r="92" spans="1:15" ht="15">
      <c r="A92" s="136">
        <v>82</v>
      </c>
      <c r="B92" s="120" t="s">
        <v>2320</v>
      </c>
      <c r="C92" s="136" t="s">
        <v>316</v>
      </c>
      <c r="D92" s="141">
        <v>124.85</v>
      </c>
      <c r="E92" s="141">
        <v>124.60000000000001</v>
      </c>
      <c r="F92" s="142">
        <v>123.20000000000002</v>
      </c>
      <c r="G92" s="142">
        <v>121.55000000000001</v>
      </c>
      <c r="H92" s="142">
        <v>120.15000000000002</v>
      </c>
      <c r="I92" s="142">
        <v>126.25000000000001</v>
      </c>
      <c r="J92" s="142">
        <v>127.65000000000002</v>
      </c>
      <c r="K92" s="142">
        <v>129.30000000000001</v>
      </c>
      <c r="L92" s="137">
        <v>126</v>
      </c>
      <c r="M92" s="137">
        <v>122.95</v>
      </c>
      <c r="N92" s="160">
        <v>19494000</v>
      </c>
      <c r="O92" s="161">
        <v>2.3089355806972986E-4</v>
      </c>
    </row>
    <row r="93" spans="1:15" ht="15">
      <c r="A93" s="136">
        <v>83</v>
      </c>
      <c r="B93" s="120" t="s">
        <v>2320</v>
      </c>
      <c r="C93" s="136" t="s">
        <v>74</v>
      </c>
      <c r="D93" s="141">
        <v>519.5</v>
      </c>
      <c r="E93" s="141">
        <v>518.85</v>
      </c>
      <c r="F93" s="142">
        <v>513.70000000000005</v>
      </c>
      <c r="G93" s="142">
        <v>507.9</v>
      </c>
      <c r="H93" s="142">
        <v>502.75</v>
      </c>
      <c r="I93" s="142">
        <v>524.65000000000009</v>
      </c>
      <c r="J93" s="142">
        <v>529.79999999999995</v>
      </c>
      <c r="K93" s="142">
        <v>535.60000000000014</v>
      </c>
      <c r="L93" s="137">
        <v>524</v>
      </c>
      <c r="M93" s="137">
        <v>513.04999999999995</v>
      </c>
      <c r="N93" s="160">
        <v>4644000</v>
      </c>
      <c r="O93" s="161">
        <v>2.4713150926743161E-2</v>
      </c>
    </row>
    <row r="94" spans="1:15" ht="15">
      <c r="A94" s="136">
        <v>84</v>
      </c>
      <c r="B94" s="120" t="s">
        <v>2320</v>
      </c>
      <c r="C94" s="136" t="s">
        <v>968</v>
      </c>
      <c r="D94" s="141">
        <v>32.200000000000003</v>
      </c>
      <c r="E94" s="141">
        <v>31.983333333333334</v>
      </c>
      <c r="F94" s="142">
        <v>31.666666666666671</v>
      </c>
      <c r="G94" s="142">
        <v>31.133333333333336</v>
      </c>
      <c r="H94" s="142">
        <v>30.816666666666674</v>
      </c>
      <c r="I94" s="142">
        <v>32.516666666666666</v>
      </c>
      <c r="J94" s="142">
        <v>32.833333333333329</v>
      </c>
      <c r="K94" s="142">
        <v>33.366666666666667</v>
      </c>
      <c r="L94" s="137">
        <v>32.299999999999997</v>
      </c>
      <c r="M94" s="137">
        <v>31.45</v>
      </c>
      <c r="N94" s="160">
        <v>51780000</v>
      </c>
      <c r="O94" s="161">
        <v>2.1604024859425867E-2</v>
      </c>
    </row>
    <row r="95" spans="1:15" ht="15">
      <c r="A95" s="136">
        <v>85</v>
      </c>
      <c r="B95" s="120" t="s">
        <v>2333</v>
      </c>
      <c r="C95" s="136" t="s">
        <v>75</v>
      </c>
      <c r="D95" s="141">
        <v>966.25</v>
      </c>
      <c r="E95" s="141">
        <v>965.2833333333333</v>
      </c>
      <c r="F95" s="142">
        <v>961.21666666666658</v>
      </c>
      <c r="G95" s="142">
        <v>956.18333333333328</v>
      </c>
      <c r="H95" s="142">
        <v>952.11666666666656</v>
      </c>
      <c r="I95" s="142">
        <v>970.31666666666661</v>
      </c>
      <c r="J95" s="142">
        <v>974.38333333333321</v>
      </c>
      <c r="K95" s="142">
        <v>979.41666666666663</v>
      </c>
      <c r="L95" s="137">
        <v>969.35</v>
      </c>
      <c r="M95" s="137">
        <v>960.25</v>
      </c>
      <c r="N95" s="160">
        <v>10707900</v>
      </c>
      <c r="O95" s="161">
        <v>2.6155757536127641E-4</v>
      </c>
    </row>
    <row r="96" spans="1:15" ht="15">
      <c r="A96" s="136">
        <v>86</v>
      </c>
      <c r="B96" s="120" t="s">
        <v>2326</v>
      </c>
      <c r="C96" s="136" t="s">
        <v>76</v>
      </c>
      <c r="D96" s="141">
        <v>1848.85</v>
      </c>
      <c r="E96" s="141">
        <v>1849.3999999999999</v>
      </c>
      <c r="F96" s="142">
        <v>1838.1499999999996</v>
      </c>
      <c r="G96" s="142">
        <v>1827.4499999999998</v>
      </c>
      <c r="H96" s="142">
        <v>1816.1999999999996</v>
      </c>
      <c r="I96" s="142">
        <v>1860.0999999999997</v>
      </c>
      <c r="J96" s="142">
        <v>1871.3500000000001</v>
      </c>
      <c r="K96" s="142">
        <v>1882.0499999999997</v>
      </c>
      <c r="L96" s="137">
        <v>1860.65</v>
      </c>
      <c r="M96" s="137">
        <v>1838.7</v>
      </c>
      <c r="N96" s="160">
        <v>17673500</v>
      </c>
      <c r="O96" s="161">
        <v>-1.0248368941281887E-2</v>
      </c>
    </row>
    <row r="97" spans="1:15" ht="15">
      <c r="A97" s="136">
        <v>87</v>
      </c>
      <c r="B97" s="120" t="s">
        <v>2323</v>
      </c>
      <c r="C97" s="136" t="s">
        <v>77</v>
      </c>
      <c r="D97" s="141">
        <v>1868.15</v>
      </c>
      <c r="E97" s="141">
        <v>1863.7</v>
      </c>
      <c r="F97" s="142">
        <v>1856.9</v>
      </c>
      <c r="G97" s="142">
        <v>1845.65</v>
      </c>
      <c r="H97" s="142">
        <v>1838.8500000000001</v>
      </c>
      <c r="I97" s="142">
        <v>1874.95</v>
      </c>
      <c r="J97" s="142">
        <v>1881.7499999999998</v>
      </c>
      <c r="K97" s="142">
        <v>1893</v>
      </c>
      <c r="L97" s="137">
        <v>1870.5</v>
      </c>
      <c r="M97" s="137">
        <v>1852.45</v>
      </c>
      <c r="N97" s="160">
        <v>16332500</v>
      </c>
      <c r="O97" s="161">
        <v>-1.0900832702498107E-2</v>
      </c>
    </row>
    <row r="98" spans="1:15" ht="15">
      <c r="A98" s="136">
        <v>88</v>
      </c>
      <c r="B98" s="120" t="s">
        <v>2331</v>
      </c>
      <c r="C98" s="136" t="s">
        <v>78</v>
      </c>
      <c r="D98" s="141">
        <v>44.8</v>
      </c>
      <c r="E98" s="141">
        <v>44.566666666666663</v>
      </c>
      <c r="F98" s="142">
        <v>43.733333333333327</v>
      </c>
      <c r="G98" s="142">
        <v>42.666666666666664</v>
      </c>
      <c r="H98" s="142">
        <v>41.833333333333329</v>
      </c>
      <c r="I98" s="142">
        <v>45.633333333333326</v>
      </c>
      <c r="J98" s="142">
        <v>46.466666666666669</v>
      </c>
      <c r="K98" s="142">
        <v>47.533333333333324</v>
      </c>
      <c r="L98" s="137">
        <v>45.4</v>
      </c>
      <c r="M98" s="137">
        <v>43.5</v>
      </c>
      <c r="N98" s="160">
        <v>34551000</v>
      </c>
      <c r="O98" s="161">
        <v>7.8206465067778938E-4</v>
      </c>
    </row>
    <row r="99" spans="1:15" ht="15">
      <c r="A99" s="136">
        <v>89</v>
      </c>
      <c r="B99" s="120" t="s">
        <v>2324</v>
      </c>
      <c r="C99" s="136" t="s">
        <v>79</v>
      </c>
      <c r="D99" s="141">
        <v>3654.75</v>
      </c>
      <c r="E99" s="141">
        <v>3659.5499999999997</v>
      </c>
      <c r="F99" s="142">
        <v>3627.9499999999994</v>
      </c>
      <c r="G99" s="142">
        <v>3601.1499999999996</v>
      </c>
      <c r="H99" s="142">
        <v>3569.5499999999993</v>
      </c>
      <c r="I99" s="142">
        <v>3686.3499999999995</v>
      </c>
      <c r="J99" s="142">
        <v>3717.95</v>
      </c>
      <c r="K99" s="142">
        <v>3744.7499999999995</v>
      </c>
      <c r="L99" s="137">
        <v>3691.15</v>
      </c>
      <c r="M99" s="137">
        <v>3632.75</v>
      </c>
      <c r="N99" s="160">
        <v>1343800</v>
      </c>
      <c r="O99" s="161">
        <v>-3.1704856607580344E-2</v>
      </c>
    </row>
    <row r="100" spans="1:15" ht="15">
      <c r="A100" s="136">
        <v>90</v>
      </c>
      <c r="B100" s="120" t="s">
        <v>2333</v>
      </c>
      <c r="C100" s="136" t="s">
        <v>80</v>
      </c>
      <c r="D100" s="141">
        <v>374.65</v>
      </c>
      <c r="E100" s="141">
        <v>371.88333333333338</v>
      </c>
      <c r="F100" s="142">
        <v>367.96666666666675</v>
      </c>
      <c r="G100" s="142">
        <v>361.28333333333336</v>
      </c>
      <c r="H100" s="142">
        <v>357.36666666666673</v>
      </c>
      <c r="I100" s="142">
        <v>378.56666666666678</v>
      </c>
      <c r="J100" s="142">
        <v>382.48333333333341</v>
      </c>
      <c r="K100" s="142">
        <v>389.1666666666668</v>
      </c>
      <c r="L100" s="137">
        <v>375.8</v>
      </c>
      <c r="M100" s="137">
        <v>365.2</v>
      </c>
      <c r="N100" s="160">
        <v>4791000</v>
      </c>
      <c r="O100" s="161">
        <v>3.5667963683527884E-2</v>
      </c>
    </row>
    <row r="101" spans="1:15" ht="15">
      <c r="A101" s="136">
        <v>91</v>
      </c>
      <c r="B101" s="120" t="s">
        <v>2334</v>
      </c>
      <c r="C101" s="136" t="s">
        <v>81</v>
      </c>
      <c r="D101" s="141">
        <v>227.15</v>
      </c>
      <c r="E101" s="141">
        <v>225.95000000000002</v>
      </c>
      <c r="F101" s="142">
        <v>223.85000000000002</v>
      </c>
      <c r="G101" s="142">
        <v>220.55</v>
      </c>
      <c r="H101" s="142">
        <v>218.45000000000002</v>
      </c>
      <c r="I101" s="142">
        <v>229.25000000000003</v>
      </c>
      <c r="J101" s="142">
        <v>231.35</v>
      </c>
      <c r="K101" s="142">
        <v>234.65000000000003</v>
      </c>
      <c r="L101" s="137">
        <v>228.05</v>
      </c>
      <c r="M101" s="137">
        <v>222.65</v>
      </c>
      <c r="N101" s="160">
        <v>48013000</v>
      </c>
      <c r="O101" s="161">
        <v>-8.4568124322370805E-3</v>
      </c>
    </row>
    <row r="102" spans="1:15" ht="15">
      <c r="A102" s="136">
        <v>92</v>
      </c>
      <c r="B102" s="120" t="s">
        <v>2329</v>
      </c>
      <c r="C102" s="136" t="s">
        <v>82</v>
      </c>
      <c r="D102" s="141">
        <v>377.25</v>
      </c>
      <c r="E102" s="141">
        <v>377.91666666666669</v>
      </c>
      <c r="F102" s="142">
        <v>374.58333333333337</v>
      </c>
      <c r="G102" s="142">
        <v>371.91666666666669</v>
      </c>
      <c r="H102" s="142">
        <v>368.58333333333337</v>
      </c>
      <c r="I102" s="142">
        <v>380.58333333333337</v>
      </c>
      <c r="J102" s="142">
        <v>383.91666666666674</v>
      </c>
      <c r="K102" s="142">
        <v>386.58333333333337</v>
      </c>
      <c r="L102" s="137">
        <v>381.25</v>
      </c>
      <c r="M102" s="137">
        <v>375.25</v>
      </c>
      <c r="N102" s="160">
        <v>22426425</v>
      </c>
      <c r="O102" s="161">
        <v>-7.0224719101123602E-5</v>
      </c>
    </row>
    <row r="103" spans="1:15" ht="15">
      <c r="A103" s="136">
        <v>93</v>
      </c>
      <c r="B103" s="120" t="s">
        <v>2325</v>
      </c>
      <c r="C103" s="136" t="s">
        <v>83</v>
      </c>
      <c r="D103" s="141">
        <v>1321.5</v>
      </c>
      <c r="E103" s="141">
        <v>1321.8333333333333</v>
      </c>
      <c r="F103" s="142">
        <v>1313.6666666666665</v>
      </c>
      <c r="G103" s="142">
        <v>1305.8333333333333</v>
      </c>
      <c r="H103" s="142">
        <v>1297.6666666666665</v>
      </c>
      <c r="I103" s="142">
        <v>1329.6666666666665</v>
      </c>
      <c r="J103" s="142">
        <v>1337.833333333333</v>
      </c>
      <c r="K103" s="142">
        <v>1345.6666666666665</v>
      </c>
      <c r="L103" s="137">
        <v>1330</v>
      </c>
      <c r="M103" s="137">
        <v>1314</v>
      </c>
      <c r="N103" s="160">
        <v>8253000</v>
      </c>
      <c r="O103" s="161">
        <v>-1.5968643391159178E-3</v>
      </c>
    </row>
    <row r="104" spans="1:15" ht="15">
      <c r="A104" s="136">
        <v>94</v>
      </c>
      <c r="B104" s="120" t="s">
        <v>2334</v>
      </c>
      <c r="C104" s="136" t="s">
        <v>84</v>
      </c>
      <c r="D104" s="141">
        <v>305.60000000000002</v>
      </c>
      <c r="E104" s="141">
        <v>307.16666666666669</v>
      </c>
      <c r="F104" s="142">
        <v>301.73333333333335</v>
      </c>
      <c r="G104" s="142">
        <v>297.86666666666667</v>
      </c>
      <c r="H104" s="142">
        <v>292.43333333333334</v>
      </c>
      <c r="I104" s="142">
        <v>311.03333333333336</v>
      </c>
      <c r="J104" s="142">
        <v>316.46666666666664</v>
      </c>
      <c r="K104" s="142">
        <v>320.33333333333337</v>
      </c>
      <c r="L104" s="137">
        <v>312.60000000000002</v>
      </c>
      <c r="M104" s="137">
        <v>303.3</v>
      </c>
      <c r="N104" s="160">
        <v>15788800</v>
      </c>
      <c r="O104" s="161">
        <v>9.1592920353982296E-2</v>
      </c>
    </row>
    <row r="105" spans="1:15" ht="15">
      <c r="A105" s="136">
        <v>95</v>
      </c>
      <c r="B105" s="120" t="s">
        <v>2326</v>
      </c>
      <c r="C105" s="136" t="s">
        <v>86</v>
      </c>
      <c r="D105" s="141">
        <v>1234.1500000000001</v>
      </c>
      <c r="E105" s="141">
        <v>1232.7333333333333</v>
      </c>
      <c r="F105" s="142">
        <v>1222.9666666666667</v>
      </c>
      <c r="G105" s="142">
        <v>1211.7833333333333</v>
      </c>
      <c r="H105" s="142">
        <v>1202.0166666666667</v>
      </c>
      <c r="I105" s="142">
        <v>1243.9166666666667</v>
      </c>
      <c r="J105" s="142">
        <v>1253.6833333333336</v>
      </c>
      <c r="K105" s="142">
        <v>1264.8666666666668</v>
      </c>
      <c r="L105" s="137">
        <v>1242.5</v>
      </c>
      <c r="M105" s="137">
        <v>1221.55</v>
      </c>
      <c r="N105" s="160">
        <v>17212400</v>
      </c>
      <c r="O105" s="161">
        <v>1.4714551842856131E-2</v>
      </c>
    </row>
    <row r="106" spans="1:15" ht="15">
      <c r="A106" s="136">
        <v>96</v>
      </c>
      <c r="B106" s="120" t="s">
        <v>2323</v>
      </c>
      <c r="C106" s="136" t="s">
        <v>87</v>
      </c>
      <c r="D106" s="141">
        <v>307.7</v>
      </c>
      <c r="E106" s="141">
        <v>305.01666666666665</v>
      </c>
      <c r="F106" s="142">
        <v>301.38333333333333</v>
      </c>
      <c r="G106" s="142">
        <v>295.06666666666666</v>
      </c>
      <c r="H106" s="142">
        <v>291.43333333333334</v>
      </c>
      <c r="I106" s="142">
        <v>311.33333333333331</v>
      </c>
      <c r="J106" s="142">
        <v>314.96666666666664</v>
      </c>
      <c r="K106" s="142">
        <v>321.2833333333333</v>
      </c>
      <c r="L106" s="137">
        <v>308.64999999999998</v>
      </c>
      <c r="M106" s="137">
        <v>298.7</v>
      </c>
      <c r="N106" s="160">
        <v>88313500</v>
      </c>
      <c r="O106" s="161">
        <v>2.8668439091578846E-2</v>
      </c>
    </row>
    <row r="107" spans="1:15" ht="15">
      <c r="A107" s="136">
        <v>97</v>
      </c>
      <c r="B107" s="49" t="s">
        <v>2320</v>
      </c>
      <c r="C107" s="136" t="s">
        <v>2269</v>
      </c>
      <c r="D107" s="141">
        <v>384.45</v>
      </c>
      <c r="E107" s="141">
        <v>384.56666666666666</v>
      </c>
      <c r="F107" s="142">
        <v>380.93333333333334</v>
      </c>
      <c r="G107" s="142">
        <v>377.41666666666669</v>
      </c>
      <c r="H107" s="142">
        <v>373.78333333333336</v>
      </c>
      <c r="I107" s="142">
        <v>388.08333333333331</v>
      </c>
      <c r="J107" s="142">
        <v>391.71666666666664</v>
      </c>
      <c r="K107" s="142">
        <v>395.23333333333329</v>
      </c>
      <c r="L107" s="137">
        <v>388.2</v>
      </c>
      <c r="M107" s="137">
        <v>381.05</v>
      </c>
      <c r="N107" s="160">
        <v>5708300</v>
      </c>
      <c r="O107" s="161">
        <v>2.9301453352086265E-2</v>
      </c>
    </row>
    <row r="108" spans="1:15" ht="15">
      <c r="A108" s="136">
        <v>98</v>
      </c>
      <c r="B108" s="120" t="s">
        <v>2323</v>
      </c>
      <c r="C108" s="136" t="s">
        <v>88</v>
      </c>
      <c r="D108" s="141">
        <v>74.55</v>
      </c>
      <c r="E108" s="141">
        <v>72.133333333333326</v>
      </c>
      <c r="F108" s="142">
        <v>66.216666666666654</v>
      </c>
      <c r="G108" s="142">
        <v>57.883333333333326</v>
      </c>
      <c r="H108" s="142">
        <v>51.966666666666654</v>
      </c>
      <c r="I108" s="142">
        <v>80.466666666666654</v>
      </c>
      <c r="J108" s="142">
        <v>86.38333333333334</v>
      </c>
      <c r="K108" s="142">
        <v>94.716666666666654</v>
      </c>
      <c r="L108" s="137">
        <v>78.05</v>
      </c>
      <c r="M108" s="137">
        <v>63.8</v>
      </c>
      <c r="N108" s="160">
        <v>41180000</v>
      </c>
      <c r="O108" s="161">
        <v>4.2267780308782588E-2</v>
      </c>
    </row>
    <row r="109" spans="1:15" ht="15">
      <c r="A109" s="136">
        <v>99</v>
      </c>
      <c r="B109" s="120" t="s">
        <v>2327</v>
      </c>
      <c r="C109" s="136" t="s">
        <v>89</v>
      </c>
      <c r="D109" s="141">
        <v>81.7</v>
      </c>
      <c r="E109" s="141">
        <v>81.166666666666671</v>
      </c>
      <c r="F109" s="142">
        <v>80.433333333333337</v>
      </c>
      <c r="G109" s="142">
        <v>79.166666666666671</v>
      </c>
      <c r="H109" s="142">
        <v>78.433333333333337</v>
      </c>
      <c r="I109" s="142">
        <v>82.433333333333337</v>
      </c>
      <c r="J109" s="142">
        <v>83.166666666666657</v>
      </c>
      <c r="K109" s="142">
        <v>84.433333333333337</v>
      </c>
      <c r="L109" s="137">
        <v>81.900000000000006</v>
      </c>
      <c r="M109" s="137">
        <v>79.900000000000006</v>
      </c>
      <c r="N109" s="160">
        <v>107254000</v>
      </c>
      <c r="O109" s="161">
        <v>-3.576770501398192E-3</v>
      </c>
    </row>
    <row r="110" spans="1:15" ht="15">
      <c r="A110" s="136">
        <v>100</v>
      </c>
      <c r="B110" s="120" t="s">
        <v>2326</v>
      </c>
      <c r="C110" s="136" t="s">
        <v>90</v>
      </c>
      <c r="D110" s="141">
        <v>51.4</v>
      </c>
      <c r="E110" s="141">
        <v>51.266666666666673</v>
      </c>
      <c r="F110" s="142">
        <v>50.833333333333343</v>
      </c>
      <c r="G110" s="142">
        <v>50.266666666666673</v>
      </c>
      <c r="H110" s="142">
        <v>49.833333333333343</v>
      </c>
      <c r="I110" s="142">
        <v>51.833333333333343</v>
      </c>
      <c r="J110" s="142">
        <v>52.266666666666666</v>
      </c>
      <c r="K110" s="142">
        <v>52.833333333333343</v>
      </c>
      <c r="L110" s="137">
        <v>51.7</v>
      </c>
      <c r="M110" s="137">
        <v>50.7</v>
      </c>
      <c r="N110" s="160">
        <v>168946800</v>
      </c>
      <c r="O110" s="161">
        <v>-3.8138231631382317E-3</v>
      </c>
    </row>
    <row r="111" spans="1:15" ht="15">
      <c r="A111" s="136">
        <v>101</v>
      </c>
      <c r="B111" s="120" t="s">
        <v>2323</v>
      </c>
      <c r="C111" s="136" t="s">
        <v>1041</v>
      </c>
      <c r="D111" s="141">
        <v>50.45</v>
      </c>
      <c r="E111" s="141">
        <v>50.416666666666664</v>
      </c>
      <c r="F111" s="142">
        <v>50.033333333333331</v>
      </c>
      <c r="G111" s="142">
        <v>49.616666666666667</v>
      </c>
      <c r="H111" s="142">
        <v>49.233333333333334</v>
      </c>
      <c r="I111" s="142">
        <v>50.833333333333329</v>
      </c>
      <c r="J111" s="142">
        <v>51.216666666666669</v>
      </c>
      <c r="K111" s="142">
        <v>51.633333333333326</v>
      </c>
      <c r="L111" s="137">
        <v>50.8</v>
      </c>
      <c r="M111" s="137">
        <v>50</v>
      </c>
      <c r="N111" s="160">
        <v>184095000</v>
      </c>
      <c r="O111" s="161">
        <v>1.4935000496179419E-2</v>
      </c>
    </row>
    <row r="112" spans="1:15" ht="15">
      <c r="A112" s="136">
        <v>102</v>
      </c>
      <c r="B112" s="120" t="s">
        <v>2326</v>
      </c>
      <c r="C112" s="136" t="s">
        <v>91</v>
      </c>
      <c r="D112" s="141">
        <v>22.1</v>
      </c>
      <c r="E112" s="141">
        <v>21.916666666666668</v>
      </c>
      <c r="F112" s="142">
        <v>21.633333333333336</v>
      </c>
      <c r="G112" s="142">
        <v>21.166666666666668</v>
      </c>
      <c r="H112" s="142">
        <v>20.883333333333336</v>
      </c>
      <c r="I112" s="142">
        <v>22.383333333333336</v>
      </c>
      <c r="J112" s="142">
        <v>22.666666666666668</v>
      </c>
      <c r="K112" s="142">
        <v>23.133333333333336</v>
      </c>
      <c r="L112" s="137">
        <v>22.2</v>
      </c>
      <c r="M112" s="137">
        <v>21.45</v>
      </c>
      <c r="N112" s="160">
        <v>90772000</v>
      </c>
      <c r="O112" s="161">
        <v>4.1372596738865905E-3</v>
      </c>
    </row>
    <row r="113" spans="1:15" ht="15">
      <c r="A113" s="136">
        <v>103</v>
      </c>
      <c r="B113" s="120" t="s">
        <v>2329</v>
      </c>
      <c r="C113" s="136" t="s">
        <v>92</v>
      </c>
      <c r="D113" s="141">
        <v>301.95</v>
      </c>
      <c r="E113" s="141">
        <v>300.71666666666664</v>
      </c>
      <c r="F113" s="142">
        <v>297.23333333333329</v>
      </c>
      <c r="G113" s="142">
        <v>292.51666666666665</v>
      </c>
      <c r="H113" s="142">
        <v>289.0333333333333</v>
      </c>
      <c r="I113" s="142">
        <v>305.43333333333328</v>
      </c>
      <c r="J113" s="142">
        <v>308.91666666666663</v>
      </c>
      <c r="K113" s="142">
        <v>313.63333333333327</v>
      </c>
      <c r="L113" s="137">
        <v>304.2</v>
      </c>
      <c r="M113" s="137">
        <v>296</v>
      </c>
      <c r="N113" s="160">
        <v>5142500</v>
      </c>
      <c r="O113" s="161">
        <v>6.4585575888051671E-3</v>
      </c>
    </row>
    <row r="114" spans="1:15" ht="15">
      <c r="A114" s="136">
        <v>104</v>
      </c>
      <c r="B114" s="120" t="s">
        <v>2319</v>
      </c>
      <c r="C114" s="136" t="s">
        <v>93</v>
      </c>
      <c r="D114" s="141">
        <v>154.4</v>
      </c>
      <c r="E114" s="141">
        <v>153.03333333333333</v>
      </c>
      <c r="F114" s="142">
        <v>151.06666666666666</v>
      </c>
      <c r="G114" s="142">
        <v>147.73333333333332</v>
      </c>
      <c r="H114" s="142">
        <v>145.76666666666665</v>
      </c>
      <c r="I114" s="142">
        <v>156.36666666666667</v>
      </c>
      <c r="J114" s="142">
        <v>158.33333333333331</v>
      </c>
      <c r="K114" s="142">
        <v>161.66666666666669</v>
      </c>
      <c r="L114" s="137">
        <v>155</v>
      </c>
      <c r="M114" s="137">
        <v>149.69999999999999</v>
      </c>
      <c r="N114" s="160">
        <v>24573500</v>
      </c>
      <c r="O114" s="161">
        <v>-1.4222727919214904E-3</v>
      </c>
    </row>
    <row r="115" spans="1:15" ht="15">
      <c r="A115" s="136">
        <v>105</v>
      </c>
      <c r="B115" s="120" t="s">
        <v>2323</v>
      </c>
      <c r="C115" s="136" t="s">
        <v>1058</v>
      </c>
      <c r="D115" s="141">
        <v>305.05</v>
      </c>
      <c r="E115" s="141">
        <v>299.43333333333334</v>
      </c>
      <c r="F115" s="142">
        <v>292.7166666666667</v>
      </c>
      <c r="G115" s="142">
        <v>280.38333333333338</v>
      </c>
      <c r="H115" s="142">
        <v>273.66666666666674</v>
      </c>
      <c r="I115" s="142">
        <v>311.76666666666665</v>
      </c>
      <c r="J115" s="142">
        <v>318.48333333333323</v>
      </c>
      <c r="K115" s="142">
        <v>330.81666666666661</v>
      </c>
      <c r="L115" s="137">
        <v>306.14999999999998</v>
      </c>
      <c r="M115" s="137">
        <v>287.10000000000002</v>
      </c>
      <c r="N115" s="160">
        <v>5230000</v>
      </c>
      <c r="O115" s="161">
        <v>-5.7034220532319393E-3</v>
      </c>
    </row>
    <row r="116" spans="1:15" ht="15">
      <c r="A116" s="136">
        <v>106</v>
      </c>
      <c r="B116" s="120" t="s">
        <v>2320</v>
      </c>
      <c r="C116" s="136" t="s">
        <v>1064</v>
      </c>
      <c r="D116" s="141">
        <v>1263.9000000000001</v>
      </c>
      <c r="E116" s="141">
        <v>1269.7833333333335</v>
      </c>
      <c r="F116" s="142">
        <v>1249.616666666667</v>
      </c>
      <c r="G116" s="142">
        <v>1235.3333333333335</v>
      </c>
      <c r="H116" s="142">
        <v>1215.166666666667</v>
      </c>
      <c r="I116" s="142">
        <v>1284.0666666666671</v>
      </c>
      <c r="J116" s="142">
        <v>1304.2333333333336</v>
      </c>
      <c r="K116" s="142">
        <v>1318.5166666666671</v>
      </c>
      <c r="L116" s="137">
        <v>1289.95</v>
      </c>
      <c r="M116" s="137">
        <v>1255.5</v>
      </c>
      <c r="N116" s="160">
        <v>2512800</v>
      </c>
      <c r="O116" s="161">
        <v>9.643201542912247E-3</v>
      </c>
    </row>
    <row r="117" spans="1:15" ht="15">
      <c r="A117" s="136">
        <v>107</v>
      </c>
      <c r="B117" s="120" t="s">
        <v>2323</v>
      </c>
      <c r="C117" s="136" t="s">
        <v>94</v>
      </c>
      <c r="D117" s="141">
        <v>1732.85</v>
      </c>
      <c r="E117" s="141">
        <v>1725.3833333333332</v>
      </c>
      <c r="F117" s="142">
        <v>1714.3166666666664</v>
      </c>
      <c r="G117" s="142">
        <v>1695.7833333333331</v>
      </c>
      <c r="H117" s="142">
        <v>1684.7166666666662</v>
      </c>
      <c r="I117" s="142">
        <v>1743.9166666666665</v>
      </c>
      <c r="J117" s="142">
        <v>1754.9833333333331</v>
      </c>
      <c r="K117" s="142">
        <v>1773.5166666666667</v>
      </c>
      <c r="L117" s="137">
        <v>1736.45</v>
      </c>
      <c r="M117" s="137">
        <v>1706.85</v>
      </c>
      <c r="N117" s="160">
        <v>5738100</v>
      </c>
      <c r="O117" s="161">
        <v>6.578254920534681E-3</v>
      </c>
    </row>
    <row r="118" spans="1:15" ht="15">
      <c r="A118" s="136">
        <v>108</v>
      </c>
      <c r="B118" s="120" t="s">
        <v>2333</v>
      </c>
      <c r="C118" s="136" t="s">
        <v>1081</v>
      </c>
      <c r="D118" s="141">
        <v>151.65</v>
      </c>
      <c r="E118" s="141">
        <v>151.71666666666667</v>
      </c>
      <c r="F118" s="142">
        <v>150.43333333333334</v>
      </c>
      <c r="G118" s="142">
        <v>149.21666666666667</v>
      </c>
      <c r="H118" s="142">
        <v>147.93333333333334</v>
      </c>
      <c r="I118" s="142">
        <v>152.93333333333334</v>
      </c>
      <c r="J118" s="142">
        <v>154.2166666666667</v>
      </c>
      <c r="K118" s="142">
        <v>155.43333333333334</v>
      </c>
      <c r="L118" s="137">
        <v>153</v>
      </c>
      <c r="M118" s="137">
        <v>150.5</v>
      </c>
      <c r="N118" s="160">
        <v>36484000</v>
      </c>
      <c r="O118" s="161">
        <v>2.5753486279802069E-2</v>
      </c>
    </row>
    <row r="119" spans="1:15" ht="15">
      <c r="A119" s="136">
        <v>109</v>
      </c>
      <c r="B119" s="120" t="s">
        <v>2327</v>
      </c>
      <c r="C119" s="136" t="s">
        <v>191</v>
      </c>
      <c r="D119" s="141">
        <v>340.65</v>
      </c>
      <c r="E119" s="141">
        <v>341.66666666666669</v>
      </c>
      <c r="F119" s="142">
        <v>337.98333333333335</v>
      </c>
      <c r="G119" s="142">
        <v>335.31666666666666</v>
      </c>
      <c r="H119" s="142">
        <v>331.63333333333333</v>
      </c>
      <c r="I119" s="142">
        <v>344.33333333333337</v>
      </c>
      <c r="J119" s="142">
        <v>348.01666666666665</v>
      </c>
      <c r="K119" s="142">
        <v>350.68333333333339</v>
      </c>
      <c r="L119" s="137">
        <v>345.35</v>
      </c>
      <c r="M119" s="137">
        <v>339</v>
      </c>
      <c r="N119" s="160">
        <v>6267900</v>
      </c>
      <c r="O119" s="161">
        <v>1.486374896779521E-2</v>
      </c>
    </row>
    <row r="120" spans="1:15" ht="15">
      <c r="A120" s="136">
        <v>110</v>
      </c>
      <c r="B120" s="120" t="s">
        <v>2333</v>
      </c>
      <c r="C120" s="136" t="s">
        <v>95</v>
      </c>
      <c r="D120" s="141">
        <v>1179.7</v>
      </c>
      <c r="E120" s="141">
        <v>1179.3333333333335</v>
      </c>
      <c r="F120" s="142">
        <v>1169.0166666666669</v>
      </c>
      <c r="G120" s="142">
        <v>1158.3333333333335</v>
      </c>
      <c r="H120" s="142">
        <v>1148.0166666666669</v>
      </c>
      <c r="I120" s="142">
        <v>1190.0166666666669</v>
      </c>
      <c r="J120" s="142">
        <v>1200.3333333333335</v>
      </c>
      <c r="K120" s="142">
        <v>1211.0166666666669</v>
      </c>
      <c r="L120" s="137">
        <v>1189.6500000000001</v>
      </c>
      <c r="M120" s="137">
        <v>1168.6500000000001</v>
      </c>
      <c r="N120" s="160">
        <v>38129400</v>
      </c>
      <c r="O120" s="161">
        <v>-6.2939593724922499E-5</v>
      </c>
    </row>
    <row r="121" spans="1:15" ht="15">
      <c r="A121" s="136">
        <v>111</v>
      </c>
      <c r="B121" s="120" t="s">
        <v>2329</v>
      </c>
      <c r="C121" s="136" t="s">
        <v>97</v>
      </c>
      <c r="D121" s="141">
        <v>390.85</v>
      </c>
      <c r="E121" s="141">
        <v>393.73333333333335</v>
      </c>
      <c r="F121" s="142">
        <v>386.61666666666667</v>
      </c>
      <c r="G121" s="142">
        <v>382.38333333333333</v>
      </c>
      <c r="H121" s="142">
        <v>375.26666666666665</v>
      </c>
      <c r="I121" s="142">
        <v>397.9666666666667</v>
      </c>
      <c r="J121" s="142">
        <v>405.08333333333337</v>
      </c>
      <c r="K121" s="142">
        <v>409.31666666666672</v>
      </c>
      <c r="L121" s="137">
        <v>400.85</v>
      </c>
      <c r="M121" s="137">
        <v>389.5</v>
      </c>
      <c r="N121" s="160">
        <v>29664000</v>
      </c>
      <c r="O121" s="161">
        <v>0.13355496962054339</v>
      </c>
    </row>
    <row r="122" spans="1:15" ht="15">
      <c r="A122" s="136">
        <v>112</v>
      </c>
      <c r="B122" s="120" t="s">
        <v>2332</v>
      </c>
      <c r="C122" s="136" t="s">
        <v>98</v>
      </c>
      <c r="D122" s="141">
        <v>221.25</v>
      </c>
      <c r="E122" s="141">
        <v>220.41666666666666</v>
      </c>
      <c r="F122" s="142">
        <v>218.33333333333331</v>
      </c>
      <c r="G122" s="142">
        <v>215.41666666666666</v>
      </c>
      <c r="H122" s="142">
        <v>213.33333333333331</v>
      </c>
      <c r="I122" s="142">
        <v>223.33333333333331</v>
      </c>
      <c r="J122" s="142">
        <v>225.41666666666663</v>
      </c>
      <c r="K122" s="142">
        <v>228.33333333333331</v>
      </c>
      <c r="L122" s="137">
        <v>222.5</v>
      </c>
      <c r="M122" s="137">
        <v>217.5</v>
      </c>
      <c r="N122" s="160">
        <v>15832500</v>
      </c>
      <c r="O122" s="161">
        <v>4.9900530503978781E-2</v>
      </c>
    </row>
    <row r="123" spans="1:15" ht="15">
      <c r="A123" s="136">
        <v>113</v>
      </c>
      <c r="B123" s="120" t="s">
        <v>2325</v>
      </c>
      <c r="C123" s="136" t="s">
        <v>99</v>
      </c>
      <c r="D123" s="141">
        <v>269.10000000000002</v>
      </c>
      <c r="E123" s="141">
        <v>268.59999999999997</v>
      </c>
      <c r="F123" s="142">
        <v>266.99999999999994</v>
      </c>
      <c r="G123" s="142">
        <v>264.89999999999998</v>
      </c>
      <c r="H123" s="142">
        <v>263.29999999999995</v>
      </c>
      <c r="I123" s="142">
        <v>270.69999999999993</v>
      </c>
      <c r="J123" s="142">
        <v>272.29999999999995</v>
      </c>
      <c r="K123" s="142">
        <v>274.39999999999992</v>
      </c>
      <c r="L123" s="137">
        <v>270.2</v>
      </c>
      <c r="M123" s="137">
        <v>266.5</v>
      </c>
      <c r="N123" s="160">
        <v>83944800</v>
      </c>
      <c r="O123" s="161">
        <v>-3.1350642688175107E-3</v>
      </c>
    </row>
    <row r="124" spans="1:15" ht="15">
      <c r="A124" s="136">
        <v>114</v>
      </c>
      <c r="B124" s="120" t="s">
        <v>2320</v>
      </c>
      <c r="C124" s="136" t="s">
        <v>349</v>
      </c>
      <c r="D124" s="141">
        <v>718.1</v>
      </c>
      <c r="E124" s="141">
        <v>710.51666666666677</v>
      </c>
      <c r="F124" s="142">
        <v>700.23333333333358</v>
      </c>
      <c r="G124" s="142">
        <v>682.36666666666679</v>
      </c>
      <c r="H124" s="142">
        <v>672.0833333333336</v>
      </c>
      <c r="I124" s="142">
        <v>728.38333333333355</v>
      </c>
      <c r="J124" s="142">
        <v>738.66666666666663</v>
      </c>
      <c r="K124" s="142">
        <v>756.53333333333353</v>
      </c>
      <c r="L124" s="137">
        <v>720.8</v>
      </c>
      <c r="M124" s="137">
        <v>692.65</v>
      </c>
      <c r="N124" s="160">
        <v>6441600</v>
      </c>
      <c r="O124" s="161">
        <v>5.2342677906292885E-2</v>
      </c>
    </row>
    <row r="125" spans="1:15" ht="15">
      <c r="A125" s="136">
        <v>115</v>
      </c>
      <c r="B125" s="120" t="s">
        <v>2334</v>
      </c>
      <c r="C125" s="136" t="s">
        <v>100</v>
      </c>
      <c r="D125" s="141">
        <v>231.65</v>
      </c>
      <c r="E125" s="141">
        <v>231.15</v>
      </c>
      <c r="F125" s="142">
        <v>228.45000000000002</v>
      </c>
      <c r="G125" s="142">
        <v>225.25</v>
      </c>
      <c r="H125" s="142">
        <v>222.55</v>
      </c>
      <c r="I125" s="142">
        <v>234.35000000000002</v>
      </c>
      <c r="J125" s="142">
        <v>237.05</v>
      </c>
      <c r="K125" s="142">
        <v>240.25000000000003</v>
      </c>
      <c r="L125" s="137">
        <v>233.85</v>
      </c>
      <c r="M125" s="137">
        <v>227.95</v>
      </c>
      <c r="N125" s="160">
        <v>38290500</v>
      </c>
      <c r="O125" s="161">
        <v>-1.1271206135254473E-2</v>
      </c>
    </row>
    <row r="126" spans="1:15" ht="15">
      <c r="A126" s="136">
        <v>116</v>
      </c>
      <c r="B126" s="120" t="s">
        <v>2320</v>
      </c>
      <c r="C126" s="136" t="s">
        <v>101</v>
      </c>
      <c r="D126" s="141">
        <v>111.4</v>
      </c>
      <c r="E126" s="141">
        <v>110.68333333333334</v>
      </c>
      <c r="F126" s="142">
        <v>109.36666666666667</v>
      </c>
      <c r="G126" s="142">
        <v>107.33333333333334</v>
      </c>
      <c r="H126" s="142">
        <v>106.01666666666668</v>
      </c>
      <c r="I126" s="142">
        <v>112.71666666666667</v>
      </c>
      <c r="J126" s="142">
        <v>114.03333333333333</v>
      </c>
      <c r="K126" s="142">
        <v>116.06666666666666</v>
      </c>
      <c r="L126" s="137">
        <v>112</v>
      </c>
      <c r="M126" s="137">
        <v>108.65</v>
      </c>
      <c r="N126" s="160">
        <v>41193000</v>
      </c>
      <c r="O126" s="161">
        <v>-2.1381227282446014E-2</v>
      </c>
    </row>
    <row r="127" spans="1:15" ht="15">
      <c r="A127" s="136">
        <v>117</v>
      </c>
      <c r="B127" s="120" t="s">
        <v>2331</v>
      </c>
      <c r="C127" s="136" t="s">
        <v>102</v>
      </c>
      <c r="D127" s="141">
        <v>16.350000000000001</v>
      </c>
      <c r="E127" s="141">
        <v>15.833333333333334</v>
      </c>
      <c r="F127" s="142">
        <v>15.166666666666668</v>
      </c>
      <c r="G127" s="142">
        <v>13.983333333333334</v>
      </c>
      <c r="H127" s="142">
        <v>13.316666666666668</v>
      </c>
      <c r="I127" s="142">
        <v>17.016666666666666</v>
      </c>
      <c r="J127" s="142">
        <v>17.683333333333337</v>
      </c>
      <c r="K127" s="142">
        <v>18.866666666666667</v>
      </c>
      <c r="L127" s="137">
        <v>16.5</v>
      </c>
      <c r="M127" s="137">
        <v>14.65</v>
      </c>
      <c r="N127" s="160">
        <v>216104000</v>
      </c>
      <c r="O127" s="161">
        <v>-3.4776006074411545E-2</v>
      </c>
    </row>
    <row r="128" spans="1:15" ht="15">
      <c r="A128" s="136">
        <v>118</v>
      </c>
      <c r="B128" s="120" t="s">
        <v>2334</v>
      </c>
      <c r="C128" s="136" t="s">
        <v>104</v>
      </c>
      <c r="D128" s="141">
        <v>301.75</v>
      </c>
      <c r="E128" s="141">
        <v>301.81666666666666</v>
      </c>
      <c r="F128" s="142">
        <v>298.88333333333333</v>
      </c>
      <c r="G128" s="142">
        <v>296.01666666666665</v>
      </c>
      <c r="H128" s="142">
        <v>293.08333333333331</v>
      </c>
      <c r="I128" s="142">
        <v>304.68333333333334</v>
      </c>
      <c r="J128" s="142">
        <v>307.61666666666662</v>
      </c>
      <c r="K128" s="142">
        <v>310.48333333333335</v>
      </c>
      <c r="L128" s="137">
        <v>304.75</v>
      </c>
      <c r="M128" s="137">
        <v>298.95</v>
      </c>
      <c r="N128" s="160">
        <v>66357000</v>
      </c>
      <c r="O128" s="161">
        <v>7.6916116188580216E-4</v>
      </c>
    </row>
    <row r="129" spans="1:15" ht="15">
      <c r="A129" s="136">
        <v>119</v>
      </c>
      <c r="B129" s="120" t="s">
        <v>2320</v>
      </c>
      <c r="C129" s="136" t="s">
        <v>105</v>
      </c>
      <c r="D129" s="141">
        <v>2087.1</v>
      </c>
      <c r="E129" s="141">
        <v>2076.9833333333336</v>
      </c>
      <c r="F129" s="142">
        <v>2062.9666666666672</v>
      </c>
      <c r="G129" s="142">
        <v>2038.8333333333335</v>
      </c>
      <c r="H129" s="142">
        <v>2024.8166666666671</v>
      </c>
      <c r="I129" s="142">
        <v>2101.1166666666672</v>
      </c>
      <c r="J129" s="142">
        <v>2115.1333333333337</v>
      </c>
      <c r="K129" s="142">
        <v>2139.2666666666673</v>
      </c>
      <c r="L129" s="137">
        <v>2091</v>
      </c>
      <c r="M129" s="137">
        <v>2052.85</v>
      </c>
      <c r="N129" s="160">
        <v>2396000</v>
      </c>
      <c r="O129" s="161">
        <v>2.3931623931623933E-2</v>
      </c>
    </row>
    <row r="130" spans="1:15" ht="15">
      <c r="A130" s="136">
        <v>120</v>
      </c>
      <c r="B130" s="120" t="s">
        <v>2320</v>
      </c>
      <c r="C130" s="136" t="s">
        <v>106</v>
      </c>
      <c r="D130" s="141">
        <v>446.9</v>
      </c>
      <c r="E130" s="141">
        <v>443.73333333333335</v>
      </c>
      <c r="F130" s="142">
        <v>438.2166666666667</v>
      </c>
      <c r="G130" s="142">
        <v>429.53333333333336</v>
      </c>
      <c r="H130" s="142">
        <v>424.01666666666671</v>
      </c>
      <c r="I130" s="142">
        <v>452.41666666666669</v>
      </c>
      <c r="J130" s="142">
        <v>457.93333333333334</v>
      </c>
      <c r="K130" s="142">
        <v>466.61666666666667</v>
      </c>
      <c r="L130" s="137">
        <v>449.25</v>
      </c>
      <c r="M130" s="137">
        <v>435.05</v>
      </c>
      <c r="N130" s="160">
        <v>4526200</v>
      </c>
      <c r="O130" s="161">
        <v>-1.1919315403422982E-2</v>
      </c>
    </row>
    <row r="131" spans="1:15" ht="15">
      <c r="A131" s="136">
        <v>121</v>
      </c>
      <c r="B131" s="120" t="s">
        <v>2320</v>
      </c>
      <c r="C131" s="136" t="s">
        <v>1180</v>
      </c>
      <c r="D131" s="141">
        <v>573.35</v>
      </c>
      <c r="E131" s="141">
        <v>570.15</v>
      </c>
      <c r="F131" s="142">
        <v>563.29999999999995</v>
      </c>
      <c r="G131" s="142">
        <v>553.25</v>
      </c>
      <c r="H131" s="142">
        <v>546.4</v>
      </c>
      <c r="I131" s="142">
        <v>580.19999999999993</v>
      </c>
      <c r="J131" s="142">
        <v>587.05000000000007</v>
      </c>
      <c r="K131" s="142">
        <v>597.09999999999991</v>
      </c>
      <c r="L131" s="137">
        <v>577</v>
      </c>
      <c r="M131" s="137">
        <v>560.1</v>
      </c>
      <c r="N131" s="160">
        <v>1697600</v>
      </c>
      <c r="O131" s="161">
        <v>1.0476190476190476E-2</v>
      </c>
    </row>
    <row r="132" spans="1:15" ht="15">
      <c r="A132" s="136">
        <v>122</v>
      </c>
      <c r="B132" s="120" t="s">
        <v>2323</v>
      </c>
      <c r="C132" s="136" t="s">
        <v>107</v>
      </c>
      <c r="D132" s="141">
        <v>1087.7</v>
      </c>
      <c r="E132" s="141">
        <v>1084.2166666666667</v>
      </c>
      <c r="F132" s="142">
        <v>1077.4833333333333</v>
      </c>
      <c r="G132" s="142">
        <v>1067.2666666666667</v>
      </c>
      <c r="H132" s="142">
        <v>1060.5333333333333</v>
      </c>
      <c r="I132" s="142">
        <v>1094.4333333333334</v>
      </c>
      <c r="J132" s="142">
        <v>1101.166666666667</v>
      </c>
      <c r="K132" s="142">
        <v>1111.3833333333334</v>
      </c>
      <c r="L132" s="137">
        <v>1090.95</v>
      </c>
      <c r="M132" s="137">
        <v>1074</v>
      </c>
      <c r="N132" s="160">
        <v>10634400</v>
      </c>
      <c r="O132" s="161">
        <v>-3.0839895013123359E-2</v>
      </c>
    </row>
    <row r="133" spans="1:15" ht="15">
      <c r="A133" s="136">
        <v>123</v>
      </c>
      <c r="B133" s="120" t="s">
        <v>2333</v>
      </c>
      <c r="C133" s="136" t="s">
        <v>203</v>
      </c>
      <c r="D133" s="141">
        <v>229.6</v>
      </c>
      <c r="E133" s="141">
        <v>226.53333333333333</v>
      </c>
      <c r="F133" s="142">
        <v>222.81666666666666</v>
      </c>
      <c r="G133" s="142">
        <v>216.03333333333333</v>
      </c>
      <c r="H133" s="142">
        <v>212.31666666666666</v>
      </c>
      <c r="I133" s="142">
        <v>233.31666666666666</v>
      </c>
      <c r="J133" s="142">
        <v>237.0333333333333</v>
      </c>
      <c r="K133" s="142">
        <v>243.81666666666666</v>
      </c>
      <c r="L133" s="137">
        <v>230.25</v>
      </c>
      <c r="M133" s="137">
        <v>219.75</v>
      </c>
      <c r="N133" s="160">
        <v>12181500</v>
      </c>
      <c r="O133" s="161">
        <v>0.1417123576549979</v>
      </c>
    </row>
    <row r="134" spans="1:15" ht="15">
      <c r="A134" s="136">
        <v>124</v>
      </c>
      <c r="B134" s="120" t="s">
        <v>2320</v>
      </c>
      <c r="C134" s="136" t="s">
        <v>229</v>
      </c>
      <c r="D134" s="141">
        <v>497.3</v>
      </c>
      <c r="E134" s="141">
        <v>493.84999999999997</v>
      </c>
      <c r="F134" s="142">
        <v>485.74999999999994</v>
      </c>
      <c r="G134" s="142">
        <v>474.2</v>
      </c>
      <c r="H134" s="142">
        <v>466.09999999999997</v>
      </c>
      <c r="I134" s="142">
        <v>505.39999999999992</v>
      </c>
      <c r="J134" s="142">
        <v>513.5</v>
      </c>
      <c r="K134" s="142">
        <v>525.04999999999995</v>
      </c>
      <c r="L134" s="137">
        <v>501.95</v>
      </c>
      <c r="M134" s="137">
        <v>482.3</v>
      </c>
      <c r="N134" s="160">
        <v>2832000</v>
      </c>
      <c r="O134" s="161">
        <v>-1.4099216710182768E-2</v>
      </c>
    </row>
    <row r="135" spans="1:15" ht="15">
      <c r="A135" s="136">
        <v>125</v>
      </c>
      <c r="B135" s="120" t="s">
        <v>2323</v>
      </c>
      <c r="C135" s="136" t="s">
        <v>108</v>
      </c>
      <c r="D135" s="141">
        <v>123.35</v>
      </c>
      <c r="E135" s="141">
        <v>121.2</v>
      </c>
      <c r="F135" s="142">
        <v>118.4</v>
      </c>
      <c r="G135" s="142">
        <v>113.45</v>
      </c>
      <c r="H135" s="142">
        <v>110.65</v>
      </c>
      <c r="I135" s="142">
        <v>126.15</v>
      </c>
      <c r="J135" s="142">
        <v>128.94999999999999</v>
      </c>
      <c r="K135" s="142">
        <v>133.9</v>
      </c>
      <c r="L135" s="137">
        <v>124</v>
      </c>
      <c r="M135" s="137">
        <v>116.25</v>
      </c>
      <c r="N135" s="160">
        <v>24711400</v>
      </c>
      <c r="O135" s="161">
        <v>5.0565428109854607E-2</v>
      </c>
    </row>
    <row r="136" spans="1:15" ht="15">
      <c r="A136" s="136">
        <v>126</v>
      </c>
      <c r="B136" s="120" t="s">
        <v>2326</v>
      </c>
      <c r="C136" s="136" t="s">
        <v>109</v>
      </c>
      <c r="D136" s="141">
        <v>163.15</v>
      </c>
      <c r="E136" s="141">
        <v>162.68333333333337</v>
      </c>
      <c r="F136" s="142">
        <v>161.06666666666672</v>
      </c>
      <c r="G136" s="142">
        <v>158.98333333333335</v>
      </c>
      <c r="H136" s="142">
        <v>157.3666666666667</v>
      </c>
      <c r="I136" s="142">
        <v>164.76666666666674</v>
      </c>
      <c r="J136" s="142">
        <v>166.38333333333335</v>
      </c>
      <c r="K136" s="142">
        <v>168.46666666666675</v>
      </c>
      <c r="L136" s="137">
        <v>164.3</v>
      </c>
      <c r="M136" s="137">
        <v>160.6</v>
      </c>
      <c r="N136" s="160">
        <v>36427500</v>
      </c>
      <c r="O136" s="161">
        <v>4.3842682140554479E-2</v>
      </c>
    </row>
    <row r="137" spans="1:15" ht="15">
      <c r="A137" s="136">
        <v>127</v>
      </c>
      <c r="B137" s="120" t="s">
        <v>2326</v>
      </c>
      <c r="C137" s="136" t="s">
        <v>110</v>
      </c>
      <c r="D137" s="141">
        <v>520.70000000000005</v>
      </c>
      <c r="E137" s="141">
        <v>517.18333333333339</v>
      </c>
      <c r="F137" s="142">
        <v>512.76666666666677</v>
      </c>
      <c r="G137" s="142">
        <v>504.83333333333337</v>
      </c>
      <c r="H137" s="142">
        <v>500.41666666666674</v>
      </c>
      <c r="I137" s="142">
        <v>525.11666666666679</v>
      </c>
      <c r="J137" s="142">
        <v>529.5333333333333</v>
      </c>
      <c r="K137" s="142">
        <v>537.46666666666681</v>
      </c>
      <c r="L137" s="137">
        <v>521.6</v>
      </c>
      <c r="M137" s="137">
        <v>509.25</v>
      </c>
      <c r="N137" s="160">
        <v>15613400</v>
      </c>
      <c r="O137" s="161">
        <v>-2.3195332817881492E-3</v>
      </c>
    </row>
    <row r="138" spans="1:15" ht="15">
      <c r="A138" s="136">
        <v>128</v>
      </c>
      <c r="B138" s="120" t="s">
        <v>2328</v>
      </c>
      <c r="C138" s="136" t="s">
        <v>111</v>
      </c>
      <c r="D138" s="141">
        <v>1310.2</v>
      </c>
      <c r="E138" s="141">
        <v>1308.5666666666668</v>
      </c>
      <c r="F138" s="142">
        <v>1299.7333333333336</v>
      </c>
      <c r="G138" s="142">
        <v>1289.2666666666667</v>
      </c>
      <c r="H138" s="142">
        <v>1280.4333333333334</v>
      </c>
      <c r="I138" s="142">
        <v>1319.0333333333338</v>
      </c>
      <c r="J138" s="142">
        <v>1327.8666666666672</v>
      </c>
      <c r="K138" s="142">
        <v>1338.3333333333339</v>
      </c>
      <c r="L138" s="137">
        <v>1317.4</v>
      </c>
      <c r="M138" s="137">
        <v>1298.0999999999999</v>
      </c>
      <c r="N138" s="160">
        <v>12906750</v>
      </c>
      <c r="O138" s="161">
        <v>-4.4544718269119519E-3</v>
      </c>
    </row>
    <row r="139" spans="1:15" ht="15">
      <c r="A139" s="136">
        <v>129</v>
      </c>
      <c r="B139" s="120" t="s">
        <v>2322</v>
      </c>
      <c r="C139" s="136" t="s">
        <v>112</v>
      </c>
      <c r="D139" s="141">
        <v>784.7</v>
      </c>
      <c r="E139" s="141">
        <v>784.66666666666663</v>
      </c>
      <c r="F139" s="142">
        <v>780.43333333333328</v>
      </c>
      <c r="G139" s="142">
        <v>776.16666666666663</v>
      </c>
      <c r="H139" s="142">
        <v>771.93333333333328</v>
      </c>
      <c r="I139" s="142">
        <v>788.93333333333328</v>
      </c>
      <c r="J139" s="142">
        <v>793.16666666666663</v>
      </c>
      <c r="K139" s="142">
        <v>797.43333333333328</v>
      </c>
      <c r="L139" s="137">
        <v>788.9</v>
      </c>
      <c r="M139" s="137">
        <v>780.4</v>
      </c>
      <c r="N139" s="160">
        <v>13915200</v>
      </c>
      <c r="O139" s="161">
        <v>-1.5498536249354228E-3</v>
      </c>
    </row>
    <row r="140" spans="1:15" ht="15">
      <c r="A140" s="136">
        <v>130</v>
      </c>
      <c r="B140" s="120" t="s">
        <v>2324</v>
      </c>
      <c r="C140" s="136" t="s">
        <v>113</v>
      </c>
      <c r="D140" s="141">
        <v>731.55</v>
      </c>
      <c r="E140" s="141">
        <v>731.68333333333339</v>
      </c>
      <c r="F140" s="142">
        <v>726.51666666666677</v>
      </c>
      <c r="G140" s="142">
        <v>721.48333333333335</v>
      </c>
      <c r="H140" s="142">
        <v>716.31666666666672</v>
      </c>
      <c r="I140" s="142">
        <v>736.71666666666681</v>
      </c>
      <c r="J140" s="142">
        <v>741.88333333333333</v>
      </c>
      <c r="K140" s="142">
        <v>746.91666666666686</v>
      </c>
      <c r="L140" s="137">
        <v>736.85</v>
      </c>
      <c r="M140" s="137">
        <v>726.65</v>
      </c>
      <c r="N140" s="160">
        <v>15150000</v>
      </c>
      <c r="O140" s="161">
        <v>2.6409613099168095E-4</v>
      </c>
    </row>
    <row r="141" spans="1:15" ht="15">
      <c r="A141" s="136">
        <v>131</v>
      </c>
      <c r="B141" s="120" t="s">
        <v>2326</v>
      </c>
      <c r="C141" s="136" t="s">
        <v>114</v>
      </c>
      <c r="D141" s="141">
        <v>436.35</v>
      </c>
      <c r="E141" s="141">
        <v>431.4666666666667</v>
      </c>
      <c r="F141" s="142">
        <v>425.58333333333337</v>
      </c>
      <c r="G141" s="142">
        <v>414.81666666666666</v>
      </c>
      <c r="H141" s="142">
        <v>408.93333333333334</v>
      </c>
      <c r="I141" s="142">
        <v>442.23333333333341</v>
      </c>
      <c r="J141" s="142">
        <v>448.11666666666673</v>
      </c>
      <c r="K141" s="142">
        <v>458.88333333333344</v>
      </c>
      <c r="L141" s="137">
        <v>437.35</v>
      </c>
      <c r="M141" s="137">
        <v>420.7</v>
      </c>
      <c r="N141" s="160">
        <v>8760000</v>
      </c>
      <c r="O141" s="161">
        <v>7.3858412503830836E-2</v>
      </c>
    </row>
    <row r="142" spans="1:15" ht="15">
      <c r="A142" s="136">
        <v>132</v>
      </c>
      <c r="B142" s="49" t="s">
        <v>2320</v>
      </c>
      <c r="C142" s="136" t="s">
        <v>1325</v>
      </c>
      <c r="D142" s="141">
        <v>105.95</v>
      </c>
      <c r="E142" s="141">
        <v>105.48333333333335</v>
      </c>
      <c r="F142" s="142">
        <v>104.56666666666669</v>
      </c>
      <c r="G142" s="142">
        <v>103.18333333333334</v>
      </c>
      <c r="H142" s="142">
        <v>102.26666666666668</v>
      </c>
      <c r="I142" s="142">
        <v>106.8666666666667</v>
      </c>
      <c r="J142" s="142">
        <v>107.78333333333336</v>
      </c>
      <c r="K142" s="142">
        <v>109.16666666666671</v>
      </c>
      <c r="L142" s="137">
        <v>106.4</v>
      </c>
      <c r="M142" s="137">
        <v>104.1</v>
      </c>
      <c r="N142" s="160">
        <v>23388000</v>
      </c>
      <c r="O142" s="161">
        <v>1.2843565373747753E-3</v>
      </c>
    </row>
    <row r="143" spans="1:15" ht="15">
      <c r="A143" s="136">
        <v>133</v>
      </c>
      <c r="B143" s="120" t="s">
        <v>2325</v>
      </c>
      <c r="C143" s="136" t="s">
        <v>242</v>
      </c>
      <c r="D143" s="141">
        <v>306.10000000000002</v>
      </c>
      <c r="E143" s="141">
        <v>306.86666666666667</v>
      </c>
      <c r="F143" s="142">
        <v>302.98333333333335</v>
      </c>
      <c r="G143" s="142">
        <v>299.86666666666667</v>
      </c>
      <c r="H143" s="142">
        <v>295.98333333333335</v>
      </c>
      <c r="I143" s="142">
        <v>309.98333333333335</v>
      </c>
      <c r="J143" s="142">
        <v>313.86666666666667</v>
      </c>
      <c r="K143" s="142">
        <v>316.98333333333335</v>
      </c>
      <c r="L143" s="137">
        <v>310.75</v>
      </c>
      <c r="M143" s="137">
        <v>303.75</v>
      </c>
      <c r="N143" s="160">
        <v>4877600</v>
      </c>
      <c r="O143" s="161">
        <v>6.1686474250141482E-2</v>
      </c>
    </row>
    <row r="144" spans="1:15" ht="15">
      <c r="A144" s="136">
        <v>134</v>
      </c>
      <c r="B144" s="120" t="s">
        <v>2324</v>
      </c>
      <c r="C144" s="136" t="s">
        <v>115</v>
      </c>
      <c r="D144" s="141">
        <v>8876.6</v>
      </c>
      <c r="E144" s="141">
        <v>8839.5333333333347</v>
      </c>
      <c r="F144" s="142">
        <v>8789.6166666666686</v>
      </c>
      <c r="G144" s="142">
        <v>8702.6333333333332</v>
      </c>
      <c r="H144" s="142">
        <v>8652.7166666666672</v>
      </c>
      <c r="I144" s="142">
        <v>8926.5166666666701</v>
      </c>
      <c r="J144" s="142">
        <v>8976.4333333333379</v>
      </c>
      <c r="K144" s="142">
        <v>9063.4166666666715</v>
      </c>
      <c r="L144" s="137">
        <v>8889.4500000000007</v>
      </c>
      <c r="M144" s="137">
        <v>8752.5499999999993</v>
      </c>
      <c r="N144" s="160">
        <v>2596950</v>
      </c>
      <c r="O144" s="161">
        <v>1.7068302137877166E-3</v>
      </c>
    </row>
    <row r="145" spans="1:15" ht="15">
      <c r="A145" s="136">
        <v>135</v>
      </c>
      <c r="B145" s="120" t="s">
        <v>2325</v>
      </c>
      <c r="C145" s="136" t="s">
        <v>357</v>
      </c>
      <c r="D145" s="141">
        <v>3138.75</v>
      </c>
      <c r="E145" s="141">
        <v>3120.5</v>
      </c>
      <c r="F145" s="142">
        <v>3070.55</v>
      </c>
      <c r="G145" s="142">
        <v>3002.3500000000004</v>
      </c>
      <c r="H145" s="142">
        <v>2952.4000000000005</v>
      </c>
      <c r="I145" s="142">
        <v>3188.7</v>
      </c>
      <c r="J145" s="142">
        <v>3238.6499999999996</v>
      </c>
      <c r="K145" s="142">
        <v>3306.8499999999995</v>
      </c>
      <c r="L145" s="137">
        <v>3170.45</v>
      </c>
      <c r="M145" s="137">
        <v>3052.3</v>
      </c>
      <c r="N145" s="160">
        <v>2298750</v>
      </c>
      <c r="O145" s="161">
        <v>2.6113157013726147E-2</v>
      </c>
    </row>
    <row r="146" spans="1:15" ht="15">
      <c r="A146" s="136">
        <v>136</v>
      </c>
      <c r="B146" s="120" t="s">
        <v>2320</v>
      </c>
      <c r="C146" s="136" t="s">
        <v>1358</v>
      </c>
      <c r="D146" s="141">
        <v>765.65</v>
      </c>
      <c r="E146" s="141">
        <v>763.23333333333323</v>
      </c>
      <c r="F146" s="142">
        <v>756.46666666666647</v>
      </c>
      <c r="G146" s="142">
        <v>747.28333333333319</v>
      </c>
      <c r="H146" s="142">
        <v>740.51666666666642</v>
      </c>
      <c r="I146" s="142">
        <v>772.41666666666652</v>
      </c>
      <c r="J146" s="142">
        <v>779.18333333333317</v>
      </c>
      <c r="K146" s="142">
        <v>788.36666666666656</v>
      </c>
      <c r="L146" s="137">
        <v>770</v>
      </c>
      <c r="M146" s="137">
        <v>754.05</v>
      </c>
      <c r="N146" s="160">
        <v>3387000</v>
      </c>
      <c r="O146" s="161">
        <v>-2.5033132086585185E-3</v>
      </c>
    </row>
    <row r="147" spans="1:15" ht="15">
      <c r="A147" s="136">
        <v>137</v>
      </c>
      <c r="B147" s="120" t="s">
        <v>2326</v>
      </c>
      <c r="C147" s="136" t="s">
        <v>361</v>
      </c>
      <c r="D147" s="141">
        <v>459.5</v>
      </c>
      <c r="E147" s="141">
        <v>462.88333333333338</v>
      </c>
      <c r="F147" s="142">
        <v>451.76666666666677</v>
      </c>
      <c r="G147" s="142">
        <v>444.03333333333336</v>
      </c>
      <c r="H147" s="142">
        <v>432.91666666666674</v>
      </c>
      <c r="I147" s="142">
        <v>470.61666666666679</v>
      </c>
      <c r="J147" s="142">
        <v>481.73333333333346</v>
      </c>
      <c r="K147" s="142">
        <v>489.46666666666681</v>
      </c>
      <c r="L147" s="137">
        <v>474</v>
      </c>
      <c r="M147" s="137">
        <v>455.15</v>
      </c>
      <c r="N147" s="160">
        <v>3102000</v>
      </c>
      <c r="O147" s="161">
        <v>5.4743284597075823E-2</v>
      </c>
    </row>
    <row r="148" spans="1:15" ht="15">
      <c r="A148" s="136">
        <v>138</v>
      </c>
      <c r="B148" s="120" t="s">
        <v>2320</v>
      </c>
      <c r="C148" s="136" t="s">
        <v>2182</v>
      </c>
      <c r="D148" s="141">
        <v>1023.3</v>
      </c>
      <c r="E148" s="141">
        <v>1021.0499999999998</v>
      </c>
      <c r="F148" s="142">
        <v>1016.9499999999996</v>
      </c>
      <c r="G148" s="142">
        <v>1010.5999999999998</v>
      </c>
      <c r="H148" s="142">
        <v>1006.4999999999995</v>
      </c>
      <c r="I148" s="142">
        <v>1027.3999999999996</v>
      </c>
      <c r="J148" s="142">
        <v>1031.4999999999998</v>
      </c>
      <c r="K148" s="142">
        <v>1037.8499999999997</v>
      </c>
      <c r="L148" s="137">
        <v>1025.1500000000001</v>
      </c>
      <c r="M148" s="137">
        <v>1014.7</v>
      </c>
      <c r="N148" s="160">
        <v>1111200</v>
      </c>
      <c r="O148" s="161">
        <v>1.2021857923497269E-2</v>
      </c>
    </row>
    <row r="149" spans="1:15" ht="15">
      <c r="A149" s="136">
        <v>139</v>
      </c>
      <c r="B149" s="120" t="s">
        <v>2333</v>
      </c>
      <c r="C149" s="136" t="s">
        <v>117</v>
      </c>
      <c r="D149" s="141">
        <v>803.85</v>
      </c>
      <c r="E149" s="141">
        <v>805.30000000000007</v>
      </c>
      <c r="F149" s="142">
        <v>793.65000000000009</v>
      </c>
      <c r="G149" s="142">
        <v>783.45</v>
      </c>
      <c r="H149" s="142">
        <v>771.80000000000007</v>
      </c>
      <c r="I149" s="142">
        <v>815.50000000000011</v>
      </c>
      <c r="J149" s="142">
        <v>827.15</v>
      </c>
      <c r="K149" s="142">
        <v>837.35000000000014</v>
      </c>
      <c r="L149" s="137">
        <v>816.95</v>
      </c>
      <c r="M149" s="137">
        <v>795.1</v>
      </c>
      <c r="N149" s="160">
        <v>2308800</v>
      </c>
      <c r="O149" s="161">
        <v>9.132161089052751E-2</v>
      </c>
    </row>
    <row r="150" spans="1:15" ht="15">
      <c r="A150" s="136">
        <v>140</v>
      </c>
      <c r="B150" s="120" t="s">
        <v>2324</v>
      </c>
      <c r="C150" s="136" t="s">
        <v>118</v>
      </c>
      <c r="D150" s="141">
        <v>321.3</v>
      </c>
      <c r="E150" s="141">
        <v>320.28333333333336</v>
      </c>
      <c r="F150" s="142">
        <v>317.86666666666673</v>
      </c>
      <c r="G150" s="142">
        <v>314.43333333333339</v>
      </c>
      <c r="H150" s="142">
        <v>312.01666666666677</v>
      </c>
      <c r="I150" s="142">
        <v>323.7166666666667</v>
      </c>
      <c r="J150" s="142">
        <v>326.13333333333333</v>
      </c>
      <c r="K150" s="142">
        <v>329.56666666666666</v>
      </c>
      <c r="L150" s="137">
        <v>322.7</v>
      </c>
      <c r="M150" s="137">
        <v>316.85000000000002</v>
      </c>
      <c r="N150" s="160">
        <v>18828800</v>
      </c>
      <c r="O150" s="161">
        <v>-3.1342651418890303E-3</v>
      </c>
    </row>
    <row r="151" spans="1:15" ht="15">
      <c r="A151" s="136">
        <v>141</v>
      </c>
      <c r="B151" s="120" t="s">
        <v>2324</v>
      </c>
      <c r="C151" s="136" t="s">
        <v>119</v>
      </c>
      <c r="D151" s="141">
        <v>71652.850000000006</v>
      </c>
      <c r="E151" s="141">
        <v>71648</v>
      </c>
      <c r="F151" s="142">
        <v>71226.05</v>
      </c>
      <c r="G151" s="142">
        <v>70799.25</v>
      </c>
      <c r="H151" s="142">
        <v>70377.3</v>
      </c>
      <c r="I151" s="142">
        <v>72074.8</v>
      </c>
      <c r="J151" s="142">
        <v>72496.750000000015</v>
      </c>
      <c r="K151" s="142">
        <v>72923.55</v>
      </c>
      <c r="L151" s="137">
        <v>72069.95</v>
      </c>
      <c r="M151" s="137">
        <v>71221.2</v>
      </c>
      <c r="N151" s="160">
        <v>43020</v>
      </c>
      <c r="O151" s="161">
        <v>4.5534150612959717E-3</v>
      </c>
    </row>
    <row r="152" spans="1:15" ht="15">
      <c r="A152" s="136">
        <v>142</v>
      </c>
      <c r="B152" s="120" t="s">
        <v>2320</v>
      </c>
      <c r="C152" s="136" t="s">
        <v>1408</v>
      </c>
      <c r="D152" s="141">
        <v>119.4</v>
      </c>
      <c r="E152" s="141">
        <v>119.25</v>
      </c>
      <c r="F152" s="142">
        <v>118.35</v>
      </c>
      <c r="G152" s="142">
        <v>117.3</v>
      </c>
      <c r="H152" s="142">
        <v>116.39999999999999</v>
      </c>
      <c r="I152" s="142">
        <v>120.3</v>
      </c>
      <c r="J152" s="142">
        <v>121.2</v>
      </c>
      <c r="K152" s="142">
        <v>122.25</v>
      </c>
      <c r="L152" s="137">
        <v>120.15</v>
      </c>
      <c r="M152" s="137">
        <v>118.2</v>
      </c>
      <c r="N152" s="160">
        <v>5013000</v>
      </c>
      <c r="O152" s="161">
        <v>-2.9616724738675958E-2</v>
      </c>
    </row>
    <row r="153" spans="1:15" ht="15">
      <c r="A153" s="136">
        <v>143</v>
      </c>
      <c r="B153" s="120" t="s">
        <v>2326</v>
      </c>
      <c r="C153" s="136" t="s">
        <v>1424</v>
      </c>
      <c r="D153" s="141">
        <v>400.95</v>
      </c>
      <c r="E153" s="141">
        <v>399.59999999999997</v>
      </c>
      <c r="F153" s="142">
        <v>391.74999999999994</v>
      </c>
      <c r="G153" s="142">
        <v>382.54999999999995</v>
      </c>
      <c r="H153" s="142">
        <v>374.69999999999993</v>
      </c>
      <c r="I153" s="142">
        <v>408.79999999999995</v>
      </c>
      <c r="J153" s="142">
        <v>416.65</v>
      </c>
      <c r="K153" s="142">
        <v>425.84999999999997</v>
      </c>
      <c r="L153" s="137">
        <v>407.45</v>
      </c>
      <c r="M153" s="137">
        <v>390.4</v>
      </c>
      <c r="N153" s="160">
        <v>2206500</v>
      </c>
      <c r="O153" s="161">
        <v>-8.091706001348618E-3</v>
      </c>
    </row>
    <row r="154" spans="1:15" ht="15">
      <c r="A154" s="136">
        <v>144</v>
      </c>
      <c r="B154" s="120" t="s">
        <v>2320</v>
      </c>
      <c r="C154" s="136" t="s">
        <v>1441</v>
      </c>
      <c r="D154" s="141">
        <v>64.45</v>
      </c>
      <c r="E154" s="141">
        <v>64.2</v>
      </c>
      <c r="F154" s="142">
        <v>63.7</v>
      </c>
      <c r="G154" s="142">
        <v>62.95</v>
      </c>
      <c r="H154" s="142">
        <v>62.45</v>
      </c>
      <c r="I154" s="142">
        <v>64.95</v>
      </c>
      <c r="J154" s="142">
        <v>65.45</v>
      </c>
      <c r="K154" s="142">
        <v>66.2</v>
      </c>
      <c r="L154" s="137">
        <v>64.7</v>
      </c>
      <c r="M154" s="137">
        <v>63.45</v>
      </c>
      <c r="N154" s="160">
        <v>47392000</v>
      </c>
      <c r="O154" s="161">
        <v>4.408273991183452E-3</v>
      </c>
    </row>
    <row r="155" spans="1:15" ht="15">
      <c r="A155" s="136">
        <v>145</v>
      </c>
      <c r="B155" s="120" t="s">
        <v>2320</v>
      </c>
      <c r="C155" s="136" t="s">
        <v>377</v>
      </c>
      <c r="D155" s="141">
        <v>201.35</v>
      </c>
      <c r="E155" s="141">
        <v>201.26666666666665</v>
      </c>
      <c r="F155" s="142">
        <v>197.18333333333331</v>
      </c>
      <c r="G155" s="142">
        <v>193.01666666666665</v>
      </c>
      <c r="H155" s="142">
        <v>188.93333333333331</v>
      </c>
      <c r="I155" s="142">
        <v>205.43333333333331</v>
      </c>
      <c r="J155" s="142">
        <v>209.51666666666668</v>
      </c>
      <c r="K155" s="142">
        <v>213.68333333333331</v>
      </c>
      <c r="L155" s="137">
        <v>205.35</v>
      </c>
      <c r="M155" s="137">
        <v>197.1</v>
      </c>
      <c r="N155" s="160">
        <v>12135000</v>
      </c>
      <c r="O155" s="161">
        <v>1.6331658291457288E-2</v>
      </c>
    </row>
    <row r="156" spans="1:15" ht="15">
      <c r="A156" s="136">
        <v>146</v>
      </c>
      <c r="B156" s="120" t="s">
        <v>2332</v>
      </c>
      <c r="C156" s="136" t="s">
        <v>243</v>
      </c>
      <c r="D156" s="141">
        <v>126.45</v>
      </c>
      <c r="E156" s="141">
        <v>125.86666666666667</v>
      </c>
      <c r="F156" s="142">
        <v>124.73333333333335</v>
      </c>
      <c r="G156" s="142">
        <v>123.01666666666668</v>
      </c>
      <c r="H156" s="142">
        <v>121.88333333333335</v>
      </c>
      <c r="I156" s="142">
        <v>127.58333333333334</v>
      </c>
      <c r="J156" s="142">
        <v>128.71666666666667</v>
      </c>
      <c r="K156" s="142">
        <v>130.43333333333334</v>
      </c>
      <c r="L156" s="137">
        <v>127</v>
      </c>
      <c r="M156" s="137">
        <v>124.15</v>
      </c>
      <c r="N156" s="160">
        <v>30032000</v>
      </c>
      <c r="O156" s="161">
        <v>3.7433155080213902E-3</v>
      </c>
    </row>
    <row r="157" spans="1:15" ht="15">
      <c r="A157" s="136">
        <v>147</v>
      </c>
      <c r="B157" s="120" t="s">
        <v>2320</v>
      </c>
      <c r="C157" s="136" t="s">
        <v>1462</v>
      </c>
      <c r="D157" s="141">
        <v>7693.95</v>
      </c>
      <c r="E157" s="141">
        <v>7692.166666666667</v>
      </c>
      <c r="F157" s="142">
        <v>7651.8333333333339</v>
      </c>
      <c r="G157" s="142">
        <v>7609.7166666666672</v>
      </c>
      <c r="H157" s="142">
        <v>7569.3833333333341</v>
      </c>
      <c r="I157" s="142">
        <v>7734.2833333333338</v>
      </c>
      <c r="J157" s="142">
        <v>7774.6166666666677</v>
      </c>
      <c r="K157" s="142">
        <v>7816.7333333333336</v>
      </c>
      <c r="L157" s="137">
        <v>7732.5</v>
      </c>
      <c r="M157" s="137">
        <v>7650.05</v>
      </c>
      <c r="N157" s="160">
        <v>265900</v>
      </c>
      <c r="O157" s="161">
        <v>-1.1269722013523666E-3</v>
      </c>
    </row>
    <row r="158" spans="1:15" ht="15">
      <c r="A158" s="136">
        <v>148</v>
      </c>
      <c r="B158" s="120" t="s">
        <v>2321</v>
      </c>
      <c r="C158" s="136" t="s">
        <v>120</v>
      </c>
      <c r="D158" s="141">
        <v>27</v>
      </c>
      <c r="E158" s="141">
        <v>26.833333333333332</v>
      </c>
      <c r="F158" s="142">
        <v>26.616666666666664</v>
      </c>
      <c r="G158" s="142">
        <v>26.233333333333331</v>
      </c>
      <c r="H158" s="142">
        <v>26.016666666666662</v>
      </c>
      <c r="I158" s="142">
        <v>27.216666666666665</v>
      </c>
      <c r="J158" s="142">
        <v>27.433333333333334</v>
      </c>
      <c r="K158" s="142">
        <v>27.816666666666666</v>
      </c>
      <c r="L158" s="137">
        <v>27.05</v>
      </c>
      <c r="M158" s="137">
        <v>26.45</v>
      </c>
      <c r="N158" s="160">
        <v>45036000</v>
      </c>
      <c r="O158" s="161">
        <v>1.8018018018018018E-3</v>
      </c>
    </row>
    <row r="159" spans="1:15" ht="15">
      <c r="A159" s="136">
        <v>149</v>
      </c>
      <c r="B159" s="120" t="s">
        <v>2333</v>
      </c>
      <c r="C159" s="136" t="s">
        <v>1480</v>
      </c>
      <c r="D159" s="141">
        <v>927.9</v>
      </c>
      <c r="E159" s="141">
        <v>919.9</v>
      </c>
      <c r="F159" s="142">
        <v>907.8</v>
      </c>
      <c r="G159" s="142">
        <v>887.69999999999993</v>
      </c>
      <c r="H159" s="142">
        <v>875.59999999999991</v>
      </c>
      <c r="I159" s="142">
        <v>940</v>
      </c>
      <c r="J159" s="142">
        <v>952.10000000000014</v>
      </c>
      <c r="K159" s="142">
        <v>972.2</v>
      </c>
      <c r="L159" s="137">
        <v>932</v>
      </c>
      <c r="M159" s="137">
        <v>899.8</v>
      </c>
      <c r="N159" s="160">
        <v>1462500</v>
      </c>
      <c r="O159" s="161">
        <v>8.9385474860335198E-2</v>
      </c>
    </row>
    <row r="160" spans="1:15" ht="15">
      <c r="A160" s="136">
        <v>150</v>
      </c>
      <c r="B160" s="120" t="s">
        <v>2334</v>
      </c>
      <c r="C160" s="136" t="s">
        <v>121</v>
      </c>
      <c r="D160" s="141">
        <v>121.55</v>
      </c>
      <c r="E160" s="141">
        <v>121.58333333333333</v>
      </c>
      <c r="F160" s="142">
        <v>120.46666666666665</v>
      </c>
      <c r="G160" s="142">
        <v>119.38333333333333</v>
      </c>
      <c r="H160" s="142">
        <v>118.26666666666665</v>
      </c>
      <c r="I160" s="142">
        <v>122.66666666666666</v>
      </c>
      <c r="J160" s="142">
        <v>123.78333333333333</v>
      </c>
      <c r="K160" s="142">
        <v>124.86666666666666</v>
      </c>
      <c r="L160" s="137">
        <v>122.7</v>
      </c>
      <c r="M160" s="137">
        <v>120.5</v>
      </c>
      <c r="N160" s="160">
        <v>35874000</v>
      </c>
      <c r="O160" s="161">
        <v>-1.5964450296247532E-2</v>
      </c>
    </row>
    <row r="161" spans="1:15" ht="15">
      <c r="A161" s="136">
        <v>151</v>
      </c>
      <c r="B161" s="120" t="s">
        <v>2321</v>
      </c>
      <c r="C161" s="136" t="s">
        <v>122</v>
      </c>
      <c r="D161" s="141">
        <v>169.85</v>
      </c>
      <c r="E161" s="141">
        <v>169.53333333333333</v>
      </c>
      <c r="F161" s="142">
        <v>168.81666666666666</v>
      </c>
      <c r="G161" s="142">
        <v>167.78333333333333</v>
      </c>
      <c r="H161" s="142">
        <v>167.06666666666666</v>
      </c>
      <c r="I161" s="142">
        <v>170.56666666666666</v>
      </c>
      <c r="J161" s="142">
        <v>171.2833333333333</v>
      </c>
      <c r="K161" s="142">
        <v>172.31666666666666</v>
      </c>
      <c r="L161" s="137">
        <v>170.25</v>
      </c>
      <c r="M161" s="137">
        <v>168.5</v>
      </c>
      <c r="N161" s="160">
        <v>29596000</v>
      </c>
      <c r="O161" s="161">
        <v>-8.5756398231274285E-3</v>
      </c>
    </row>
    <row r="162" spans="1:15" ht="15">
      <c r="A162" s="136">
        <v>152</v>
      </c>
      <c r="B162" s="120" t="s">
        <v>2333</v>
      </c>
      <c r="C162" s="136" t="s">
        <v>123</v>
      </c>
      <c r="D162" s="141">
        <v>3954.5</v>
      </c>
      <c r="E162" s="141">
        <v>3959.3166666666671</v>
      </c>
      <c r="F162" s="142">
        <v>3943.6833333333343</v>
      </c>
      <c r="G162" s="142">
        <v>3932.8666666666672</v>
      </c>
      <c r="H162" s="142">
        <v>3917.2333333333345</v>
      </c>
      <c r="I162" s="142">
        <v>3970.1333333333341</v>
      </c>
      <c r="J162" s="142">
        <v>3985.7666666666664</v>
      </c>
      <c r="K162" s="142">
        <v>3996.5833333333339</v>
      </c>
      <c r="L162" s="137">
        <v>3974.95</v>
      </c>
      <c r="M162" s="137">
        <v>3948.5</v>
      </c>
      <c r="N162" s="160">
        <v>116400</v>
      </c>
      <c r="O162" s="161">
        <v>-1.397712833545108E-2</v>
      </c>
    </row>
    <row r="163" spans="1:15" ht="15">
      <c r="A163" s="136">
        <v>153</v>
      </c>
      <c r="B163" s="120" t="s">
        <v>2329</v>
      </c>
      <c r="C163" s="136" t="s">
        <v>207</v>
      </c>
      <c r="D163" s="141">
        <v>338.25</v>
      </c>
      <c r="E163" s="141">
        <v>334.73333333333335</v>
      </c>
      <c r="F163" s="142">
        <v>330.2166666666667</v>
      </c>
      <c r="G163" s="142">
        <v>322.18333333333334</v>
      </c>
      <c r="H163" s="142">
        <v>317.66666666666669</v>
      </c>
      <c r="I163" s="142">
        <v>342.76666666666671</v>
      </c>
      <c r="J163" s="142">
        <v>347.28333333333336</v>
      </c>
      <c r="K163" s="142">
        <v>355.31666666666672</v>
      </c>
      <c r="L163" s="137">
        <v>339.25</v>
      </c>
      <c r="M163" s="137">
        <v>326.7</v>
      </c>
      <c r="N163" s="160">
        <v>2449546</v>
      </c>
      <c r="O163" s="161">
        <v>9.746192893401015E-2</v>
      </c>
    </row>
    <row r="164" spans="1:15" ht="15">
      <c r="A164" s="136">
        <v>154</v>
      </c>
      <c r="B164" s="120" t="s">
        <v>2329</v>
      </c>
      <c r="C164" s="136" t="s">
        <v>124</v>
      </c>
      <c r="D164" s="141">
        <v>181.65</v>
      </c>
      <c r="E164" s="141">
        <v>182.41666666666666</v>
      </c>
      <c r="F164" s="142">
        <v>179.93333333333331</v>
      </c>
      <c r="G164" s="142">
        <v>178.21666666666664</v>
      </c>
      <c r="H164" s="142">
        <v>175.73333333333329</v>
      </c>
      <c r="I164" s="142">
        <v>184.13333333333333</v>
      </c>
      <c r="J164" s="142">
        <v>186.61666666666667</v>
      </c>
      <c r="K164" s="142">
        <v>188.33333333333334</v>
      </c>
      <c r="L164" s="137">
        <v>184.9</v>
      </c>
      <c r="M164" s="137">
        <v>180.7</v>
      </c>
      <c r="N164" s="160">
        <v>33885000</v>
      </c>
      <c r="O164" s="161">
        <v>1.3800067317401549E-2</v>
      </c>
    </row>
    <row r="165" spans="1:15" ht="15">
      <c r="A165" s="136">
        <v>155</v>
      </c>
      <c r="B165" s="120" t="s">
        <v>2323</v>
      </c>
      <c r="C165" s="136" t="s">
        <v>125</v>
      </c>
      <c r="D165" s="141">
        <v>101.7</v>
      </c>
      <c r="E165" s="141">
        <v>98.916666666666671</v>
      </c>
      <c r="F165" s="142">
        <v>95.333333333333343</v>
      </c>
      <c r="G165" s="142">
        <v>88.966666666666669</v>
      </c>
      <c r="H165" s="142">
        <v>85.38333333333334</v>
      </c>
      <c r="I165" s="142">
        <v>105.28333333333335</v>
      </c>
      <c r="J165" s="142">
        <v>108.86666666666669</v>
      </c>
      <c r="K165" s="142">
        <v>115.23333333333335</v>
      </c>
      <c r="L165" s="137">
        <v>102.5</v>
      </c>
      <c r="M165" s="137">
        <v>92.55</v>
      </c>
      <c r="N165" s="160">
        <v>16380000</v>
      </c>
      <c r="O165" s="161">
        <v>1.4492753623188406E-2</v>
      </c>
    </row>
    <row r="166" spans="1:15" ht="15">
      <c r="A166" s="136">
        <v>156</v>
      </c>
      <c r="B166" s="120" t="s">
        <v>2318</v>
      </c>
      <c r="C166" s="136" t="s">
        <v>231</v>
      </c>
      <c r="D166" s="141">
        <v>21504.05</v>
      </c>
      <c r="E166" s="141">
        <v>21624.016666666666</v>
      </c>
      <c r="F166" s="142">
        <v>21295.033333333333</v>
      </c>
      <c r="G166" s="142">
        <v>21086.016666666666</v>
      </c>
      <c r="H166" s="142">
        <v>20757.033333333333</v>
      </c>
      <c r="I166" s="142">
        <v>21833.033333333333</v>
      </c>
      <c r="J166" s="142">
        <v>22162.016666666663</v>
      </c>
      <c r="K166" s="142">
        <v>22371.033333333333</v>
      </c>
      <c r="L166" s="137">
        <v>21953</v>
      </c>
      <c r="M166" s="137">
        <v>21415</v>
      </c>
      <c r="N166" s="160">
        <v>37150</v>
      </c>
      <c r="O166" s="161">
        <v>3.7709497206703912E-2</v>
      </c>
    </row>
    <row r="167" spans="1:15" ht="15">
      <c r="A167" s="136">
        <v>157</v>
      </c>
      <c r="B167" s="120" t="s">
        <v>2320</v>
      </c>
      <c r="C167" s="136" t="s">
        <v>358</v>
      </c>
      <c r="D167" s="141">
        <v>367.6</v>
      </c>
      <c r="E167" s="141">
        <v>365.93333333333334</v>
      </c>
      <c r="F167" s="142">
        <v>356.66666666666669</v>
      </c>
      <c r="G167" s="142">
        <v>345.73333333333335</v>
      </c>
      <c r="H167" s="142">
        <v>336.4666666666667</v>
      </c>
      <c r="I167" s="142">
        <v>376.86666666666667</v>
      </c>
      <c r="J167" s="142">
        <v>386.13333333333333</v>
      </c>
      <c r="K167" s="142">
        <v>397.06666666666666</v>
      </c>
      <c r="L167" s="137">
        <v>375.2</v>
      </c>
      <c r="M167" s="137">
        <v>355</v>
      </c>
      <c r="N167" s="160">
        <v>6660000</v>
      </c>
      <c r="O167" s="161">
        <v>-2.8871391076115485E-2</v>
      </c>
    </row>
    <row r="168" spans="1:15" ht="15">
      <c r="A168" s="136">
        <v>158</v>
      </c>
      <c r="B168" s="120" t="s">
        <v>2322</v>
      </c>
      <c r="C168" s="136" t="s">
        <v>209</v>
      </c>
      <c r="D168" s="141">
        <v>2465.4499999999998</v>
      </c>
      <c r="E168" s="141">
        <v>2466.4166666666665</v>
      </c>
      <c r="F168" s="142">
        <v>2444.3833333333332</v>
      </c>
      <c r="G168" s="142">
        <v>2423.3166666666666</v>
      </c>
      <c r="H168" s="142">
        <v>2401.2833333333333</v>
      </c>
      <c r="I168" s="142">
        <v>2487.4833333333331</v>
      </c>
      <c r="J168" s="142">
        <v>2509.5166666666669</v>
      </c>
      <c r="K168" s="142">
        <v>2530.583333333333</v>
      </c>
      <c r="L168" s="137">
        <v>2488.4499999999998</v>
      </c>
      <c r="M168" s="137">
        <v>2445.35</v>
      </c>
      <c r="N168" s="160">
        <v>2067190</v>
      </c>
      <c r="O168" s="161">
        <v>-2.1443888491779844E-2</v>
      </c>
    </row>
    <row r="169" spans="1:15" ht="15">
      <c r="A169" s="136">
        <v>159</v>
      </c>
      <c r="B169" s="120" t="s">
        <v>2329</v>
      </c>
      <c r="C169" s="136" t="s">
        <v>126</v>
      </c>
      <c r="D169" s="141">
        <v>238.95</v>
      </c>
      <c r="E169" s="141">
        <v>238.71666666666667</v>
      </c>
      <c r="F169" s="142">
        <v>237.08333333333334</v>
      </c>
      <c r="G169" s="142">
        <v>235.21666666666667</v>
      </c>
      <c r="H169" s="142">
        <v>233.58333333333334</v>
      </c>
      <c r="I169" s="142">
        <v>240.58333333333334</v>
      </c>
      <c r="J169" s="142">
        <v>242.21666666666667</v>
      </c>
      <c r="K169" s="142">
        <v>244.08333333333334</v>
      </c>
      <c r="L169" s="137">
        <v>240.35</v>
      </c>
      <c r="M169" s="137">
        <v>236.85</v>
      </c>
      <c r="N169" s="160">
        <v>17274000</v>
      </c>
      <c r="O169" s="161">
        <v>-6.7276177333103326E-3</v>
      </c>
    </row>
    <row r="170" spans="1:15" ht="15">
      <c r="A170" s="136">
        <v>160</v>
      </c>
      <c r="B170" s="120" t="s">
        <v>2326</v>
      </c>
      <c r="C170" s="136" t="s">
        <v>127</v>
      </c>
      <c r="D170" s="141">
        <v>87.25</v>
      </c>
      <c r="E170" s="141">
        <v>87.850000000000009</v>
      </c>
      <c r="F170" s="142">
        <v>85.850000000000023</v>
      </c>
      <c r="G170" s="142">
        <v>84.450000000000017</v>
      </c>
      <c r="H170" s="142">
        <v>82.450000000000031</v>
      </c>
      <c r="I170" s="142">
        <v>89.250000000000014</v>
      </c>
      <c r="J170" s="142">
        <v>91.249999999999986</v>
      </c>
      <c r="K170" s="142">
        <v>92.65</v>
      </c>
      <c r="L170" s="137">
        <v>89.85</v>
      </c>
      <c r="M170" s="137">
        <v>86.45</v>
      </c>
      <c r="N170" s="160">
        <v>77226000</v>
      </c>
      <c r="O170" s="161">
        <v>7.4104982057915381E-2</v>
      </c>
    </row>
    <row r="171" spans="1:15" ht="15">
      <c r="A171" s="136">
        <v>161</v>
      </c>
      <c r="B171" s="120" t="s">
        <v>2325</v>
      </c>
      <c r="C171" s="136" t="s">
        <v>208</v>
      </c>
      <c r="D171" s="141">
        <v>908</v>
      </c>
      <c r="E171" s="141">
        <v>906.5333333333333</v>
      </c>
      <c r="F171" s="142">
        <v>900.96666666666658</v>
      </c>
      <c r="G171" s="142">
        <v>893.93333333333328</v>
      </c>
      <c r="H171" s="142">
        <v>888.36666666666656</v>
      </c>
      <c r="I171" s="142">
        <v>913.56666666666661</v>
      </c>
      <c r="J171" s="142">
        <v>919.13333333333321</v>
      </c>
      <c r="K171" s="142">
        <v>926.16666666666663</v>
      </c>
      <c r="L171" s="137">
        <v>912.1</v>
      </c>
      <c r="M171" s="137">
        <v>899.5</v>
      </c>
      <c r="N171" s="160">
        <v>1330000</v>
      </c>
      <c r="O171" s="161">
        <v>1.8376722817764167E-2</v>
      </c>
    </row>
    <row r="172" spans="1:15" ht="15">
      <c r="A172" s="136">
        <v>162</v>
      </c>
      <c r="B172" s="120" t="s">
        <v>2323</v>
      </c>
      <c r="C172" s="136" t="s">
        <v>128</v>
      </c>
      <c r="D172" s="141">
        <v>99.8</v>
      </c>
      <c r="E172" s="141">
        <v>98.016666666666652</v>
      </c>
      <c r="F172" s="142">
        <v>95.433333333333309</v>
      </c>
      <c r="G172" s="142">
        <v>91.066666666666663</v>
      </c>
      <c r="H172" s="142">
        <v>88.48333333333332</v>
      </c>
      <c r="I172" s="142">
        <v>102.3833333333333</v>
      </c>
      <c r="J172" s="142">
        <v>104.96666666666664</v>
      </c>
      <c r="K172" s="142">
        <v>109.33333333333329</v>
      </c>
      <c r="L172" s="137">
        <v>100.6</v>
      </c>
      <c r="M172" s="137">
        <v>93.65</v>
      </c>
      <c r="N172" s="160">
        <v>82928000</v>
      </c>
      <c r="O172" s="161">
        <v>3.4892427494633851E-2</v>
      </c>
    </row>
    <row r="173" spans="1:15" ht="15">
      <c r="A173" s="136">
        <v>163</v>
      </c>
      <c r="B173" s="120" t="s">
        <v>2321</v>
      </c>
      <c r="C173" s="136" t="s">
        <v>129</v>
      </c>
      <c r="D173" s="141">
        <v>195.4</v>
      </c>
      <c r="E173" s="141">
        <v>195.65</v>
      </c>
      <c r="F173" s="142">
        <v>194.3</v>
      </c>
      <c r="G173" s="142">
        <v>193.20000000000002</v>
      </c>
      <c r="H173" s="142">
        <v>191.85000000000002</v>
      </c>
      <c r="I173" s="142">
        <v>196.75</v>
      </c>
      <c r="J173" s="142">
        <v>198.09999999999997</v>
      </c>
      <c r="K173" s="142">
        <v>199.2</v>
      </c>
      <c r="L173" s="137">
        <v>197</v>
      </c>
      <c r="M173" s="137">
        <v>194.55</v>
      </c>
      <c r="N173" s="160">
        <v>23448000</v>
      </c>
      <c r="O173" s="161">
        <v>2.5654181631605951E-3</v>
      </c>
    </row>
    <row r="174" spans="1:15" ht="15">
      <c r="A174" s="136">
        <v>164</v>
      </c>
      <c r="B174" s="120" t="s">
        <v>2321</v>
      </c>
      <c r="C174" s="136" t="s">
        <v>130</v>
      </c>
      <c r="D174" s="141">
        <v>97.35</v>
      </c>
      <c r="E174" s="141">
        <v>96.366666666666674</v>
      </c>
      <c r="F174" s="142">
        <v>94.633333333333354</v>
      </c>
      <c r="G174" s="142">
        <v>91.916666666666686</v>
      </c>
      <c r="H174" s="142">
        <v>90.183333333333366</v>
      </c>
      <c r="I174" s="142">
        <v>99.083333333333343</v>
      </c>
      <c r="J174" s="142">
        <v>100.81666666666666</v>
      </c>
      <c r="K174" s="142">
        <v>103.53333333333333</v>
      </c>
      <c r="L174" s="137">
        <v>98.1</v>
      </c>
      <c r="M174" s="137">
        <v>93.65</v>
      </c>
      <c r="N174" s="160">
        <v>23656000</v>
      </c>
      <c r="O174" s="161">
        <v>-6.7181726570372862E-3</v>
      </c>
    </row>
    <row r="175" spans="1:15" ht="15">
      <c r="A175" s="136">
        <v>165</v>
      </c>
      <c r="B175" s="120" t="s">
        <v>2320</v>
      </c>
      <c r="C175" s="136" t="s">
        <v>1631</v>
      </c>
      <c r="D175" s="141">
        <v>1335</v>
      </c>
      <c r="E175" s="141">
        <v>1329.3333333333333</v>
      </c>
      <c r="F175" s="142">
        <v>1315.6666666666665</v>
      </c>
      <c r="G175" s="142">
        <v>1296.3333333333333</v>
      </c>
      <c r="H175" s="142">
        <v>1282.6666666666665</v>
      </c>
      <c r="I175" s="142">
        <v>1348.6666666666665</v>
      </c>
      <c r="J175" s="142">
        <v>1362.333333333333</v>
      </c>
      <c r="K175" s="142">
        <v>1381.6666666666665</v>
      </c>
      <c r="L175" s="137">
        <v>1343</v>
      </c>
      <c r="M175" s="137">
        <v>1310</v>
      </c>
      <c r="N175" s="160">
        <v>608400</v>
      </c>
      <c r="O175" s="161">
        <v>7.9522862823061622E-3</v>
      </c>
    </row>
    <row r="176" spans="1:15" ht="15">
      <c r="A176" s="136">
        <v>166</v>
      </c>
      <c r="B176" s="120" t="s">
        <v>2319</v>
      </c>
      <c r="C176" s="136" t="s">
        <v>214</v>
      </c>
      <c r="D176" s="141">
        <v>758.2</v>
      </c>
      <c r="E176" s="141">
        <v>750.71666666666658</v>
      </c>
      <c r="F176" s="142">
        <v>738.53333333333319</v>
      </c>
      <c r="G176" s="142">
        <v>718.86666666666656</v>
      </c>
      <c r="H176" s="142">
        <v>706.68333333333317</v>
      </c>
      <c r="I176" s="142">
        <v>770.38333333333321</v>
      </c>
      <c r="J176" s="142">
        <v>782.56666666666661</v>
      </c>
      <c r="K176" s="142">
        <v>802.23333333333323</v>
      </c>
      <c r="L176" s="137">
        <v>762.9</v>
      </c>
      <c r="M176" s="137">
        <v>731.05</v>
      </c>
      <c r="N176" s="160">
        <v>1006400</v>
      </c>
      <c r="O176" s="161">
        <v>5.1839464882943144E-2</v>
      </c>
    </row>
    <row r="177" spans="1:15" ht="15">
      <c r="A177" s="136">
        <v>167</v>
      </c>
      <c r="B177" s="120" t="s">
        <v>2320</v>
      </c>
      <c r="C177" s="136" t="s">
        <v>1665</v>
      </c>
      <c r="D177" s="141">
        <v>950.3</v>
      </c>
      <c r="E177" s="141">
        <v>942.75</v>
      </c>
      <c r="F177" s="142">
        <v>929.1</v>
      </c>
      <c r="G177" s="142">
        <v>907.9</v>
      </c>
      <c r="H177" s="142">
        <v>894.25</v>
      </c>
      <c r="I177" s="142">
        <v>963.95</v>
      </c>
      <c r="J177" s="142">
        <v>977.60000000000014</v>
      </c>
      <c r="K177" s="142">
        <v>998.80000000000007</v>
      </c>
      <c r="L177" s="137">
        <v>956.4</v>
      </c>
      <c r="M177" s="137">
        <v>921.55</v>
      </c>
      <c r="N177" s="160">
        <v>4819200</v>
      </c>
      <c r="O177" s="161">
        <v>-6.6357000663570006E-4</v>
      </c>
    </row>
    <row r="178" spans="1:15" ht="15">
      <c r="A178" s="136">
        <v>168</v>
      </c>
      <c r="B178" s="120" t="s">
        <v>2323</v>
      </c>
      <c r="C178" s="136" t="s">
        <v>2243</v>
      </c>
      <c r="D178" s="141">
        <v>474.9</v>
      </c>
      <c r="E178" s="141">
        <v>471.58333333333331</v>
      </c>
      <c r="F178" s="142">
        <v>466.16666666666663</v>
      </c>
      <c r="G178" s="142">
        <v>457.43333333333334</v>
      </c>
      <c r="H178" s="142">
        <v>452.01666666666665</v>
      </c>
      <c r="I178" s="142">
        <v>480.31666666666661</v>
      </c>
      <c r="J178" s="142">
        <v>485.73333333333323</v>
      </c>
      <c r="K178" s="142">
        <v>494.46666666666658</v>
      </c>
      <c r="L178" s="137">
        <v>477</v>
      </c>
      <c r="M178" s="137">
        <v>462.85</v>
      </c>
      <c r="N178" s="160">
        <v>4854000</v>
      </c>
      <c r="O178" s="161">
        <v>1.0311404413281089E-3</v>
      </c>
    </row>
    <row r="179" spans="1:15" ht="15">
      <c r="A179" s="136">
        <v>169</v>
      </c>
      <c r="B179" s="120" t="s">
        <v>2327</v>
      </c>
      <c r="C179" s="136" t="s">
        <v>131</v>
      </c>
      <c r="D179" s="141">
        <v>23.9</v>
      </c>
      <c r="E179" s="141">
        <v>23.7</v>
      </c>
      <c r="F179" s="142">
        <v>22.9</v>
      </c>
      <c r="G179" s="142">
        <v>21.9</v>
      </c>
      <c r="H179" s="142">
        <v>21.099999999999998</v>
      </c>
      <c r="I179" s="142">
        <v>24.7</v>
      </c>
      <c r="J179" s="142">
        <v>25.500000000000004</v>
      </c>
      <c r="K179" s="142">
        <v>26.5</v>
      </c>
      <c r="L179" s="137">
        <v>24.5</v>
      </c>
      <c r="M179" s="137">
        <v>22.7</v>
      </c>
      <c r="N179" s="160">
        <v>107940000</v>
      </c>
      <c r="O179" s="161">
        <v>1.9571541920126952E-2</v>
      </c>
    </row>
    <row r="180" spans="1:15" ht="15">
      <c r="A180" s="136">
        <v>170</v>
      </c>
      <c r="B180" s="120" t="s">
        <v>2328</v>
      </c>
      <c r="C180" s="136" t="s">
        <v>2702</v>
      </c>
      <c r="D180" s="141">
        <v>36.549999999999997</v>
      </c>
      <c r="E180" s="141">
        <v>36.233333333333334</v>
      </c>
      <c r="F180" s="142">
        <v>35.766666666666666</v>
      </c>
      <c r="G180" s="142">
        <v>34.983333333333334</v>
      </c>
      <c r="H180" s="142">
        <v>34.516666666666666</v>
      </c>
      <c r="I180" s="142">
        <v>37.016666666666666</v>
      </c>
      <c r="J180" s="142">
        <v>37.483333333333334</v>
      </c>
      <c r="K180" s="142">
        <v>38.266666666666666</v>
      </c>
      <c r="L180" s="137">
        <v>36.700000000000003</v>
      </c>
      <c r="M180" s="137">
        <v>35.450000000000003</v>
      </c>
      <c r="N180" s="160">
        <v>39672000</v>
      </c>
      <c r="O180" s="161">
        <v>-1.2797074954296161E-2</v>
      </c>
    </row>
    <row r="181" spans="1:15" ht="15">
      <c r="A181" s="136">
        <v>171</v>
      </c>
      <c r="B181" s="120" t="s">
        <v>2321</v>
      </c>
      <c r="C181" s="136" t="s">
        <v>132</v>
      </c>
      <c r="D181" s="141">
        <v>128.15</v>
      </c>
      <c r="E181" s="141">
        <v>128.00000000000003</v>
      </c>
      <c r="F181" s="142">
        <v>126.45000000000005</v>
      </c>
      <c r="G181" s="142">
        <v>124.75000000000001</v>
      </c>
      <c r="H181" s="142">
        <v>123.20000000000003</v>
      </c>
      <c r="I181" s="142">
        <v>129.70000000000005</v>
      </c>
      <c r="J181" s="142">
        <v>131.25000000000006</v>
      </c>
      <c r="K181" s="142">
        <v>132.95000000000007</v>
      </c>
      <c r="L181" s="137">
        <v>129.55000000000001</v>
      </c>
      <c r="M181" s="137">
        <v>126.3</v>
      </c>
      <c r="N181" s="160">
        <v>40422000</v>
      </c>
      <c r="O181" s="161">
        <v>7.7732053040695014E-3</v>
      </c>
    </row>
    <row r="182" spans="1:15" ht="15">
      <c r="A182" s="136">
        <v>172</v>
      </c>
      <c r="B182" s="120" t="s">
        <v>2326</v>
      </c>
      <c r="C182" s="136" t="s">
        <v>133</v>
      </c>
      <c r="D182" s="141">
        <v>450.2</v>
      </c>
      <c r="E182" s="141">
        <v>445.38333333333338</v>
      </c>
      <c r="F182" s="142">
        <v>436.81666666666678</v>
      </c>
      <c r="G182" s="142">
        <v>423.43333333333339</v>
      </c>
      <c r="H182" s="142">
        <v>414.86666666666679</v>
      </c>
      <c r="I182" s="142">
        <v>458.76666666666677</v>
      </c>
      <c r="J182" s="142">
        <v>467.33333333333337</v>
      </c>
      <c r="K182" s="142">
        <v>480.71666666666675</v>
      </c>
      <c r="L182" s="137">
        <v>453.95</v>
      </c>
      <c r="M182" s="137">
        <v>432</v>
      </c>
      <c r="N182" s="160">
        <v>13590000</v>
      </c>
      <c r="O182" s="161">
        <v>4.4820099255583126E-2</v>
      </c>
    </row>
    <row r="183" spans="1:15" ht="15">
      <c r="A183" s="136">
        <v>173</v>
      </c>
      <c r="B183" s="120" t="s">
        <v>2329</v>
      </c>
      <c r="C183" s="136" t="s">
        <v>134</v>
      </c>
      <c r="D183" s="141">
        <v>933.6</v>
      </c>
      <c r="E183" s="141">
        <v>931.06666666666661</v>
      </c>
      <c r="F183" s="142">
        <v>925.83333333333326</v>
      </c>
      <c r="G183" s="142">
        <v>918.06666666666661</v>
      </c>
      <c r="H183" s="142">
        <v>912.83333333333326</v>
      </c>
      <c r="I183" s="142">
        <v>938.83333333333326</v>
      </c>
      <c r="J183" s="142">
        <v>944.06666666666661</v>
      </c>
      <c r="K183" s="142">
        <v>951.83333333333326</v>
      </c>
      <c r="L183" s="137">
        <v>936.3</v>
      </c>
      <c r="M183" s="137">
        <v>923.3</v>
      </c>
      <c r="N183" s="160">
        <v>47720000</v>
      </c>
      <c r="O183" s="161">
        <v>9.2458505068508407E-3</v>
      </c>
    </row>
    <row r="184" spans="1:15" ht="15">
      <c r="A184" s="136">
        <v>174</v>
      </c>
      <c r="B184" s="120" t="s">
        <v>2321</v>
      </c>
      <c r="C184" s="136" t="s">
        <v>135</v>
      </c>
      <c r="D184" s="141">
        <v>454.6</v>
      </c>
      <c r="E184" s="141">
        <v>452.33333333333331</v>
      </c>
      <c r="F184" s="142">
        <v>446.66666666666663</v>
      </c>
      <c r="G184" s="142">
        <v>438.73333333333329</v>
      </c>
      <c r="H184" s="142">
        <v>433.06666666666661</v>
      </c>
      <c r="I184" s="142">
        <v>460.26666666666665</v>
      </c>
      <c r="J184" s="142">
        <v>465.93333333333328</v>
      </c>
      <c r="K184" s="142">
        <v>473.86666666666667</v>
      </c>
      <c r="L184" s="137">
        <v>458</v>
      </c>
      <c r="M184" s="137">
        <v>444.4</v>
      </c>
      <c r="N184" s="160">
        <v>10449400</v>
      </c>
      <c r="O184" s="161">
        <v>-2.0955135055845436E-5</v>
      </c>
    </row>
    <row r="185" spans="1:15" ht="15">
      <c r="A185" s="136">
        <v>175</v>
      </c>
      <c r="B185" s="49" t="s">
        <v>2320</v>
      </c>
      <c r="C185" s="136" t="s">
        <v>1687</v>
      </c>
      <c r="D185" s="141">
        <v>568.20000000000005</v>
      </c>
      <c r="E185" s="141">
        <v>566.7166666666667</v>
      </c>
      <c r="F185" s="142">
        <v>561.43333333333339</v>
      </c>
      <c r="G185" s="142">
        <v>554.66666666666674</v>
      </c>
      <c r="H185" s="142">
        <v>549.38333333333344</v>
      </c>
      <c r="I185" s="142">
        <v>573.48333333333335</v>
      </c>
      <c r="J185" s="142">
        <v>578.76666666666665</v>
      </c>
      <c r="K185" s="142">
        <v>585.5333333333333</v>
      </c>
      <c r="L185" s="137">
        <v>572</v>
      </c>
      <c r="M185" s="137">
        <v>559.95000000000005</v>
      </c>
      <c r="N185" s="160">
        <v>972000</v>
      </c>
      <c r="O185" s="161">
        <v>3.1173829377806286E-2</v>
      </c>
    </row>
    <row r="186" spans="1:15" ht="15">
      <c r="A186" s="136">
        <v>176</v>
      </c>
      <c r="B186" s="120" t="s">
        <v>2321</v>
      </c>
      <c r="C186" s="136" t="s">
        <v>136</v>
      </c>
      <c r="D186" s="141">
        <v>40</v>
      </c>
      <c r="E186" s="141">
        <v>39.799999999999997</v>
      </c>
      <c r="F186" s="142">
        <v>39.249999999999993</v>
      </c>
      <c r="G186" s="142">
        <v>38.499999999999993</v>
      </c>
      <c r="H186" s="142">
        <v>37.949999999999989</v>
      </c>
      <c r="I186" s="142">
        <v>40.549999999999997</v>
      </c>
      <c r="J186" s="142">
        <v>41.100000000000009</v>
      </c>
      <c r="K186" s="142">
        <v>41.85</v>
      </c>
      <c r="L186" s="137">
        <v>40.35</v>
      </c>
      <c r="M186" s="137">
        <v>39.049999999999997</v>
      </c>
      <c r="N186" s="160">
        <v>67626000</v>
      </c>
      <c r="O186" s="161">
        <v>-3.2573289902280132E-3</v>
      </c>
    </row>
    <row r="187" spans="1:15" ht="15">
      <c r="A187" s="136">
        <v>177</v>
      </c>
      <c r="B187" s="120" t="s">
        <v>2334</v>
      </c>
      <c r="C187" s="136" t="s">
        <v>137</v>
      </c>
      <c r="D187" s="141">
        <v>73.099999999999994</v>
      </c>
      <c r="E187" s="141">
        <v>72.966666666666669</v>
      </c>
      <c r="F187" s="142">
        <v>71.983333333333334</v>
      </c>
      <c r="G187" s="142">
        <v>70.86666666666666</v>
      </c>
      <c r="H187" s="142">
        <v>69.883333333333326</v>
      </c>
      <c r="I187" s="142">
        <v>74.083333333333343</v>
      </c>
      <c r="J187" s="142">
        <v>75.066666666666691</v>
      </c>
      <c r="K187" s="142">
        <v>76.183333333333351</v>
      </c>
      <c r="L187" s="137">
        <v>73.95</v>
      </c>
      <c r="M187" s="137">
        <v>71.849999999999994</v>
      </c>
      <c r="N187" s="160">
        <v>111288000</v>
      </c>
      <c r="O187" s="161">
        <v>2.0242024202420241E-2</v>
      </c>
    </row>
    <row r="188" spans="1:15" ht="15">
      <c r="A188" s="136">
        <v>178</v>
      </c>
      <c r="B188" s="120" t="s">
        <v>2323</v>
      </c>
      <c r="C188" s="136" t="s">
        <v>138</v>
      </c>
      <c r="D188" s="141">
        <v>258.39999999999998</v>
      </c>
      <c r="E188" s="141">
        <v>256.05</v>
      </c>
      <c r="F188" s="142">
        <v>253.10000000000002</v>
      </c>
      <c r="G188" s="142">
        <v>247.8</v>
      </c>
      <c r="H188" s="142">
        <v>244.85000000000002</v>
      </c>
      <c r="I188" s="142">
        <v>261.35000000000002</v>
      </c>
      <c r="J188" s="142">
        <v>264.29999999999995</v>
      </c>
      <c r="K188" s="142">
        <v>269.60000000000002</v>
      </c>
      <c r="L188" s="137">
        <v>259</v>
      </c>
      <c r="M188" s="137">
        <v>250.75</v>
      </c>
      <c r="N188" s="160">
        <v>82911000</v>
      </c>
      <c r="O188" s="161">
        <v>-2.7423952657597518E-3</v>
      </c>
    </row>
    <row r="189" spans="1:15" ht="15">
      <c r="A189" s="136">
        <v>179</v>
      </c>
      <c r="B189" s="120" t="s">
        <v>2319</v>
      </c>
      <c r="C189" s="136" t="s">
        <v>212</v>
      </c>
      <c r="D189" s="141">
        <v>16994.95</v>
      </c>
      <c r="E189" s="141">
        <v>16921.800000000003</v>
      </c>
      <c r="F189" s="142">
        <v>16793.200000000004</v>
      </c>
      <c r="G189" s="142">
        <v>16591.45</v>
      </c>
      <c r="H189" s="142">
        <v>16462.850000000002</v>
      </c>
      <c r="I189" s="142">
        <v>17123.550000000007</v>
      </c>
      <c r="J189" s="142">
        <v>17252.150000000005</v>
      </c>
      <c r="K189" s="142">
        <v>17453.900000000009</v>
      </c>
      <c r="L189" s="137">
        <v>17050.400000000001</v>
      </c>
      <c r="M189" s="137">
        <v>16720.05</v>
      </c>
      <c r="N189" s="160">
        <v>70050</v>
      </c>
      <c r="O189" s="161">
        <v>-1.4074595355383532E-2</v>
      </c>
    </row>
    <row r="190" spans="1:15" ht="15">
      <c r="A190" s="136">
        <v>180</v>
      </c>
      <c r="B190" s="120" t="s">
        <v>2328</v>
      </c>
      <c r="C190" s="136" t="s">
        <v>139</v>
      </c>
      <c r="D190" s="141">
        <v>1134.5999999999999</v>
      </c>
      <c r="E190" s="141">
        <v>1129.5333333333333</v>
      </c>
      <c r="F190" s="142">
        <v>1121.0666666666666</v>
      </c>
      <c r="G190" s="142">
        <v>1107.5333333333333</v>
      </c>
      <c r="H190" s="142">
        <v>1099.0666666666666</v>
      </c>
      <c r="I190" s="142">
        <v>1143.0666666666666</v>
      </c>
      <c r="J190" s="142">
        <v>1151.5333333333333</v>
      </c>
      <c r="K190" s="142">
        <v>1165.0666666666666</v>
      </c>
      <c r="L190" s="137">
        <v>1138</v>
      </c>
      <c r="M190" s="137">
        <v>1116</v>
      </c>
      <c r="N190" s="160">
        <v>886000</v>
      </c>
      <c r="O190" s="161">
        <v>1.8390804597701149E-2</v>
      </c>
    </row>
    <row r="191" spans="1:15" ht="15">
      <c r="A191" s="136">
        <v>181</v>
      </c>
      <c r="B191" s="120" t="s">
        <v>2323</v>
      </c>
      <c r="C191" s="136" t="s">
        <v>213</v>
      </c>
      <c r="D191" s="141">
        <v>25.55</v>
      </c>
      <c r="E191" s="141">
        <v>25.316666666666666</v>
      </c>
      <c r="F191" s="142">
        <v>25.033333333333331</v>
      </c>
      <c r="G191" s="142">
        <v>24.516666666666666</v>
      </c>
      <c r="H191" s="142">
        <v>24.233333333333331</v>
      </c>
      <c r="I191" s="142">
        <v>25.833333333333332</v>
      </c>
      <c r="J191" s="142">
        <v>26.116666666666671</v>
      </c>
      <c r="K191" s="142">
        <v>26.633333333333333</v>
      </c>
      <c r="L191" s="137">
        <v>25.6</v>
      </c>
      <c r="M191" s="137">
        <v>24.8</v>
      </c>
      <c r="N191" s="160">
        <v>146947194</v>
      </c>
      <c r="O191" s="161">
        <v>7.498295841854124E-3</v>
      </c>
    </row>
    <row r="192" spans="1:15" ht="15">
      <c r="A192" s="136">
        <v>182</v>
      </c>
      <c r="B192" s="49" t="s">
        <v>2320</v>
      </c>
      <c r="C192" s="136" t="s">
        <v>1860</v>
      </c>
      <c r="D192" s="141">
        <v>82.6</v>
      </c>
      <c r="E192" s="141">
        <v>82.283333333333331</v>
      </c>
      <c r="F192" s="142">
        <v>81.666666666666657</v>
      </c>
      <c r="G192" s="142">
        <v>80.73333333333332</v>
      </c>
      <c r="H192" s="142">
        <v>80.116666666666646</v>
      </c>
      <c r="I192" s="142">
        <v>83.216666666666669</v>
      </c>
      <c r="J192" s="142">
        <v>83.833333333333343</v>
      </c>
      <c r="K192" s="142">
        <v>84.76666666666668</v>
      </c>
      <c r="L192" s="137">
        <v>82.9</v>
      </c>
      <c r="M192" s="137">
        <v>81.349999999999994</v>
      </c>
      <c r="N192" s="160">
        <v>16885000</v>
      </c>
      <c r="O192" s="161">
        <v>2.2094430992736079E-2</v>
      </c>
    </row>
    <row r="193" spans="1:15" ht="15">
      <c r="A193" s="136">
        <v>183</v>
      </c>
      <c r="B193" s="120" t="s">
        <v>2318</v>
      </c>
      <c r="C193" s="136" t="s">
        <v>230</v>
      </c>
      <c r="D193" s="141">
        <v>1879</v>
      </c>
      <c r="E193" s="141">
        <v>1877.1833333333334</v>
      </c>
      <c r="F193" s="142">
        <v>1865.1166666666668</v>
      </c>
      <c r="G193" s="142">
        <v>1851.2333333333333</v>
      </c>
      <c r="H193" s="142">
        <v>1839.1666666666667</v>
      </c>
      <c r="I193" s="142">
        <v>1891.0666666666668</v>
      </c>
      <c r="J193" s="142">
        <v>1903.1333333333334</v>
      </c>
      <c r="K193" s="142">
        <v>1917.0166666666669</v>
      </c>
      <c r="L193" s="137">
        <v>1889.25</v>
      </c>
      <c r="M193" s="137">
        <v>1863.3</v>
      </c>
      <c r="N193" s="160">
        <v>489500</v>
      </c>
      <c r="O193" s="161">
        <v>4.1025641025641026E-3</v>
      </c>
    </row>
    <row r="194" spans="1:15" ht="15">
      <c r="A194" s="136">
        <v>184</v>
      </c>
      <c r="B194" s="120" t="s">
        <v>2326</v>
      </c>
      <c r="C194" s="136" t="s">
        <v>140</v>
      </c>
      <c r="D194" s="141">
        <v>1381.95</v>
      </c>
      <c r="E194" s="141">
        <v>1374.3166666666666</v>
      </c>
      <c r="F194" s="142">
        <v>1361.6833333333332</v>
      </c>
      <c r="G194" s="142">
        <v>1341.4166666666665</v>
      </c>
      <c r="H194" s="142">
        <v>1328.7833333333331</v>
      </c>
      <c r="I194" s="142">
        <v>1394.5833333333333</v>
      </c>
      <c r="J194" s="142">
        <v>1407.2166666666665</v>
      </c>
      <c r="K194" s="142">
        <v>1427.4833333333333</v>
      </c>
      <c r="L194" s="137">
        <v>1386.95</v>
      </c>
      <c r="M194" s="137">
        <v>1354.05</v>
      </c>
      <c r="N194" s="160">
        <v>2661600</v>
      </c>
      <c r="O194" s="161">
        <v>1.7197890392111902E-2</v>
      </c>
    </row>
    <row r="195" spans="1:15" ht="15">
      <c r="A195" s="136">
        <v>185</v>
      </c>
      <c r="B195" s="120" t="s">
        <v>2322</v>
      </c>
      <c r="C195" s="136" t="s">
        <v>141</v>
      </c>
      <c r="D195" s="141">
        <v>695.05</v>
      </c>
      <c r="E195" s="141">
        <v>690.19999999999993</v>
      </c>
      <c r="F195" s="142">
        <v>682.69999999999982</v>
      </c>
      <c r="G195" s="142">
        <v>670.34999999999991</v>
      </c>
      <c r="H195" s="142">
        <v>662.8499999999998</v>
      </c>
      <c r="I195" s="142">
        <v>702.54999999999984</v>
      </c>
      <c r="J195" s="142">
        <v>710.05000000000007</v>
      </c>
      <c r="K195" s="142">
        <v>722.39999999999986</v>
      </c>
      <c r="L195" s="137">
        <v>697.7</v>
      </c>
      <c r="M195" s="137">
        <v>677.85</v>
      </c>
      <c r="N195" s="160">
        <v>3637200</v>
      </c>
      <c r="O195" s="161">
        <v>-2.3203351595230421E-2</v>
      </c>
    </row>
    <row r="196" spans="1:15" ht="15">
      <c r="A196" s="136">
        <v>186</v>
      </c>
      <c r="B196" s="120" t="s">
        <v>2322</v>
      </c>
      <c r="C196" s="136" t="s">
        <v>142</v>
      </c>
      <c r="D196" s="141">
        <v>522.85</v>
      </c>
      <c r="E196" s="141">
        <v>521.6</v>
      </c>
      <c r="F196" s="142">
        <v>519.25</v>
      </c>
      <c r="G196" s="142">
        <v>515.65</v>
      </c>
      <c r="H196" s="142">
        <v>513.29999999999995</v>
      </c>
      <c r="I196" s="142">
        <v>525.20000000000005</v>
      </c>
      <c r="J196" s="142">
        <v>527.55000000000018</v>
      </c>
      <c r="K196" s="142">
        <v>531.15000000000009</v>
      </c>
      <c r="L196" s="137">
        <v>523.95000000000005</v>
      </c>
      <c r="M196" s="137">
        <v>518</v>
      </c>
      <c r="N196" s="160">
        <v>58672900</v>
      </c>
      <c r="O196" s="161">
        <v>4.1416442327604054E-3</v>
      </c>
    </row>
    <row r="197" spans="1:15" ht="15">
      <c r="A197" s="136">
        <v>187</v>
      </c>
      <c r="B197" s="120" t="s">
        <v>2330</v>
      </c>
      <c r="C197" s="136" t="s">
        <v>143</v>
      </c>
      <c r="D197" s="141">
        <v>934.8</v>
      </c>
      <c r="E197" s="141">
        <v>924.30000000000007</v>
      </c>
      <c r="F197" s="142">
        <v>903.60000000000014</v>
      </c>
      <c r="G197" s="142">
        <v>872.40000000000009</v>
      </c>
      <c r="H197" s="142">
        <v>851.70000000000016</v>
      </c>
      <c r="I197" s="142">
        <v>955.50000000000011</v>
      </c>
      <c r="J197" s="142">
        <v>976.20000000000016</v>
      </c>
      <c r="K197" s="142">
        <v>1007.4000000000001</v>
      </c>
      <c r="L197" s="137">
        <v>945</v>
      </c>
      <c r="M197" s="137">
        <v>893.1</v>
      </c>
      <c r="N197" s="160">
        <v>4494000</v>
      </c>
      <c r="O197" s="161">
        <v>5.2212596581596812E-2</v>
      </c>
    </row>
    <row r="198" spans="1:15" ht="15">
      <c r="A198" s="136">
        <v>188</v>
      </c>
      <c r="B198" s="120" t="s">
        <v>2321</v>
      </c>
      <c r="C198" s="136" t="s">
        <v>1909</v>
      </c>
      <c r="D198" s="141">
        <v>11.55</v>
      </c>
      <c r="E198" s="141">
        <v>11.533333333333333</v>
      </c>
      <c r="F198" s="142">
        <v>11.366666666666667</v>
      </c>
      <c r="G198" s="142">
        <v>11.183333333333334</v>
      </c>
      <c r="H198" s="142">
        <v>11.016666666666667</v>
      </c>
      <c r="I198" s="142">
        <v>11.716666666666667</v>
      </c>
      <c r="J198" s="142">
        <v>11.883333333333335</v>
      </c>
      <c r="K198" s="142">
        <v>12.066666666666666</v>
      </c>
      <c r="L198" s="137">
        <v>11.7</v>
      </c>
      <c r="M198" s="137">
        <v>11.35</v>
      </c>
      <c r="N198" s="160">
        <v>360010000</v>
      </c>
      <c r="O198" s="161">
        <v>1.6704556686764852E-2</v>
      </c>
    </row>
    <row r="199" spans="1:15" ht="15">
      <c r="A199" s="136">
        <v>189</v>
      </c>
      <c r="B199" s="120" t="s">
        <v>2323</v>
      </c>
      <c r="C199" s="136" t="s">
        <v>144</v>
      </c>
      <c r="D199" s="141">
        <v>61.1</v>
      </c>
      <c r="E199" s="141">
        <v>59.449999999999996</v>
      </c>
      <c r="F199" s="142">
        <v>57.54999999999999</v>
      </c>
      <c r="G199" s="142">
        <v>53.999999999999993</v>
      </c>
      <c r="H199" s="142">
        <v>52.099999999999987</v>
      </c>
      <c r="I199" s="142">
        <v>62.999999999999993</v>
      </c>
      <c r="J199" s="142">
        <v>64.900000000000006</v>
      </c>
      <c r="K199" s="142">
        <v>68.449999999999989</v>
      </c>
      <c r="L199" s="137">
        <v>61.35</v>
      </c>
      <c r="M199" s="137">
        <v>55.9</v>
      </c>
      <c r="N199" s="160">
        <v>31770000</v>
      </c>
      <c r="O199" s="161">
        <v>3.0656934306569343E-2</v>
      </c>
    </row>
    <row r="200" spans="1:15" ht="15">
      <c r="A200" s="136">
        <v>190</v>
      </c>
      <c r="B200" s="120" t="s">
        <v>2335</v>
      </c>
      <c r="C200" s="136" t="s">
        <v>145</v>
      </c>
      <c r="D200" s="141">
        <v>692.45</v>
      </c>
      <c r="E200" s="141">
        <v>691.63333333333333</v>
      </c>
      <c r="F200" s="142">
        <v>687.31666666666661</v>
      </c>
      <c r="G200" s="142">
        <v>682.18333333333328</v>
      </c>
      <c r="H200" s="142">
        <v>677.86666666666656</v>
      </c>
      <c r="I200" s="142">
        <v>696.76666666666665</v>
      </c>
      <c r="J200" s="142">
        <v>701.08333333333348</v>
      </c>
      <c r="K200" s="142">
        <v>706.2166666666667</v>
      </c>
      <c r="L200" s="137">
        <v>695.95</v>
      </c>
      <c r="M200" s="137">
        <v>686.5</v>
      </c>
      <c r="N200" s="160">
        <v>5841000</v>
      </c>
      <c r="O200" s="161">
        <v>1.40625E-2</v>
      </c>
    </row>
    <row r="201" spans="1:15" ht="15">
      <c r="A201" s="136">
        <v>191</v>
      </c>
      <c r="B201" s="120" t="s">
        <v>2327</v>
      </c>
      <c r="C201" s="136" t="s">
        <v>146</v>
      </c>
      <c r="D201" s="141">
        <v>640.95000000000005</v>
      </c>
      <c r="E201" s="141">
        <v>638.26666666666677</v>
      </c>
      <c r="F201" s="142">
        <v>634.53333333333353</v>
      </c>
      <c r="G201" s="142">
        <v>628.11666666666679</v>
      </c>
      <c r="H201" s="142">
        <v>624.38333333333355</v>
      </c>
      <c r="I201" s="142">
        <v>644.68333333333351</v>
      </c>
      <c r="J201" s="142">
        <v>648.41666666666686</v>
      </c>
      <c r="K201" s="142">
        <v>654.83333333333348</v>
      </c>
      <c r="L201" s="137">
        <v>642</v>
      </c>
      <c r="M201" s="137">
        <v>631.85</v>
      </c>
      <c r="N201" s="160">
        <v>6602400</v>
      </c>
      <c r="O201" s="161">
        <v>-3.0200531529354915E-3</v>
      </c>
    </row>
    <row r="202" spans="1:15" ht="15">
      <c r="A202" s="136">
        <v>192</v>
      </c>
      <c r="B202" s="120" t="s">
        <v>2333</v>
      </c>
      <c r="C202" s="136" t="s">
        <v>359</v>
      </c>
      <c r="D202" s="141">
        <v>1016.75</v>
      </c>
      <c r="E202" s="141">
        <v>1014.9166666666666</v>
      </c>
      <c r="F202" s="142">
        <v>1007.8333333333333</v>
      </c>
      <c r="G202" s="142">
        <v>998.91666666666663</v>
      </c>
      <c r="H202" s="142">
        <v>991.83333333333326</v>
      </c>
      <c r="I202" s="142">
        <v>1023.8333333333333</v>
      </c>
      <c r="J202" s="142">
        <v>1030.9166666666665</v>
      </c>
      <c r="K202" s="142">
        <v>1039.8333333333333</v>
      </c>
      <c r="L202" s="137">
        <v>1022</v>
      </c>
      <c r="M202" s="137">
        <v>1006</v>
      </c>
      <c r="N202" s="160">
        <v>1761600</v>
      </c>
      <c r="O202" s="161">
        <v>6.7895247332686717E-2</v>
      </c>
    </row>
    <row r="203" spans="1:15" ht="15">
      <c r="A203" s="136">
        <v>193</v>
      </c>
      <c r="B203" s="120" t="s">
        <v>2325</v>
      </c>
      <c r="C203" s="136" t="s">
        <v>147</v>
      </c>
      <c r="D203" s="141">
        <v>279.5</v>
      </c>
      <c r="E203" s="141">
        <v>279.18333333333334</v>
      </c>
      <c r="F203" s="142">
        <v>276.86666666666667</v>
      </c>
      <c r="G203" s="142">
        <v>274.23333333333335</v>
      </c>
      <c r="H203" s="142">
        <v>271.91666666666669</v>
      </c>
      <c r="I203" s="142">
        <v>281.81666666666666</v>
      </c>
      <c r="J203" s="142">
        <v>284.13333333333338</v>
      </c>
      <c r="K203" s="142">
        <v>286.76666666666665</v>
      </c>
      <c r="L203" s="137">
        <v>281.5</v>
      </c>
      <c r="M203" s="137">
        <v>276.55</v>
      </c>
      <c r="N203" s="160">
        <v>22563000</v>
      </c>
      <c r="O203" s="161">
        <v>-4.170804369414101E-3</v>
      </c>
    </row>
    <row r="204" spans="1:15" ht="15">
      <c r="A204" s="136">
        <v>194</v>
      </c>
      <c r="B204" s="120" t="s">
        <v>2324</v>
      </c>
      <c r="C204" s="136" t="s">
        <v>148</v>
      </c>
      <c r="D204" s="141">
        <v>355.95</v>
      </c>
      <c r="E204" s="141">
        <v>354.4666666666667</v>
      </c>
      <c r="F204" s="142">
        <v>352.18333333333339</v>
      </c>
      <c r="G204" s="142">
        <v>348.41666666666669</v>
      </c>
      <c r="H204" s="142">
        <v>346.13333333333338</v>
      </c>
      <c r="I204" s="142">
        <v>358.23333333333341</v>
      </c>
      <c r="J204" s="142">
        <v>360.51666666666671</v>
      </c>
      <c r="K204" s="142">
        <v>364.28333333333342</v>
      </c>
      <c r="L204" s="137">
        <v>356.75</v>
      </c>
      <c r="M204" s="137">
        <v>350.7</v>
      </c>
      <c r="N204" s="160">
        <v>67209000</v>
      </c>
      <c r="O204" s="161">
        <v>-1.2037449843958984E-3</v>
      </c>
    </row>
    <row r="205" spans="1:15" ht="15">
      <c r="A205" s="136">
        <v>195</v>
      </c>
      <c r="B205" s="120" t="s">
        <v>2324</v>
      </c>
      <c r="C205" s="136" t="s">
        <v>149</v>
      </c>
      <c r="D205" s="141">
        <v>198.6</v>
      </c>
      <c r="E205" s="141">
        <v>197.7833333333333</v>
      </c>
      <c r="F205" s="142">
        <v>196.51666666666659</v>
      </c>
      <c r="G205" s="142">
        <v>194.43333333333328</v>
      </c>
      <c r="H205" s="142">
        <v>193.16666666666657</v>
      </c>
      <c r="I205" s="142">
        <v>199.86666666666662</v>
      </c>
      <c r="J205" s="142">
        <v>201.13333333333333</v>
      </c>
      <c r="K205" s="142">
        <v>203.21666666666664</v>
      </c>
      <c r="L205" s="137">
        <v>199.05</v>
      </c>
      <c r="M205" s="137">
        <v>195.7</v>
      </c>
      <c r="N205" s="160">
        <v>30952500</v>
      </c>
      <c r="O205" s="161">
        <v>2.6724975704567541E-3</v>
      </c>
    </row>
    <row r="206" spans="1:15" ht="15">
      <c r="A206" s="136">
        <v>196</v>
      </c>
      <c r="B206" s="120" t="s">
        <v>2321</v>
      </c>
      <c r="C206" s="136" t="s">
        <v>150</v>
      </c>
      <c r="D206" s="141">
        <v>80.900000000000006</v>
      </c>
      <c r="E206" s="141">
        <v>81</v>
      </c>
      <c r="F206" s="142">
        <v>80.25</v>
      </c>
      <c r="G206" s="142">
        <v>79.599999999999994</v>
      </c>
      <c r="H206" s="142">
        <v>78.849999999999994</v>
      </c>
      <c r="I206" s="142">
        <v>81.650000000000006</v>
      </c>
      <c r="J206" s="142">
        <v>82.4</v>
      </c>
      <c r="K206" s="142">
        <v>83.050000000000011</v>
      </c>
      <c r="L206" s="137">
        <v>81.75</v>
      </c>
      <c r="M206" s="137">
        <v>80.349999999999994</v>
      </c>
      <c r="N206" s="160">
        <v>62955000</v>
      </c>
      <c r="O206" s="161">
        <v>5.3176200057487785E-3</v>
      </c>
    </row>
    <row r="207" spans="1:15" ht="15">
      <c r="A207" s="136">
        <v>197</v>
      </c>
      <c r="B207" s="120" t="s">
        <v>2334</v>
      </c>
      <c r="C207" s="136" t="s">
        <v>151</v>
      </c>
      <c r="D207" s="141">
        <v>622.15</v>
      </c>
      <c r="E207" s="141">
        <v>623.68333333333328</v>
      </c>
      <c r="F207" s="142">
        <v>616.81666666666661</v>
      </c>
      <c r="G207" s="142">
        <v>611.48333333333335</v>
      </c>
      <c r="H207" s="142">
        <v>604.61666666666667</v>
      </c>
      <c r="I207" s="142">
        <v>629.01666666666654</v>
      </c>
      <c r="J207" s="142">
        <v>635.8833333333331</v>
      </c>
      <c r="K207" s="142">
        <v>641.21666666666647</v>
      </c>
      <c r="L207" s="137">
        <v>630.54999999999995</v>
      </c>
      <c r="M207" s="137">
        <v>618.35</v>
      </c>
      <c r="N207" s="160">
        <v>34979048</v>
      </c>
      <c r="O207" s="161">
        <v>-1.8196154546005943E-4</v>
      </c>
    </row>
    <row r="208" spans="1:15" ht="15">
      <c r="A208" s="136">
        <v>198</v>
      </c>
      <c r="B208" s="120" t="s">
        <v>2333</v>
      </c>
      <c r="C208" s="136" t="s">
        <v>152</v>
      </c>
      <c r="D208" s="141">
        <v>2896.85</v>
      </c>
      <c r="E208" s="141">
        <v>2903.9166666666665</v>
      </c>
      <c r="F208" s="142">
        <v>2877.833333333333</v>
      </c>
      <c r="G208" s="142">
        <v>2858.8166666666666</v>
      </c>
      <c r="H208" s="142">
        <v>2832.7333333333331</v>
      </c>
      <c r="I208" s="142">
        <v>2922.9333333333329</v>
      </c>
      <c r="J208" s="142">
        <v>2949.016666666666</v>
      </c>
      <c r="K208" s="142">
        <v>2968.0333333333328</v>
      </c>
      <c r="L208" s="137">
        <v>2930</v>
      </c>
      <c r="M208" s="137">
        <v>2884.9</v>
      </c>
      <c r="N208" s="160">
        <v>11756250</v>
      </c>
      <c r="O208" s="161">
        <v>3.2223368527339376E-2</v>
      </c>
    </row>
    <row r="209" spans="1:15" ht="15">
      <c r="A209" s="136">
        <v>199</v>
      </c>
      <c r="B209" s="120" t="s">
        <v>2333</v>
      </c>
      <c r="C209" s="136" t="s">
        <v>153</v>
      </c>
      <c r="D209" s="141">
        <v>637.45000000000005</v>
      </c>
      <c r="E209" s="141">
        <v>631.30000000000007</v>
      </c>
      <c r="F209" s="142">
        <v>623.60000000000014</v>
      </c>
      <c r="G209" s="142">
        <v>609.75000000000011</v>
      </c>
      <c r="H209" s="142">
        <v>602.05000000000018</v>
      </c>
      <c r="I209" s="142">
        <v>645.15000000000009</v>
      </c>
      <c r="J209" s="142">
        <v>652.85000000000014</v>
      </c>
      <c r="K209" s="142">
        <v>666.7</v>
      </c>
      <c r="L209" s="137">
        <v>639</v>
      </c>
      <c r="M209" s="137">
        <v>617.45000000000005</v>
      </c>
      <c r="N209" s="160">
        <v>11648400</v>
      </c>
      <c r="O209" s="161">
        <v>3.8070794567425945E-2</v>
      </c>
    </row>
    <row r="210" spans="1:15" ht="15">
      <c r="A210" s="136">
        <v>200</v>
      </c>
      <c r="B210" s="120" t="s">
        <v>2325</v>
      </c>
      <c r="C210" s="136" t="s">
        <v>154</v>
      </c>
      <c r="D210" s="141">
        <v>866.95</v>
      </c>
      <c r="E210" s="141">
        <v>862.26666666666677</v>
      </c>
      <c r="F210" s="142">
        <v>855.73333333333358</v>
      </c>
      <c r="G210" s="142">
        <v>844.51666666666677</v>
      </c>
      <c r="H210" s="142">
        <v>837.98333333333358</v>
      </c>
      <c r="I210" s="142">
        <v>873.48333333333358</v>
      </c>
      <c r="J210" s="142">
        <v>880.01666666666665</v>
      </c>
      <c r="K210" s="142">
        <v>891.23333333333358</v>
      </c>
      <c r="L210" s="137">
        <v>868.8</v>
      </c>
      <c r="M210" s="137">
        <v>851.05</v>
      </c>
      <c r="N210" s="67">
        <v>11857500</v>
      </c>
      <c r="O210" s="161">
        <v>2.2110162916989914E-2</v>
      </c>
    </row>
    <row r="211" spans="1:15" ht="15">
      <c r="A211" s="136">
        <v>201</v>
      </c>
      <c r="B211" s="120" t="s">
        <v>2322</v>
      </c>
      <c r="C211" s="136" t="s">
        <v>216</v>
      </c>
      <c r="D211" s="141">
        <v>1305.9000000000001</v>
      </c>
      <c r="E211" s="141">
        <v>1306.45</v>
      </c>
      <c r="F211" s="142">
        <v>1295</v>
      </c>
      <c r="G211" s="142">
        <v>1284.0999999999999</v>
      </c>
      <c r="H211" s="142">
        <v>1272.6499999999999</v>
      </c>
      <c r="I211" s="142">
        <v>1317.3500000000001</v>
      </c>
      <c r="J211" s="142">
        <v>1328.8000000000004</v>
      </c>
      <c r="K211" s="142">
        <v>1339.7000000000003</v>
      </c>
      <c r="L211" s="137">
        <v>1317.9</v>
      </c>
      <c r="M211" s="137">
        <v>1295.55</v>
      </c>
      <c r="N211" s="67">
        <v>753000</v>
      </c>
      <c r="O211" s="161">
        <v>5.758426966292135E-2</v>
      </c>
    </row>
    <row r="212" spans="1:15" ht="15">
      <c r="A212" s="136">
        <v>202</v>
      </c>
      <c r="B212" s="120" t="s">
        <v>2321</v>
      </c>
      <c r="C212" s="136" t="s">
        <v>217</v>
      </c>
      <c r="D212" s="141">
        <v>252.35</v>
      </c>
      <c r="E212" s="141">
        <v>252.96666666666667</v>
      </c>
      <c r="F212" s="142">
        <v>249.53333333333336</v>
      </c>
      <c r="G212" s="142">
        <v>246.7166666666667</v>
      </c>
      <c r="H212" s="142">
        <v>243.28333333333339</v>
      </c>
      <c r="I212" s="142">
        <v>255.78333333333333</v>
      </c>
      <c r="J212" s="142">
        <v>259.2166666666667</v>
      </c>
      <c r="K212" s="142">
        <v>262.0333333333333</v>
      </c>
      <c r="L212" s="137">
        <v>256.39999999999998</v>
      </c>
      <c r="M212" s="137">
        <v>250.15</v>
      </c>
      <c r="N212" s="67">
        <v>3858000</v>
      </c>
      <c r="O212" s="161">
        <v>4.2984590429845905E-2</v>
      </c>
    </row>
    <row r="213" spans="1:15" ht="15">
      <c r="A213" s="136">
        <v>203</v>
      </c>
      <c r="B213" s="120" t="s">
        <v>2330</v>
      </c>
      <c r="C213" s="136" t="s">
        <v>244</v>
      </c>
      <c r="D213" s="141">
        <v>67.95</v>
      </c>
      <c r="E213" s="141">
        <v>66.583333333333343</v>
      </c>
      <c r="F213" s="142">
        <v>64.76666666666668</v>
      </c>
      <c r="G213" s="142">
        <v>61.583333333333336</v>
      </c>
      <c r="H213" s="142">
        <v>59.766666666666673</v>
      </c>
      <c r="I213" s="142">
        <v>69.76666666666668</v>
      </c>
      <c r="J213" s="142">
        <v>71.583333333333343</v>
      </c>
      <c r="K213" s="142">
        <v>74.766666666666694</v>
      </c>
      <c r="L213" s="137">
        <v>68.400000000000006</v>
      </c>
      <c r="M213" s="137">
        <v>63.4</v>
      </c>
      <c r="N213" s="67">
        <v>93245000</v>
      </c>
      <c r="O213" s="161">
        <v>9.7438975590236093E-2</v>
      </c>
    </row>
    <row r="214" spans="1:15" ht="15">
      <c r="A214" s="136">
        <v>204</v>
      </c>
      <c r="B214" s="120" t="s">
        <v>2324</v>
      </c>
      <c r="C214" s="136" t="s">
        <v>155</v>
      </c>
      <c r="D214" s="141">
        <v>646.04999999999995</v>
      </c>
      <c r="E214" s="141">
        <v>643.01666666666665</v>
      </c>
      <c r="F214" s="142">
        <v>637.0333333333333</v>
      </c>
      <c r="G214" s="142">
        <v>628.01666666666665</v>
      </c>
      <c r="H214" s="142">
        <v>622.0333333333333</v>
      </c>
      <c r="I214" s="142">
        <v>652.0333333333333</v>
      </c>
      <c r="J214" s="142">
        <v>658.01666666666665</v>
      </c>
      <c r="K214" s="142">
        <v>667.0333333333333</v>
      </c>
      <c r="L214" s="137">
        <v>649</v>
      </c>
      <c r="M214" s="137">
        <v>634</v>
      </c>
      <c r="N214" s="67">
        <v>4127000</v>
      </c>
      <c r="O214" s="161">
        <v>5.8493785035339998E-3</v>
      </c>
    </row>
    <row r="215" spans="1:15" ht="15">
      <c r="A215" s="136">
        <v>205</v>
      </c>
      <c r="B215" s="120" t="s">
        <v>2325</v>
      </c>
      <c r="C215" s="136" t="s">
        <v>156</v>
      </c>
      <c r="D215" s="141">
        <v>1024</v>
      </c>
      <c r="E215" s="141">
        <v>1022.5</v>
      </c>
      <c r="F215" s="142">
        <v>1013.3</v>
      </c>
      <c r="G215" s="142">
        <v>1002.5999999999999</v>
      </c>
      <c r="H215" s="142">
        <v>993.39999999999986</v>
      </c>
      <c r="I215" s="142">
        <v>1033.2</v>
      </c>
      <c r="J215" s="142">
        <v>1042.3999999999999</v>
      </c>
      <c r="K215" s="142">
        <v>1053.1000000000001</v>
      </c>
      <c r="L215" s="137">
        <v>1031.7</v>
      </c>
      <c r="M215" s="137">
        <v>1011.8</v>
      </c>
      <c r="N215" s="67">
        <v>1039500</v>
      </c>
      <c r="O215" s="161">
        <v>5.9957173447537475E-2</v>
      </c>
    </row>
    <row r="216" spans="1:15" ht="15">
      <c r="A216" s="136">
        <v>206</v>
      </c>
      <c r="B216" s="120" t="s">
        <v>2326</v>
      </c>
      <c r="C216" s="136" t="s">
        <v>2037</v>
      </c>
      <c r="D216" s="141">
        <v>349.6</v>
      </c>
      <c r="E216" s="141">
        <v>347.88333333333338</v>
      </c>
      <c r="F216" s="142">
        <v>343.86666666666679</v>
      </c>
      <c r="G216" s="142">
        <v>338.13333333333338</v>
      </c>
      <c r="H216" s="142">
        <v>334.11666666666679</v>
      </c>
      <c r="I216" s="142">
        <v>353.61666666666679</v>
      </c>
      <c r="J216" s="142">
        <v>357.63333333333333</v>
      </c>
      <c r="K216" s="142">
        <v>363.36666666666679</v>
      </c>
      <c r="L216" s="137">
        <v>351.9</v>
      </c>
      <c r="M216" s="137">
        <v>342.15</v>
      </c>
      <c r="N216" s="67">
        <v>5001600</v>
      </c>
      <c r="O216" s="161">
        <v>1.0016155088852988E-2</v>
      </c>
    </row>
    <row r="217" spans="1:15" ht="15">
      <c r="A217" s="136">
        <v>207</v>
      </c>
      <c r="B217" s="120" t="s">
        <v>2319</v>
      </c>
      <c r="C217" s="136" t="s">
        <v>158</v>
      </c>
      <c r="D217" s="141">
        <v>4223</v>
      </c>
      <c r="E217" s="141">
        <v>4200.5</v>
      </c>
      <c r="F217" s="142">
        <v>4161</v>
      </c>
      <c r="G217" s="142">
        <v>4099</v>
      </c>
      <c r="H217" s="142">
        <v>4059.5</v>
      </c>
      <c r="I217" s="142">
        <v>4262.5</v>
      </c>
      <c r="J217" s="142">
        <v>4302</v>
      </c>
      <c r="K217" s="142">
        <v>4364</v>
      </c>
      <c r="L217" s="137">
        <v>4240</v>
      </c>
      <c r="M217" s="137">
        <v>4138.5</v>
      </c>
      <c r="N217" s="67">
        <v>1834600</v>
      </c>
      <c r="O217" s="161">
        <v>2.2630992196209586E-2</v>
      </c>
    </row>
    <row r="218" spans="1:15" ht="15">
      <c r="A218" s="136">
        <v>208</v>
      </c>
      <c r="B218" s="120" t="s">
        <v>2323</v>
      </c>
      <c r="C218" s="136" t="s">
        <v>159</v>
      </c>
      <c r="D218" s="141">
        <v>102.6</v>
      </c>
      <c r="E218" s="141">
        <v>100.26666666666667</v>
      </c>
      <c r="F218" s="142">
        <v>97.133333333333326</v>
      </c>
      <c r="G218" s="142">
        <v>91.666666666666657</v>
      </c>
      <c r="H218" s="142">
        <v>88.533333333333317</v>
      </c>
      <c r="I218" s="142">
        <v>105.73333333333333</v>
      </c>
      <c r="J218" s="142">
        <v>108.86666666666669</v>
      </c>
      <c r="K218" s="142">
        <v>114.33333333333334</v>
      </c>
      <c r="L218" s="137">
        <v>103.4</v>
      </c>
      <c r="M218" s="137">
        <v>94.8</v>
      </c>
      <c r="N218" s="67">
        <v>33756000</v>
      </c>
      <c r="O218" s="161">
        <v>7.0531523531650389E-2</v>
      </c>
    </row>
    <row r="219" spans="1:15" ht="15">
      <c r="A219" s="136">
        <v>209</v>
      </c>
      <c r="B219" s="120" t="s">
        <v>2335</v>
      </c>
      <c r="C219" s="136" t="s">
        <v>161</v>
      </c>
      <c r="D219" s="141">
        <v>722.45</v>
      </c>
      <c r="E219" s="141">
        <v>722.79999999999984</v>
      </c>
      <c r="F219" s="142">
        <v>716.1999999999997</v>
      </c>
      <c r="G219" s="142">
        <v>709.94999999999982</v>
      </c>
      <c r="H219" s="142">
        <v>703.34999999999968</v>
      </c>
      <c r="I219" s="142">
        <v>729.04999999999973</v>
      </c>
      <c r="J219" s="142">
        <v>735.64999999999986</v>
      </c>
      <c r="K219" s="142">
        <v>741.89999999999975</v>
      </c>
      <c r="L219" s="137">
        <v>729.4</v>
      </c>
      <c r="M219" s="137">
        <v>716.55</v>
      </c>
      <c r="N219" s="67">
        <v>12673200</v>
      </c>
      <c r="O219" s="161">
        <v>1.587148903424394E-2</v>
      </c>
    </row>
    <row r="220" spans="1:15" ht="15">
      <c r="A220" s="136">
        <v>210</v>
      </c>
      <c r="B220" s="120" t="s">
        <v>2334</v>
      </c>
      <c r="C220" s="136" t="s">
        <v>228</v>
      </c>
      <c r="D220" s="141">
        <v>299.39999999999998</v>
      </c>
      <c r="E220" s="141">
        <v>299.45</v>
      </c>
      <c r="F220" s="142">
        <v>295.7</v>
      </c>
      <c r="G220" s="142">
        <v>292</v>
      </c>
      <c r="H220" s="142">
        <v>288.25</v>
      </c>
      <c r="I220" s="142">
        <v>303.14999999999998</v>
      </c>
      <c r="J220" s="142">
        <v>306.89999999999998</v>
      </c>
      <c r="K220" s="142">
        <v>310.59999999999997</v>
      </c>
      <c r="L220" s="137">
        <v>303.2</v>
      </c>
      <c r="M220" s="137">
        <v>295.75</v>
      </c>
      <c r="N220" s="67">
        <v>42745500</v>
      </c>
      <c r="O220" s="161">
        <v>-1.5874294923448832E-2</v>
      </c>
    </row>
    <row r="221" spans="1:15" ht="15">
      <c r="A221" s="136">
        <v>211</v>
      </c>
      <c r="B221" s="120" t="s">
        <v>2320</v>
      </c>
      <c r="C221" s="136" t="s">
        <v>2077</v>
      </c>
      <c r="D221" s="141">
        <v>235.65</v>
      </c>
      <c r="E221" s="141">
        <v>236.01666666666665</v>
      </c>
      <c r="F221" s="142">
        <v>234.6333333333333</v>
      </c>
      <c r="G221" s="142">
        <v>233.61666666666665</v>
      </c>
      <c r="H221" s="142">
        <v>232.23333333333329</v>
      </c>
      <c r="I221" s="142">
        <v>237.0333333333333</v>
      </c>
      <c r="J221" s="142">
        <v>238.41666666666663</v>
      </c>
      <c r="K221" s="142">
        <v>239.43333333333331</v>
      </c>
      <c r="L221" s="137">
        <v>237.4</v>
      </c>
      <c r="M221" s="137">
        <v>235</v>
      </c>
      <c r="N221" s="67">
        <v>3129000</v>
      </c>
      <c r="O221" s="161">
        <v>-1.7890772128060263E-2</v>
      </c>
    </row>
    <row r="222" spans="1:15" ht="15">
      <c r="A222" s="136">
        <v>212</v>
      </c>
      <c r="B222" s="120" t="s">
        <v>2328</v>
      </c>
      <c r="C222" s="136" t="s">
        <v>162</v>
      </c>
      <c r="D222" s="141">
        <v>642.25</v>
      </c>
      <c r="E222" s="141">
        <v>641.31666666666661</v>
      </c>
      <c r="F222" s="142">
        <v>637.28333333333319</v>
      </c>
      <c r="G222" s="142">
        <v>632.31666666666661</v>
      </c>
      <c r="H222" s="142">
        <v>628.28333333333319</v>
      </c>
      <c r="I222" s="142">
        <v>646.28333333333319</v>
      </c>
      <c r="J222" s="142">
        <v>650.31666666666649</v>
      </c>
      <c r="K222" s="142">
        <v>655.28333333333319</v>
      </c>
      <c r="L222" s="137">
        <v>645.35</v>
      </c>
      <c r="M222" s="137">
        <v>636.35</v>
      </c>
      <c r="N222" s="67">
        <v>3460000</v>
      </c>
      <c r="O222" s="161">
        <v>2.7315914489311165E-2</v>
      </c>
    </row>
    <row r="223" spans="1:15" ht="15">
      <c r="A223" s="136">
        <v>213</v>
      </c>
      <c r="B223" s="120" t="s">
        <v>2333</v>
      </c>
      <c r="C223" s="136" t="s">
        <v>163</v>
      </c>
      <c r="D223" s="141">
        <v>294.2</v>
      </c>
      <c r="E223" s="141">
        <v>294.88333333333338</v>
      </c>
      <c r="F223" s="142">
        <v>292.76666666666677</v>
      </c>
      <c r="G223" s="142">
        <v>291.33333333333337</v>
      </c>
      <c r="H223" s="142">
        <v>289.21666666666675</v>
      </c>
      <c r="I223" s="142">
        <v>296.31666666666678</v>
      </c>
      <c r="J223" s="142">
        <v>298.43333333333345</v>
      </c>
      <c r="K223" s="142">
        <v>299.86666666666679</v>
      </c>
      <c r="L223" s="137">
        <v>297</v>
      </c>
      <c r="M223" s="137">
        <v>293.45</v>
      </c>
      <c r="N223" s="67">
        <v>29800800</v>
      </c>
      <c r="O223" s="161">
        <v>-9.6548394882935075E-4</v>
      </c>
    </row>
    <row r="224" spans="1:15" ht="15">
      <c r="A224" s="136">
        <v>214</v>
      </c>
      <c r="B224" s="120" t="s">
        <v>2322</v>
      </c>
      <c r="C224" s="136" t="s">
        <v>164</v>
      </c>
      <c r="D224" s="141">
        <v>798.9</v>
      </c>
      <c r="E224" s="141">
        <v>789.88333333333333</v>
      </c>
      <c r="F224" s="142">
        <v>777.51666666666665</v>
      </c>
      <c r="G224" s="142">
        <v>756.13333333333333</v>
      </c>
      <c r="H224" s="142">
        <v>743.76666666666665</v>
      </c>
      <c r="I224" s="142">
        <v>811.26666666666665</v>
      </c>
      <c r="J224" s="142">
        <v>823.63333333333321</v>
      </c>
      <c r="K224" s="142">
        <v>845.01666666666665</v>
      </c>
      <c r="L224" s="137">
        <v>802.25</v>
      </c>
      <c r="M224" s="137">
        <v>768.5</v>
      </c>
      <c r="N224" s="67">
        <v>3573900</v>
      </c>
      <c r="O224" s="161">
        <v>1.7422495516269537E-2</v>
      </c>
    </row>
    <row r="225" spans="1:15" ht="15">
      <c r="A225" s="136">
        <v>215</v>
      </c>
      <c r="B225" s="120" t="s">
        <v>2323</v>
      </c>
      <c r="C225" s="136" t="s">
        <v>165</v>
      </c>
      <c r="D225" s="141">
        <v>319.8</v>
      </c>
      <c r="E225" s="141">
        <v>317.11666666666667</v>
      </c>
      <c r="F225" s="142">
        <v>311.53333333333336</v>
      </c>
      <c r="G225" s="142">
        <v>303.26666666666671</v>
      </c>
      <c r="H225" s="142">
        <v>297.68333333333339</v>
      </c>
      <c r="I225" s="142">
        <v>325.38333333333333</v>
      </c>
      <c r="J225" s="142">
        <v>330.96666666666658</v>
      </c>
      <c r="K225" s="142">
        <v>339.23333333333329</v>
      </c>
      <c r="L225" s="137">
        <v>322.7</v>
      </c>
      <c r="M225" s="137">
        <v>308.85000000000002</v>
      </c>
      <c r="N225" s="67">
        <v>47288500</v>
      </c>
      <c r="O225" s="161">
        <v>-1.0943962519673511E-2</v>
      </c>
    </row>
    <row r="226" spans="1:15" ht="15">
      <c r="A226" s="136">
        <v>216</v>
      </c>
      <c r="B226" s="120" t="s">
        <v>2330</v>
      </c>
      <c r="C226" s="136" t="s">
        <v>166</v>
      </c>
      <c r="D226" s="141">
        <v>578.54999999999995</v>
      </c>
      <c r="E226" s="141">
        <v>577.88333333333333</v>
      </c>
      <c r="F226" s="142">
        <v>573.11666666666667</v>
      </c>
      <c r="G226" s="142">
        <v>567.68333333333339</v>
      </c>
      <c r="H226" s="142">
        <v>562.91666666666674</v>
      </c>
      <c r="I226" s="142">
        <v>583.31666666666661</v>
      </c>
      <c r="J226" s="142">
        <v>588.08333333333326</v>
      </c>
      <c r="K226" s="142">
        <v>593.51666666666654</v>
      </c>
      <c r="L226" s="137">
        <v>582.65</v>
      </c>
      <c r="M226" s="137">
        <v>572.45000000000005</v>
      </c>
      <c r="N226" s="67">
        <v>7806500</v>
      </c>
      <c r="O226" s="161">
        <v>1.3673193787981094E-2</v>
      </c>
    </row>
    <row r="227" spans="1:15">
      <c r="A227" s="136">
        <v>217</v>
      </c>
      <c r="C227" s="163"/>
      <c r="D227" s="191"/>
      <c r="E227" s="191"/>
      <c r="F227" s="192"/>
      <c r="G227" s="192"/>
      <c r="H227" s="192"/>
      <c r="I227" s="192"/>
      <c r="J227" s="192"/>
      <c r="K227" s="192"/>
      <c r="L227" s="193"/>
      <c r="M227" s="193"/>
    </row>
    <row r="228" spans="1:15">
      <c r="A228" s="136">
        <v>218</v>
      </c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3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A230" s="163"/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5">
      <c r="C232" s="26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167</v>
      </c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168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169</v>
      </c>
      <c r="B239" s="26"/>
      <c r="C239" s="27"/>
      <c r="D239" s="27"/>
      <c r="E239" s="27"/>
      <c r="F239" s="28"/>
      <c r="G239" s="28"/>
      <c r="H239" s="28"/>
      <c r="I239" s="28"/>
      <c r="J239" s="28"/>
      <c r="K239" s="28"/>
      <c r="L239" s="28"/>
      <c r="M239" s="28"/>
    </row>
    <row r="240" spans="1:15">
      <c r="A240" s="26" t="s">
        <v>170</v>
      </c>
      <c r="B240" s="26"/>
      <c r="D240" s="29"/>
      <c r="E240" s="29"/>
      <c r="F240" s="25"/>
      <c r="G240" s="25"/>
      <c r="H240" s="28"/>
      <c r="I240" s="25"/>
      <c r="J240" s="25"/>
      <c r="K240" s="25"/>
      <c r="L240" s="25"/>
      <c r="M240" s="25"/>
    </row>
    <row r="241" spans="1:13">
      <c r="A241" s="26" t="s">
        <v>171</v>
      </c>
      <c r="B241" s="26"/>
      <c r="D241" s="29"/>
      <c r="E241" s="29"/>
      <c r="F241" s="25"/>
      <c r="G241" s="25"/>
      <c r="H241" s="25"/>
      <c r="I241" s="25"/>
      <c r="J241" s="25"/>
      <c r="K241" s="25"/>
      <c r="L241" s="25"/>
      <c r="M241" s="25"/>
    </row>
    <row r="242" spans="1:13">
      <c r="B242" s="26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1" t="s">
        <v>172</v>
      </c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173</v>
      </c>
      <c r="B244" s="21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174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29" t="s">
        <v>175</v>
      </c>
      <c r="B246" s="29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176</v>
      </c>
      <c r="B247" s="29"/>
      <c r="D247" s="30"/>
      <c r="E247" s="30"/>
      <c r="F247" s="25"/>
      <c r="G247" s="25"/>
      <c r="H247" s="25"/>
      <c r="I247" s="25"/>
      <c r="J247" s="25"/>
      <c r="K247" s="25"/>
      <c r="L247" s="25"/>
      <c r="M247" s="25"/>
    </row>
    <row r="248" spans="1:13">
      <c r="A248" s="30" t="s">
        <v>177</v>
      </c>
      <c r="B248" s="30"/>
      <c r="H248" s="25"/>
    </row>
    <row r="249" spans="1:13">
      <c r="A249" s="30" t="s">
        <v>178</v>
      </c>
      <c r="B249" s="30"/>
    </row>
    <row r="250" spans="1:13">
      <c r="A250" s="30" t="s">
        <v>179</v>
      </c>
      <c r="B250" s="30"/>
    </row>
    <row r="251" spans="1:13">
      <c r="A251" s="30" t="s">
        <v>180</v>
      </c>
      <c r="B251" s="30"/>
    </row>
    <row r="252" spans="1:13">
      <c r="A252" s="30" t="s">
        <v>181</v>
      </c>
      <c r="B252" s="30"/>
    </row>
    <row r="253" spans="1:13">
      <c r="B253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D13" sqref="D13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43174</v>
      </c>
    </row>
    <row r="7" spans="1:15" ht="13.5" thickBot="1">
      <c r="A7"/>
    </row>
    <row r="8" spans="1:15" ht="28.5" customHeight="1" thickBot="1">
      <c r="A8" s="530" t="s">
        <v>13</v>
      </c>
      <c r="B8" s="531" t="s">
        <v>14</v>
      </c>
      <c r="C8" s="529" t="s">
        <v>15</v>
      </c>
      <c r="D8" s="529" t="s">
        <v>16</v>
      </c>
      <c r="E8" s="529" t="s">
        <v>17</v>
      </c>
      <c r="F8" s="529"/>
      <c r="G8" s="529"/>
      <c r="H8" s="529" t="s">
        <v>18</v>
      </c>
      <c r="I8" s="529"/>
      <c r="J8" s="529"/>
      <c r="K8" s="23"/>
      <c r="L8" s="34"/>
      <c r="M8" s="34"/>
    </row>
    <row r="9" spans="1:15" ht="36" customHeight="1">
      <c r="A9" s="525"/>
      <c r="B9" s="527"/>
      <c r="C9" s="532" t="s">
        <v>19</v>
      </c>
      <c r="D9" s="532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10410.9</v>
      </c>
      <c r="D10" s="134">
        <v>10389.183333333332</v>
      </c>
      <c r="E10" s="134">
        <v>10358.016666666665</v>
      </c>
      <c r="F10" s="134">
        <v>10305.133333333331</v>
      </c>
      <c r="G10" s="134">
        <v>10273.966666666664</v>
      </c>
      <c r="H10" s="134">
        <v>10442.066666666666</v>
      </c>
      <c r="I10" s="134">
        <v>10473.233333333334</v>
      </c>
      <c r="J10" s="134">
        <v>10526.116666666667</v>
      </c>
      <c r="K10" s="133">
        <v>10420.35</v>
      </c>
      <c r="L10" s="133">
        <v>10336.299999999999</v>
      </c>
      <c r="M10" s="135"/>
    </row>
    <row r="11" spans="1:15">
      <c r="A11" s="66">
        <v>2</v>
      </c>
      <c r="B11" s="130" t="s">
        <v>252</v>
      </c>
      <c r="C11" s="132">
        <v>24851.65</v>
      </c>
      <c r="D11" s="131">
        <v>24744.316666666666</v>
      </c>
      <c r="E11" s="131">
        <v>24594.333333333332</v>
      </c>
      <c r="F11" s="131">
        <v>24337.016666666666</v>
      </c>
      <c r="G11" s="131">
        <v>24187.033333333333</v>
      </c>
      <c r="H11" s="131">
        <v>25001.633333333331</v>
      </c>
      <c r="I11" s="131">
        <v>25151.616666666669</v>
      </c>
      <c r="J11" s="131">
        <v>25408.933333333331</v>
      </c>
      <c r="K11" s="132">
        <v>24894.3</v>
      </c>
      <c r="L11" s="132">
        <v>24487</v>
      </c>
      <c r="M11" s="135"/>
    </row>
    <row r="12" spans="1:15">
      <c r="A12" s="66">
        <v>3</v>
      </c>
      <c r="B12" s="129" t="s">
        <v>2385</v>
      </c>
      <c r="C12" s="132">
        <v>2530.3000000000002</v>
      </c>
      <c r="D12" s="131">
        <v>2537.2333333333336</v>
      </c>
      <c r="E12" s="131">
        <v>2516.8166666666671</v>
      </c>
      <c r="F12" s="131">
        <v>2503.3333333333335</v>
      </c>
      <c r="G12" s="131">
        <v>2482.916666666667</v>
      </c>
      <c r="H12" s="131">
        <v>2550.7166666666672</v>
      </c>
      <c r="I12" s="131">
        <v>2571.1333333333332</v>
      </c>
      <c r="J12" s="131">
        <v>2584.6166666666672</v>
      </c>
      <c r="K12" s="132">
        <v>2557.65</v>
      </c>
      <c r="L12" s="132">
        <v>2523.75</v>
      </c>
      <c r="M12" s="135"/>
    </row>
    <row r="13" spans="1:15">
      <c r="A13" s="66">
        <v>4</v>
      </c>
      <c r="B13" s="130" t="s">
        <v>253</v>
      </c>
      <c r="C13" s="132">
        <v>3395.4</v>
      </c>
      <c r="D13" s="131">
        <v>3391.65</v>
      </c>
      <c r="E13" s="131">
        <v>3380.65</v>
      </c>
      <c r="F13" s="131">
        <v>3365.9</v>
      </c>
      <c r="G13" s="131">
        <v>3354.9</v>
      </c>
      <c r="H13" s="131">
        <v>3406.4</v>
      </c>
      <c r="I13" s="131">
        <v>3417.4</v>
      </c>
      <c r="J13" s="131">
        <v>3432.15</v>
      </c>
      <c r="K13" s="132">
        <v>3402.65</v>
      </c>
      <c r="L13" s="132">
        <v>3376.9</v>
      </c>
      <c r="M13" s="135"/>
    </row>
    <row r="14" spans="1:15">
      <c r="A14" s="66">
        <v>5</v>
      </c>
      <c r="B14" s="130" t="s">
        <v>254</v>
      </c>
      <c r="C14" s="132">
        <v>12786.95</v>
      </c>
      <c r="D14" s="131">
        <v>12779.550000000001</v>
      </c>
      <c r="E14" s="131">
        <v>12718.650000000001</v>
      </c>
      <c r="F14" s="131">
        <v>12650.35</v>
      </c>
      <c r="G14" s="131">
        <v>12589.45</v>
      </c>
      <c r="H14" s="131">
        <v>12847.850000000002</v>
      </c>
      <c r="I14" s="131">
        <v>12908.75</v>
      </c>
      <c r="J14" s="131">
        <v>12977.050000000003</v>
      </c>
      <c r="K14" s="132">
        <v>12840.45</v>
      </c>
      <c r="L14" s="132">
        <v>12711.25</v>
      </c>
      <c r="M14" s="135"/>
    </row>
    <row r="15" spans="1:15">
      <c r="A15" s="66">
        <v>6</v>
      </c>
      <c r="B15" s="130" t="s">
        <v>255</v>
      </c>
      <c r="C15" s="132">
        <v>3999</v>
      </c>
      <c r="D15" s="131">
        <v>4002.4166666666665</v>
      </c>
      <c r="E15" s="131">
        <v>3980.9333333333329</v>
      </c>
      <c r="F15" s="131">
        <v>3962.8666666666663</v>
      </c>
      <c r="G15" s="131">
        <v>3941.3833333333328</v>
      </c>
      <c r="H15" s="131">
        <v>4020.4833333333331</v>
      </c>
      <c r="I15" s="131">
        <v>4041.9666666666667</v>
      </c>
      <c r="J15" s="131">
        <v>4060.0333333333333</v>
      </c>
      <c r="K15" s="132">
        <v>4023.9</v>
      </c>
      <c r="L15" s="132">
        <v>3984.35</v>
      </c>
      <c r="M15" s="135"/>
    </row>
    <row r="16" spans="1:15">
      <c r="A16" s="66">
        <v>7</v>
      </c>
      <c r="B16" s="130" t="s">
        <v>245</v>
      </c>
      <c r="C16" s="132">
        <v>5080.8</v>
      </c>
      <c r="D16" s="131">
        <v>5064.5333333333338</v>
      </c>
      <c r="E16" s="131">
        <v>5040.5166666666673</v>
      </c>
      <c r="F16" s="131">
        <v>5000.2333333333336</v>
      </c>
      <c r="G16" s="131">
        <v>4976.2166666666672</v>
      </c>
      <c r="H16" s="131">
        <v>5104.8166666666675</v>
      </c>
      <c r="I16" s="131">
        <v>5128.8333333333339</v>
      </c>
      <c r="J16" s="131">
        <v>5169.1166666666677</v>
      </c>
      <c r="K16" s="132">
        <v>5088.55</v>
      </c>
      <c r="L16" s="132">
        <v>5024.25</v>
      </c>
      <c r="M16" s="135"/>
    </row>
    <row r="17" spans="1:13">
      <c r="A17" s="66">
        <v>8</v>
      </c>
      <c r="B17" s="130" t="s">
        <v>186</v>
      </c>
      <c r="C17" s="130">
        <v>1390.25</v>
      </c>
      <c r="D17" s="131">
        <v>1394.75</v>
      </c>
      <c r="E17" s="131">
        <v>1376.5</v>
      </c>
      <c r="F17" s="131">
        <v>1362.75</v>
      </c>
      <c r="G17" s="131">
        <v>1344.5</v>
      </c>
      <c r="H17" s="131">
        <v>1408.5</v>
      </c>
      <c r="I17" s="131">
        <v>1426.75</v>
      </c>
      <c r="J17" s="131">
        <v>1440.5</v>
      </c>
      <c r="K17" s="130">
        <v>1413</v>
      </c>
      <c r="L17" s="130">
        <v>1381</v>
      </c>
      <c r="M17" s="130">
        <v>0.49362</v>
      </c>
    </row>
    <row r="18" spans="1:13">
      <c r="A18" s="66">
        <v>9</v>
      </c>
      <c r="B18" s="130" t="s">
        <v>30</v>
      </c>
      <c r="C18" s="130">
        <v>1612</v>
      </c>
      <c r="D18" s="131">
        <v>1600.1499999999999</v>
      </c>
      <c r="E18" s="131">
        <v>1576.8499999999997</v>
      </c>
      <c r="F18" s="131">
        <v>1541.6999999999998</v>
      </c>
      <c r="G18" s="131">
        <v>1518.3999999999996</v>
      </c>
      <c r="H18" s="131">
        <v>1635.2999999999997</v>
      </c>
      <c r="I18" s="131">
        <v>1658.6</v>
      </c>
      <c r="J18" s="131">
        <v>1693.7499999999998</v>
      </c>
      <c r="K18" s="130">
        <v>1623.45</v>
      </c>
      <c r="L18" s="130">
        <v>1565</v>
      </c>
      <c r="M18" s="130">
        <v>2.9614500000000001</v>
      </c>
    </row>
    <row r="19" spans="1:13">
      <c r="A19" s="66">
        <v>10</v>
      </c>
      <c r="B19" s="130" t="s">
        <v>436</v>
      </c>
      <c r="C19" s="130">
        <v>1424.15</v>
      </c>
      <c r="D19" s="131">
        <v>1424.5833333333333</v>
      </c>
      <c r="E19" s="131">
        <v>1409.5666666666666</v>
      </c>
      <c r="F19" s="131">
        <v>1394.9833333333333</v>
      </c>
      <c r="G19" s="131">
        <v>1379.9666666666667</v>
      </c>
      <c r="H19" s="131">
        <v>1439.1666666666665</v>
      </c>
      <c r="I19" s="131">
        <v>1454.1833333333334</v>
      </c>
      <c r="J19" s="131">
        <v>1468.7666666666664</v>
      </c>
      <c r="K19" s="130">
        <v>1439.6</v>
      </c>
      <c r="L19" s="130">
        <v>1410</v>
      </c>
      <c r="M19" s="130">
        <v>0.11421000000000001</v>
      </c>
    </row>
    <row r="20" spans="1:13">
      <c r="A20" s="66">
        <v>11</v>
      </c>
      <c r="B20" s="130" t="s">
        <v>2563</v>
      </c>
      <c r="C20" s="130">
        <v>580.65</v>
      </c>
      <c r="D20" s="131">
        <v>583.68333333333328</v>
      </c>
      <c r="E20" s="131">
        <v>574.96666666666658</v>
      </c>
      <c r="F20" s="131">
        <v>569.2833333333333</v>
      </c>
      <c r="G20" s="131">
        <v>560.56666666666661</v>
      </c>
      <c r="H20" s="131">
        <v>589.36666666666656</v>
      </c>
      <c r="I20" s="131">
        <v>598.08333333333326</v>
      </c>
      <c r="J20" s="131">
        <v>603.76666666666654</v>
      </c>
      <c r="K20" s="130">
        <v>592.4</v>
      </c>
      <c r="L20" s="130">
        <v>578</v>
      </c>
      <c r="M20" s="130">
        <v>2.9546199999999998</v>
      </c>
    </row>
    <row r="21" spans="1:13">
      <c r="A21" s="66">
        <v>12</v>
      </c>
      <c r="B21" s="130" t="s">
        <v>31</v>
      </c>
      <c r="C21" s="130">
        <v>163.75</v>
      </c>
      <c r="D21" s="131">
        <v>161.83333333333334</v>
      </c>
      <c r="E21" s="131">
        <v>158.4666666666667</v>
      </c>
      <c r="F21" s="131">
        <v>153.18333333333337</v>
      </c>
      <c r="G21" s="131">
        <v>149.81666666666672</v>
      </c>
      <c r="H21" s="131">
        <v>167.11666666666667</v>
      </c>
      <c r="I21" s="131">
        <v>170.48333333333329</v>
      </c>
      <c r="J21" s="131">
        <v>175.76666666666665</v>
      </c>
      <c r="K21" s="130">
        <v>165.2</v>
      </c>
      <c r="L21" s="130">
        <v>156.55000000000001</v>
      </c>
      <c r="M21" s="130">
        <v>133.34956</v>
      </c>
    </row>
    <row r="22" spans="1:13">
      <c r="A22" s="66">
        <v>13</v>
      </c>
      <c r="B22" s="130" t="s">
        <v>32</v>
      </c>
      <c r="C22" s="130">
        <v>382.1</v>
      </c>
      <c r="D22" s="131">
        <v>381.23333333333335</v>
      </c>
      <c r="E22" s="131">
        <v>377.7166666666667</v>
      </c>
      <c r="F22" s="131">
        <v>373.33333333333337</v>
      </c>
      <c r="G22" s="131">
        <v>369.81666666666672</v>
      </c>
      <c r="H22" s="131">
        <v>385.61666666666667</v>
      </c>
      <c r="I22" s="131">
        <v>389.13333333333333</v>
      </c>
      <c r="J22" s="131">
        <v>393.51666666666665</v>
      </c>
      <c r="K22" s="130">
        <v>384.75</v>
      </c>
      <c r="L22" s="130">
        <v>376.85</v>
      </c>
      <c r="M22" s="130">
        <v>36.162889999999997</v>
      </c>
    </row>
    <row r="23" spans="1:13">
      <c r="A23" s="66">
        <v>14</v>
      </c>
      <c r="B23" s="130" t="s">
        <v>33</v>
      </c>
      <c r="C23" s="130">
        <v>27.3</v>
      </c>
      <c r="D23" s="131">
        <v>27.016666666666666</v>
      </c>
      <c r="E23" s="131">
        <v>26.483333333333331</v>
      </c>
      <c r="F23" s="131">
        <v>25.666666666666664</v>
      </c>
      <c r="G23" s="131">
        <v>25.133333333333329</v>
      </c>
      <c r="H23" s="131">
        <v>27.833333333333332</v>
      </c>
      <c r="I23" s="131">
        <v>28.366666666666664</v>
      </c>
      <c r="J23" s="131">
        <v>29.183333333333334</v>
      </c>
      <c r="K23" s="130">
        <v>27.55</v>
      </c>
      <c r="L23" s="130">
        <v>26.2</v>
      </c>
      <c r="M23" s="130">
        <v>107.92061</v>
      </c>
    </row>
    <row r="24" spans="1:13">
      <c r="A24" s="66">
        <v>15</v>
      </c>
      <c r="B24" s="130" t="s">
        <v>413</v>
      </c>
      <c r="C24" s="130">
        <v>150.1</v>
      </c>
      <c r="D24" s="131">
        <v>150.51666666666665</v>
      </c>
      <c r="E24" s="131">
        <v>148.23333333333329</v>
      </c>
      <c r="F24" s="131">
        <v>146.36666666666665</v>
      </c>
      <c r="G24" s="131">
        <v>144.08333333333329</v>
      </c>
      <c r="H24" s="131">
        <v>152.3833333333333</v>
      </c>
      <c r="I24" s="131">
        <v>154.66666666666666</v>
      </c>
      <c r="J24" s="131">
        <v>156.5333333333333</v>
      </c>
      <c r="K24" s="130">
        <v>152.80000000000001</v>
      </c>
      <c r="L24" s="130">
        <v>148.65</v>
      </c>
      <c r="M24" s="130">
        <v>17.342079999999999</v>
      </c>
    </row>
    <row r="25" spans="1:13">
      <c r="A25" s="66">
        <v>16</v>
      </c>
      <c r="B25" s="130" t="s">
        <v>235</v>
      </c>
      <c r="C25" s="130">
        <v>1378</v>
      </c>
      <c r="D25" s="131">
        <v>1376.9833333333333</v>
      </c>
      <c r="E25" s="131">
        <v>1361.0166666666667</v>
      </c>
      <c r="F25" s="131">
        <v>1344.0333333333333</v>
      </c>
      <c r="G25" s="131">
        <v>1328.0666666666666</v>
      </c>
      <c r="H25" s="131">
        <v>1393.9666666666667</v>
      </c>
      <c r="I25" s="131">
        <v>1409.9333333333334</v>
      </c>
      <c r="J25" s="131">
        <v>1426.9166666666667</v>
      </c>
      <c r="K25" s="130">
        <v>1392.95</v>
      </c>
      <c r="L25" s="130">
        <v>1360</v>
      </c>
      <c r="M25" s="130">
        <v>1.3114399999999999</v>
      </c>
    </row>
    <row r="26" spans="1:13">
      <c r="A26" s="66">
        <v>17</v>
      </c>
      <c r="B26" s="130" t="s">
        <v>451</v>
      </c>
      <c r="C26" s="130">
        <v>2196.6999999999998</v>
      </c>
      <c r="D26" s="131">
        <v>2199.9</v>
      </c>
      <c r="E26" s="131">
        <v>2174.8000000000002</v>
      </c>
      <c r="F26" s="131">
        <v>2152.9</v>
      </c>
      <c r="G26" s="131">
        <v>2127.8000000000002</v>
      </c>
      <c r="H26" s="131">
        <v>2221.8000000000002</v>
      </c>
      <c r="I26" s="131">
        <v>2246.8999999999996</v>
      </c>
      <c r="J26" s="131">
        <v>2268.8000000000002</v>
      </c>
      <c r="K26" s="130">
        <v>2225</v>
      </c>
      <c r="L26" s="130">
        <v>2178</v>
      </c>
      <c r="M26" s="130">
        <v>0.16194</v>
      </c>
    </row>
    <row r="27" spans="1:13">
      <c r="A27" s="66">
        <v>18</v>
      </c>
      <c r="B27" s="130" t="s">
        <v>187</v>
      </c>
      <c r="C27" s="130">
        <v>804.9</v>
      </c>
      <c r="D27" s="131">
        <v>801.26666666666677</v>
      </c>
      <c r="E27" s="131">
        <v>792.63333333333355</v>
      </c>
      <c r="F27" s="131">
        <v>780.36666666666679</v>
      </c>
      <c r="G27" s="131">
        <v>771.73333333333358</v>
      </c>
      <c r="H27" s="131">
        <v>813.53333333333353</v>
      </c>
      <c r="I27" s="131">
        <v>822.16666666666674</v>
      </c>
      <c r="J27" s="131">
        <v>834.43333333333351</v>
      </c>
      <c r="K27" s="130">
        <v>809.9</v>
      </c>
      <c r="L27" s="130">
        <v>789</v>
      </c>
      <c r="M27" s="130">
        <v>7.3774899999999999</v>
      </c>
    </row>
    <row r="28" spans="1:13">
      <c r="A28" s="66">
        <v>19</v>
      </c>
      <c r="B28" s="130" t="s">
        <v>35</v>
      </c>
      <c r="C28" s="130">
        <v>243.9</v>
      </c>
      <c r="D28" s="131">
        <v>242.48333333333335</v>
      </c>
      <c r="E28" s="131">
        <v>239.9666666666667</v>
      </c>
      <c r="F28" s="131">
        <v>236.03333333333336</v>
      </c>
      <c r="G28" s="131">
        <v>233.51666666666671</v>
      </c>
      <c r="H28" s="131">
        <v>246.41666666666669</v>
      </c>
      <c r="I28" s="131">
        <v>248.93333333333334</v>
      </c>
      <c r="J28" s="131">
        <v>252.86666666666667</v>
      </c>
      <c r="K28" s="130">
        <v>245</v>
      </c>
      <c r="L28" s="130">
        <v>238.55</v>
      </c>
      <c r="M28" s="130">
        <v>29.73976</v>
      </c>
    </row>
    <row r="29" spans="1:13">
      <c r="A29" s="66">
        <v>20</v>
      </c>
      <c r="B29" s="130" t="s">
        <v>37</v>
      </c>
      <c r="C29" s="130">
        <v>1090.1500000000001</v>
      </c>
      <c r="D29" s="131">
        <v>1089.6333333333332</v>
      </c>
      <c r="E29" s="131">
        <v>1083.4666666666665</v>
      </c>
      <c r="F29" s="131">
        <v>1076.7833333333333</v>
      </c>
      <c r="G29" s="131">
        <v>1070.6166666666666</v>
      </c>
      <c r="H29" s="131">
        <v>1096.3166666666664</v>
      </c>
      <c r="I29" s="131">
        <v>1102.4833333333333</v>
      </c>
      <c r="J29" s="131">
        <v>1109.1666666666663</v>
      </c>
      <c r="K29" s="130">
        <v>1095.8</v>
      </c>
      <c r="L29" s="130">
        <v>1082.95</v>
      </c>
      <c r="M29" s="130">
        <v>3.9341900000000001</v>
      </c>
    </row>
    <row r="30" spans="1:13">
      <c r="A30" s="66">
        <v>21</v>
      </c>
      <c r="B30" s="130" t="s">
        <v>38</v>
      </c>
      <c r="C30" s="130">
        <v>267</v>
      </c>
      <c r="D30" s="131">
        <v>265.5333333333333</v>
      </c>
      <c r="E30" s="131">
        <v>263.41666666666663</v>
      </c>
      <c r="F30" s="131">
        <v>259.83333333333331</v>
      </c>
      <c r="G30" s="131">
        <v>257.71666666666664</v>
      </c>
      <c r="H30" s="131">
        <v>269.11666666666662</v>
      </c>
      <c r="I30" s="131">
        <v>271.23333333333329</v>
      </c>
      <c r="J30" s="131">
        <v>274.81666666666661</v>
      </c>
      <c r="K30" s="130">
        <v>267.64999999999998</v>
      </c>
      <c r="L30" s="130">
        <v>261.95</v>
      </c>
      <c r="M30" s="130">
        <v>16.13608</v>
      </c>
    </row>
    <row r="31" spans="1:13">
      <c r="A31" s="66">
        <v>22</v>
      </c>
      <c r="B31" s="130" t="s">
        <v>39</v>
      </c>
      <c r="C31" s="130">
        <v>398.65</v>
      </c>
      <c r="D31" s="131">
        <v>397.76666666666665</v>
      </c>
      <c r="E31" s="131">
        <v>394.5333333333333</v>
      </c>
      <c r="F31" s="131">
        <v>390.41666666666663</v>
      </c>
      <c r="G31" s="131">
        <v>387.18333333333328</v>
      </c>
      <c r="H31" s="131">
        <v>401.88333333333333</v>
      </c>
      <c r="I31" s="131">
        <v>405.11666666666667</v>
      </c>
      <c r="J31" s="131">
        <v>409.23333333333335</v>
      </c>
      <c r="K31" s="130">
        <v>401</v>
      </c>
      <c r="L31" s="130">
        <v>393.65</v>
      </c>
      <c r="M31" s="130">
        <v>9.4066600000000005</v>
      </c>
    </row>
    <row r="32" spans="1:13">
      <c r="A32" s="66">
        <v>23</v>
      </c>
      <c r="B32" s="130" t="s">
        <v>40</v>
      </c>
      <c r="C32" s="130">
        <v>149.69999999999999</v>
      </c>
      <c r="D32" s="131">
        <v>149.53333333333333</v>
      </c>
      <c r="E32" s="131">
        <v>148.76666666666665</v>
      </c>
      <c r="F32" s="131">
        <v>147.83333333333331</v>
      </c>
      <c r="G32" s="131">
        <v>147.06666666666663</v>
      </c>
      <c r="H32" s="131">
        <v>150.46666666666667</v>
      </c>
      <c r="I32" s="131">
        <v>151.23333333333338</v>
      </c>
      <c r="J32" s="131">
        <v>152.16666666666669</v>
      </c>
      <c r="K32" s="130">
        <v>150.30000000000001</v>
      </c>
      <c r="L32" s="130">
        <v>148.6</v>
      </c>
      <c r="M32" s="130">
        <v>118.02575</v>
      </c>
    </row>
    <row r="33" spans="1:13">
      <c r="A33" s="66">
        <v>24</v>
      </c>
      <c r="B33" s="130" t="s">
        <v>41</v>
      </c>
      <c r="C33" s="130">
        <v>1137</v>
      </c>
      <c r="D33" s="131">
        <v>1137.5166666666667</v>
      </c>
      <c r="E33" s="131">
        <v>1130.5833333333333</v>
      </c>
      <c r="F33" s="131">
        <v>1124.1666666666665</v>
      </c>
      <c r="G33" s="131">
        <v>1117.2333333333331</v>
      </c>
      <c r="H33" s="131">
        <v>1143.9333333333334</v>
      </c>
      <c r="I33" s="131">
        <v>1150.8666666666668</v>
      </c>
      <c r="J33" s="131">
        <v>1157.2833333333335</v>
      </c>
      <c r="K33" s="130">
        <v>1144.45</v>
      </c>
      <c r="L33" s="130">
        <v>1131.0999999999999</v>
      </c>
      <c r="M33" s="130">
        <v>13.605779999999999</v>
      </c>
    </row>
    <row r="34" spans="1:13">
      <c r="A34" s="66">
        <v>25</v>
      </c>
      <c r="B34" s="130" t="s">
        <v>42</v>
      </c>
      <c r="C34" s="130">
        <v>577.79999999999995</v>
      </c>
      <c r="D34" s="131">
        <v>578.9666666666667</v>
      </c>
      <c r="E34" s="131">
        <v>571.48333333333335</v>
      </c>
      <c r="F34" s="131">
        <v>565.16666666666663</v>
      </c>
      <c r="G34" s="131">
        <v>557.68333333333328</v>
      </c>
      <c r="H34" s="131">
        <v>585.28333333333342</v>
      </c>
      <c r="I34" s="131">
        <v>592.76666666666677</v>
      </c>
      <c r="J34" s="131">
        <v>599.08333333333348</v>
      </c>
      <c r="K34" s="130">
        <v>586.45000000000005</v>
      </c>
      <c r="L34" s="130">
        <v>572.65</v>
      </c>
      <c r="M34" s="130">
        <v>19.150289999999998</v>
      </c>
    </row>
    <row r="35" spans="1:13">
      <c r="A35" s="66">
        <v>26</v>
      </c>
      <c r="B35" s="130" t="s">
        <v>2438</v>
      </c>
      <c r="C35" s="130">
        <v>1345.2</v>
      </c>
      <c r="D35" s="131">
        <v>1345.3666666666668</v>
      </c>
      <c r="E35" s="131">
        <v>1326.8333333333335</v>
      </c>
      <c r="F35" s="131">
        <v>1308.4666666666667</v>
      </c>
      <c r="G35" s="131">
        <v>1289.9333333333334</v>
      </c>
      <c r="H35" s="131">
        <v>1363.7333333333336</v>
      </c>
      <c r="I35" s="131">
        <v>1382.2666666666669</v>
      </c>
      <c r="J35" s="131">
        <v>1400.6333333333337</v>
      </c>
      <c r="K35" s="130">
        <v>1363.9</v>
      </c>
      <c r="L35" s="130">
        <v>1327</v>
      </c>
      <c r="M35" s="130">
        <v>7.4379600000000003</v>
      </c>
    </row>
    <row r="36" spans="1:13">
      <c r="A36" s="66">
        <v>27</v>
      </c>
      <c r="B36" s="130" t="s">
        <v>43</v>
      </c>
      <c r="C36" s="130">
        <v>536.15</v>
      </c>
      <c r="D36" s="131">
        <v>532.2166666666667</v>
      </c>
      <c r="E36" s="131">
        <v>526.43333333333339</v>
      </c>
      <c r="F36" s="131">
        <v>516.7166666666667</v>
      </c>
      <c r="G36" s="131">
        <v>510.93333333333339</v>
      </c>
      <c r="H36" s="131">
        <v>541.93333333333339</v>
      </c>
      <c r="I36" s="131">
        <v>547.7166666666667</v>
      </c>
      <c r="J36" s="131">
        <v>557.43333333333339</v>
      </c>
      <c r="K36" s="130">
        <v>538</v>
      </c>
      <c r="L36" s="130">
        <v>522.5</v>
      </c>
      <c r="M36" s="130">
        <v>49.7654</v>
      </c>
    </row>
    <row r="37" spans="1:13">
      <c r="A37" s="66">
        <v>28</v>
      </c>
      <c r="B37" s="130" t="s">
        <v>44</v>
      </c>
      <c r="C37" s="130">
        <v>2950.55</v>
      </c>
      <c r="D37" s="131">
        <v>2951.85</v>
      </c>
      <c r="E37" s="131">
        <v>2934.7</v>
      </c>
      <c r="F37" s="131">
        <v>2918.85</v>
      </c>
      <c r="G37" s="131">
        <v>2901.7</v>
      </c>
      <c r="H37" s="131">
        <v>2967.7</v>
      </c>
      <c r="I37" s="131">
        <v>2984.8500000000004</v>
      </c>
      <c r="J37" s="131">
        <v>3000.7</v>
      </c>
      <c r="K37" s="130">
        <v>2969</v>
      </c>
      <c r="L37" s="130">
        <v>2936</v>
      </c>
      <c r="M37" s="130">
        <v>2.2518099999999999</v>
      </c>
    </row>
    <row r="38" spans="1:13">
      <c r="A38" s="66">
        <v>29</v>
      </c>
      <c r="B38" s="130" t="s">
        <v>188</v>
      </c>
      <c r="C38" s="130">
        <v>1710.1</v>
      </c>
      <c r="D38" s="131">
        <v>1699.75</v>
      </c>
      <c r="E38" s="131">
        <v>1678.6</v>
      </c>
      <c r="F38" s="131">
        <v>1647.1</v>
      </c>
      <c r="G38" s="131">
        <v>1625.9499999999998</v>
      </c>
      <c r="H38" s="131">
        <v>1731.25</v>
      </c>
      <c r="I38" s="131">
        <v>1752.4</v>
      </c>
      <c r="J38" s="131">
        <v>1783.9</v>
      </c>
      <c r="K38" s="130">
        <v>1720.9</v>
      </c>
      <c r="L38" s="130">
        <v>1668.25</v>
      </c>
      <c r="M38" s="130">
        <v>8.4865899999999996</v>
      </c>
    </row>
    <row r="39" spans="1:13">
      <c r="A39" s="66">
        <v>30</v>
      </c>
      <c r="B39" s="130" t="s">
        <v>189</v>
      </c>
      <c r="C39" s="130">
        <v>5111.6000000000004</v>
      </c>
      <c r="D39" s="131">
        <v>5099.8166666666666</v>
      </c>
      <c r="E39" s="131">
        <v>5065.2333333333336</v>
      </c>
      <c r="F39" s="131">
        <v>5018.8666666666668</v>
      </c>
      <c r="G39" s="131">
        <v>4984.2833333333338</v>
      </c>
      <c r="H39" s="131">
        <v>5146.1833333333334</v>
      </c>
      <c r="I39" s="131">
        <v>5180.7666666666673</v>
      </c>
      <c r="J39" s="131">
        <v>5227.1333333333332</v>
      </c>
      <c r="K39" s="130">
        <v>5134.3999999999996</v>
      </c>
      <c r="L39" s="130">
        <v>5053.45</v>
      </c>
      <c r="M39" s="130">
        <v>0.78974999999999995</v>
      </c>
    </row>
    <row r="40" spans="1:13">
      <c r="A40" s="66">
        <v>31</v>
      </c>
      <c r="B40" s="130" t="s">
        <v>563</v>
      </c>
      <c r="C40" s="130">
        <v>1048.2</v>
      </c>
      <c r="D40" s="131">
        <v>1050.45</v>
      </c>
      <c r="E40" s="131">
        <v>1040.9000000000001</v>
      </c>
      <c r="F40" s="131">
        <v>1033.6000000000001</v>
      </c>
      <c r="G40" s="131">
        <v>1024.0500000000002</v>
      </c>
      <c r="H40" s="131">
        <v>1057.75</v>
      </c>
      <c r="I40" s="131">
        <v>1067.2999999999997</v>
      </c>
      <c r="J40" s="131">
        <v>1074.5999999999999</v>
      </c>
      <c r="K40" s="130">
        <v>1060</v>
      </c>
      <c r="L40" s="130">
        <v>1043.1500000000001</v>
      </c>
      <c r="M40" s="130">
        <v>1.76617</v>
      </c>
    </row>
    <row r="41" spans="1:13">
      <c r="A41" s="66">
        <v>32</v>
      </c>
      <c r="B41" s="130" t="s">
        <v>45</v>
      </c>
      <c r="C41" s="130">
        <v>145.75</v>
      </c>
      <c r="D41" s="131">
        <v>143.58333333333334</v>
      </c>
      <c r="E41" s="131">
        <v>139.4666666666667</v>
      </c>
      <c r="F41" s="131">
        <v>133.18333333333337</v>
      </c>
      <c r="G41" s="131">
        <v>129.06666666666672</v>
      </c>
      <c r="H41" s="131">
        <v>149.86666666666667</v>
      </c>
      <c r="I41" s="131">
        <v>153.98333333333329</v>
      </c>
      <c r="J41" s="131">
        <v>160.26666666666665</v>
      </c>
      <c r="K41" s="130">
        <v>147.69999999999999</v>
      </c>
      <c r="L41" s="130">
        <v>137.30000000000001</v>
      </c>
      <c r="M41" s="130">
        <v>290.93741999999997</v>
      </c>
    </row>
    <row r="42" spans="1:13">
      <c r="A42" s="66">
        <v>33</v>
      </c>
      <c r="B42" s="130" t="s">
        <v>46</v>
      </c>
      <c r="C42" s="130">
        <v>103.05</v>
      </c>
      <c r="D42" s="131">
        <v>101.78333333333335</v>
      </c>
      <c r="E42" s="131">
        <v>99.266666666666694</v>
      </c>
      <c r="F42" s="131">
        <v>95.483333333333348</v>
      </c>
      <c r="G42" s="131">
        <v>92.966666666666697</v>
      </c>
      <c r="H42" s="131">
        <v>105.56666666666669</v>
      </c>
      <c r="I42" s="131">
        <v>108.08333333333334</v>
      </c>
      <c r="J42" s="131">
        <v>111.86666666666669</v>
      </c>
      <c r="K42" s="130">
        <v>104.3</v>
      </c>
      <c r="L42" s="130">
        <v>98</v>
      </c>
      <c r="M42" s="130">
        <v>346.06382000000002</v>
      </c>
    </row>
    <row r="43" spans="1:13">
      <c r="A43" s="66">
        <v>34</v>
      </c>
      <c r="B43" s="130" t="s">
        <v>47</v>
      </c>
      <c r="C43" s="130">
        <v>707.35</v>
      </c>
      <c r="D43" s="131">
        <v>708.48333333333323</v>
      </c>
      <c r="E43" s="131">
        <v>703.06666666666649</v>
      </c>
      <c r="F43" s="131">
        <v>698.7833333333333</v>
      </c>
      <c r="G43" s="131">
        <v>693.36666666666656</v>
      </c>
      <c r="H43" s="131">
        <v>712.76666666666642</v>
      </c>
      <c r="I43" s="131">
        <v>718.18333333333317</v>
      </c>
      <c r="J43" s="131">
        <v>722.46666666666636</v>
      </c>
      <c r="K43" s="130">
        <v>713.9</v>
      </c>
      <c r="L43" s="130">
        <v>704.2</v>
      </c>
      <c r="M43" s="130">
        <v>3.4094899999999999</v>
      </c>
    </row>
    <row r="44" spans="1:13">
      <c r="A44" s="66">
        <v>35</v>
      </c>
      <c r="B44" s="130" t="s">
        <v>595</v>
      </c>
      <c r="C44" s="130">
        <v>247.9</v>
      </c>
      <c r="D44" s="131">
        <v>248.68333333333331</v>
      </c>
      <c r="E44" s="131">
        <v>245.96666666666661</v>
      </c>
      <c r="F44" s="131">
        <v>244.0333333333333</v>
      </c>
      <c r="G44" s="131">
        <v>241.31666666666661</v>
      </c>
      <c r="H44" s="131">
        <v>250.61666666666662</v>
      </c>
      <c r="I44" s="131">
        <v>253.33333333333331</v>
      </c>
      <c r="J44" s="131">
        <v>255.26666666666662</v>
      </c>
      <c r="K44" s="130">
        <v>251.4</v>
      </c>
      <c r="L44" s="130">
        <v>246.75</v>
      </c>
      <c r="M44" s="130">
        <v>4.35907</v>
      </c>
    </row>
    <row r="45" spans="1:13">
      <c r="A45" s="66">
        <v>36</v>
      </c>
      <c r="B45" s="130" t="s">
        <v>190</v>
      </c>
      <c r="C45" s="130">
        <v>151.15</v>
      </c>
      <c r="D45" s="131">
        <v>150.69999999999999</v>
      </c>
      <c r="E45" s="131">
        <v>149.64999999999998</v>
      </c>
      <c r="F45" s="131">
        <v>148.14999999999998</v>
      </c>
      <c r="G45" s="131">
        <v>147.09999999999997</v>
      </c>
      <c r="H45" s="131">
        <v>152.19999999999999</v>
      </c>
      <c r="I45" s="131">
        <v>153.25</v>
      </c>
      <c r="J45" s="131">
        <v>154.75</v>
      </c>
      <c r="K45" s="130">
        <v>151.75</v>
      </c>
      <c r="L45" s="130">
        <v>149.19999999999999</v>
      </c>
      <c r="M45" s="130">
        <v>22.62885</v>
      </c>
    </row>
    <row r="46" spans="1:13">
      <c r="A46" s="66">
        <v>37</v>
      </c>
      <c r="B46" s="130" t="s">
        <v>2179</v>
      </c>
      <c r="C46" s="130">
        <v>1058.4000000000001</v>
      </c>
      <c r="D46" s="131">
        <v>1059.2166666666667</v>
      </c>
      <c r="E46" s="131">
        <v>1050.4333333333334</v>
      </c>
      <c r="F46" s="131">
        <v>1042.4666666666667</v>
      </c>
      <c r="G46" s="131">
        <v>1033.6833333333334</v>
      </c>
      <c r="H46" s="131">
        <v>1067.1833333333334</v>
      </c>
      <c r="I46" s="131">
        <v>1075.9666666666667</v>
      </c>
      <c r="J46" s="131">
        <v>1083.9333333333334</v>
      </c>
      <c r="K46" s="130">
        <v>1068</v>
      </c>
      <c r="L46" s="130">
        <v>1051.25</v>
      </c>
      <c r="M46" s="130">
        <v>4.6553899999999997</v>
      </c>
    </row>
    <row r="47" spans="1:13">
      <c r="A47" s="66">
        <v>38</v>
      </c>
      <c r="B47" s="130" t="s">
        <v>48</v>
      </c>
      <c r="C47" s="130">
        <v>740.65</v>
      </c>
      <c r="D47" s="131">
        <v>739.58333333333337</v>
      </c>
      <c r="E47" s="131">
        <v>734.36666666666679</v>
      </c>
      <c r="F47" s="131">
        <v>728.08333333333337</v>
      </c>
      <c r="G47" s="131">
        <v>722.86666666666679</v>
      </c>
      <c r="H47" s="131">
        <v>745.86666666666679</v>
      </c>
      <c r="I47" s="131">
        <v>751.08333333333326</v>
      </c>
      <c r="J47" s="131">
        <v>757.36666666666679</v>
      </c>
      <c r="K47" s="130">
        <v>744.8</v>
      </c>
      <c r="L47" s="130">
        <v>733.3</v>
      </c>
      <c r="M47" s="130">
        <v>7.7934999999999999</v>
      </c>
    </row>
    <row r="48" spans="1:13">
      <c r="A48" s="66">
        <v>39</v>
      </c>
      <c r="B48" s="130" t="s">
        <v>50</v>
      </c>
      <c r="C48" s="130">
        <v>86.5</v>
      </c>
      <c r="D48" s="131">
        <v>86.616666666666674</v>
      </c>
      <c r="E48" s="131">
        <v>85.433333333333351</v>
      </c>
      <c r="F48" s="131">
        <v>84.366666666666674</v>
      </c>
      <c r="G48" s="131">
        <v>83.183333333333351</v>
      </c>
      <c r="H48" s="131">
        <v>87.683333333333351</v>
      </c>
      <c r="I48" s="131">
        <v>88.866666666666688</v>
      </c>
      <c r="J48" s="131">
        <v>89.933333333333351</v>
      </c>
      <c r="K48" s="130">
        <v>87.8</v>
      </c>
      <c r="L48" s="130">
        <v>85.55</v>
      </c>
      <c r="M48" s="130">
        <v>88.370350000000002</v>
      </c>
    </row>
    <row r="49" spans="1:13">
      <c r="A49" s="66">
        <v>40</v>
      </c>
      <c r="B49" s="130" t="s">
        <v>53</v>
      </c>
      <c r="C49" s="130">
        <v>462.8</v>
      </c>
      <c r="D49" s="131">
        <v>461.56666666666666</v>
      </c>
      <c r="E49" s="131">
        <v>458.68333333333334</v>
      </c>
      <c r="F49" s="131">
        <v>454.56666666666666</v>
      </c>
      <c r="G49" s="131">
        <v>451.68333333333334</v>
      </c>
      <c r="H49" s="131">
        <v>465.68333333333334</v>
      </c>
      <c r="I49" s="131">
        <v>468.56666666666666</v>
      </c>
      <c r="J49" s="131">
        <v>472.68333333333334</v>
      </c>
      <c r="K49" s="130">
        <v>464.45</v>
      </c>
      <c r="L49" s="130">
        <v>457.45</v>
      </c>
      <c r="M49" s="130">
        <v>28.518889999999999</v>
      </c>
    </row>
    <row r="50" spans="1:13">
      <c r="A50" s="66">
        <v>41</v>
      </c>
      <c r="B50" s="130" t="s">
        <v>49</v>
      </c>
      <c r="C50" s="130">
        <v>422.6</v>
      </c>
      <c r="D50" s="131">
        <v>422.34999999999997</v>
      </c>
      <c r="E50" s="131">
        <v>418.79999999999995</v>
      </c>
      <c r="F50" s="131">
        <v>415</v>
      </c>
      <c r="G50" s="131">
        <v>411.45</v>
      </c>
      <c r="H50" s="131">
        <v>426.14999999999992</v>
      </c>
      <c r="I50" s="131">
        <v>429.7</v>
      </c>
      <c r="J50" s="131">
        <v>433.49999999999989</v>
      </c>
      <c r="K50" s="130">
        <v>425.9</v>
      </c>
      <c r="L50" s="130">
        <v>418.55</v>
      </c>
      <c r="M50" s="130">
        <v>37.803379999999997</v>
      </c>
    </row>
    <row r="51" spans="1:13">
      <c r="A51" s="66">
        <v>42</v>
      </c>
      <c r="B51" s="130" t="s">
        <v>191</v>
      </c>
      <c r="C51" s="130">
        <v>339.15</v>
      </c>
      <c r="D51" s="131">
        <v>341.13333333333327</v>
      </c>
      <c r="E51" s="131">
        <v>335.56666666666655</v>
      </c>
      <c r="F51" s="131">
        <v>331.98333333333329</v>
      </c>
      <c r="G51" s="131">
        <v>326.41666666666657</v>
      </c>
      <c r="H51" s="131">
        <v>344.71666666666653</v>
      </c>
      <c r="I51" s="131">
        <v>350.28333333333325</v>
      </c>
      <c r="J51" s="131">
        <v>353.8666666666665</v>
      </c>
      <c r="K51" s="130">
        <v>346.7</v>
      </c>
      <c r="L51" s="130">
        <v>337.55</v>
      </c>
      <c r="M51" s="130">
        <v>22.4468</v>
      </c>
    </row>
    <row r="52" spans="1:13">
      <c r="A52" s="66">
        <v>43</v>
      </c>
      <c r="B52" s="130" t="s">
        <v>51</v>
      </c>
      <c r="C52" s="130">
        <v>605.75</v>
      </c>
      <c r="D52" s="131">
        <v>608.01666666666665</v>
      </c>
      <c r="E52" s="131">
        <v>599.0333333333333</v>
      </c>
      <c r="F52" s="131">
        <v>592.31666666666661</v>
      </c>
      <c r="G52" s="131">
        <v>583.33333333333326</v>
      </c>
      <c r="H52" s="131">
        <v>614.73333333333335</v>
      </c>
      <c r="I52" s="131">
        <v>623.7166666666667</v>
      </c>
      <c r="J52" s="131">
        <v>630.43333333333339</v>
      </c>
      <c r="K52" s="130">
        <v>617</v>
      </c>
      <c r="L52" s="130">
        <v>601.29999999999995</v>
      </c>
      <c r="M52" s="130">
        <v>31.532129999999999</v>
      </c>
    </row>
    <row r="53" spans="1:13">
      <c r="A53" s="66">
        <v>44</v>
      </c>
      <c r="B53" s="130" t="s">
        <v>52</v>
      </c>
      <c r="C53" s="130">
        <v>18284.3</v>
      </c>
      <c r="D53" s="131">
        <v>18317.766666666666</v>
      </c>
      <c r="E53" s="131">
        <v>18166.533333333333</v>
      </c>
      <c r="F53" s="131">
        <v>18048.766666666666</v>
      </c>
      <c r="G53" s="131">
        <v>17897.533333333333</v>
      </c>
      <c r="H53" s="131">
        <v>18435.533333333333</v>
      </c>
      <c r="I53" s="131">
        <v>18586.766666666663</v>
      </c>
      <c r="J53" s="131">
        <v>18704.533333333333</v>
      </c>
      <c r="K53" s="130">
        <v>18469</v>
      </c>
      <c r="L53" s="130">
        <v>18200</v>
      </c>
      <c r="M53" s="130">
        <v>7.6719999999999997E-2</v>
      </c>
    </row>
    <row r="54" spans="1:13">
      <c r="A54" s="66">
        <v>45</v>
      </c>
      <c r="B54" s="130" t="s">
        <v>193</v>
      </c>
      <c r="C54" s="130">
        <v>4823.75</v>
      </c>
      <c r="D54" s="131">
        <v>4828.25</v>
      </c>
      <c r="E54" s="131">
        <v>4801.5</v>
      </c>
      <c r="F54" s="131">
        <v>4779.25</v>
      </c>
      <c r="G54" s="131">
        <v>4752.5</v>
      </c>
      <c r="H54" s="131">
        <v>4850.5</v>
      </c>
      <c r="I54" s="131">
        <v>4877.25</v>
      </c>
      <c r="J54" s="131">
        <v>4899.5</v>
      </c>
      <c r="K54" s="130">
        <v>4855</v>
      </c>
      <c r="L54" s="130">
        <v>4806</v>
      </c>
      <c r="M54" s="130">
        <v>1.04396</v>
      </c>
    </row>
    <row r="55" spans="1:13">
      <c r="A55" s="66">
        <v>46</v>
      </c>
      <c r="B55" s="130" t="s">
        <v>194</v>
      </c>
      <c r="C55" s="130">
        <v>1956.7</v>
      </c>
      <c r="D55" s="131">
        <v>1951.3333333333333</v>
      </c>
      <c r="E55" s="131">
        <v>1937.6666666666665</v>
      </c>
      <c r="F55" s="131">
        <v>1918.6333333333332</v>
      </c>
      <c r="G55" s="131">
        <v>1904.9666666666665</v>
      </c>
      <c r="H55" s="131">
        <v>1970.3666666666666</v>
      </c>
      <c r="I55" s="131">
        <v>1984.0333333333331</v>
      </c>
      <c r="J55" s="131">
        <v>2003.0666666666666</v>
      </c>
      <c r="K55" s="130">
        <v>1965</v>
      </c>
      <c r="L55" s="130">
        <v>1932.3</v>
      </c>
      <c r="M55" s="130">
        <v>0.10094</v>
      </c>
    </row>
    <row r="56" spans="1:13">
      <c r="A56" s="66">
        <v>47</v>
      </c>
      <c r="B56" s="130" t="s">
        <v>195</v>
      </c>
      <c r="C56" s="130">
        <v>388.7</v>
      </c>
      <c r="D56" s="131">
        <v>389.7166666666667</v>
      </c>
      <c r="E56" s="131">
        <v>386.98333333333341</v>
      </c>
      <c r="F56" s="131">
        <v>385.26666666666671</v>
      </c>
      <c r="G56" s="131">
        <v>382.53333333333342</v>
      </c>
      <c r="H56" s="131">
        <v>391.43333333333339</v>
      </c>
      <c r="I56" s="131">
        <v>394.16666666666674</v>
      </c>
      <c r="J56" s="131">
        <v>395.88333333333338</v>
      </c>
      <c r="K56" s="130">
        <v>392.45</v>
      </c>
      <c r="L56" s="130">
        <v>388</v>
      </c>
      <c r="M56" s="130">
        <v>2.3801800000000002</v>
      </c>
    </row>
    <row r="57" spans="1:13">
      <c r="A57" s="66">
        <v>48</v>
      </c>
      <c r="B57" s="130" t="s">
        <v>54</v>
      </c>
      <c r="C57" s="130">
        <v>259.60000000000002</v>
      </c>
      <c r="D57" s="131">
        <v>253.98333333333335</v>
      </c>
      <c r="E57" s="131">
        <v>246.9666666666667</v>
      </c>
      <c r="F57" s="131">
        <v>234.33333333333334</v>
      </c>
      <c r="G57" s="131">
        <v>227.31666666666669</v>
      </c>
      <c r="H57" s="131">
        <v>266.61666666666667</v>
      </c>
      <c r="I57" s="131">
        <v>273.63333333333333</v>
      </c>
      <c r="J57" s="131">
        <v>286.26666666666671</v>
      </c>
      <c r="K57" s="130">
        <v>261</v>
      </c>
      <c r="L57" s="130">
        <v>241.35</v>
      </c>
      <c r="M57" s="130">
        <v>196.32773</v>
      </c>
    </row>
    <row r="58" spans="1:13">
      <c r="A58" s="66">
        <v>49</v>
      </c>
      <c r="B58" s="130" t="s">
        <v>233</v>
      </c>
      <c r="C58" s="130">
        <v>206.35</v>
      </c>
      <c r="D58" s="131">
        <v>206.45000000000002</v>
      </c>
      <c r="E58" s="131">
        <v>203.90000000000003</v>
      </c>
      <c r="F58" s="131">
        <v>201.45000000000002</v>
      </c>
      <c r="G58" s="131">
        <v>198.90000000000003</v>
      </c>
      <c r="H58" s="131">
        <v>208.90000000000003</v>
      </c>
      <c r="I58" s="131">
        <v>211.45000000000005</v>
      </c>
      <c r="J58" s="131">
        <v>213.90000000000003</v>
      </c>
      <c r="K58" s="130">
        <v>209</v>
      </c>
      <c r="L58" s="130">
        <v>204</v>
      </c>
      <c r="M58" s="130">
        <v>15.593669999999999</v>
      </c>
    </row>
    <row r="59" spans="1:13">
      <c r="A59" s="66">
        <v>50</v>
      </c>
      <c r="B59" s="130" t="s">
        <v>672</v>
      </c>
      <c r="C59" s="130">
        <v>75.7</v>
      </c>
      <c r="D59" s="131">
        <v>74.733333333333334</v>
      </c>
      <c r="E59" s="131">
        <v>73.466666666666669</v>
      </c>
      <c r="F59" s="131">
        <v>71.233333333333334</v>
      </c>
      <c r="G59" s="131">
        <v>69.966666666666669</v>
      </c>
      <c r="H59" s="131">
        <v>76.966666666666669</v>
      </c>
      <c r="I59" s="131">
        <v>78.233333333333348</v>
      </c>
      <c r="J59" s="131">
        <v>80.466666666666669</v>
      </c>
      <c r="K59" s="130">
        <v>76</v>
      </c>
      <c r="L59" s="130">
        <v>72.5</v>
      </c>
      <c r="M59" s="130">
        <v>26.07188</v>
      </c>
    </row>
    <row r="60" spans="1:13">
      <c r="A60" s="66">
        <v>51</v>
      </c>
      <c r="B60" s="130" t="s">
        <v>55</v>
      </c>
      <c r="C60" s="130">
        <v>1210.05</v>
      </c>
      <c r="D60" s="131">
        <v>1212.05</v>
      </c>
      <c r="E60" s="131">
        <v>1203.1499999999999</v>
      </c>
      <c r="F60" s="131">
        <v>1196.25</v>
      </c>
      <c r="G60" s="131">
        <v>1187.3499999999999</v>
      </c>
      <c r="H60" s="131">
        <v>1218.9499999999998</v>
      </c>
      <c r="I60" s="131">
        <v>1227.8499999999999</v>
      </c>
      <c r="J60" s="131">
        <v>1234.7499999999998</v>
      </c>
      <c r="K60" s="130">
        <v>1220.95</v>
      </c>
      <c r="L60" s="130">
        <v>1205.1500000000001</v>
      </c>
      <c r="M60" s="130">
        <v>4.2389599999999996</v>
      </c>
    </row>
    <row r="61" spans="1:13">
      <c r="A61" s="66">
        <v>52</v>
      </c>
      <c r="B61" s="130" t="s">
        <v>687</v>
      </c>
      <c r="C61" s="130">
        <v>1465.4</v>
      </c>
      <c r="D61" s="131">
        <v>1453.2333333333333</v>
      </c>
      <c r="E61" s="131">
        <v>1436.4666666666667</v>
      </c>
      <c r="F61" s="131">
        <v>1407.5333333333333</v>
      </c>
      <c r="G61" s="131">
        <v>1390.7666666666667</v>
      </c>
      <c r="H61" s="131">
        <v>1482.1666666666667</v>
      </c>
      <c r="I61" s="131">
        <v>1498.9333333333336</v>
      </c>
      <c r="J61" s="131">
        <v>1527.8666666666668</v>
      </c>
      <c r="K61" s="130">
        <v>1470</v>
      </c>
      <c r="L61" s="130">
        <v>1424.3</v>
      </c>
      <c r="M61" s="130">
        <v>1.2756400000000001</v>
      </c>
    </row>
    <row r="62" spans="1:13">
      <c r="A62" s="66">
        <v>53</v>
      </c>
      <c r="B62" s="130" t="s">
        <v>57</v>
      </c>
      <c r="C62" s="130">
        <v>577.9</v>
      </c>
      <c r="D62" s="131">
        <v>577.7833333333333</v>
      </c>
      <c r="E62" s="131">
        <v>571.76666666666665</v>
      </c>
      <c r="F62" s="131">
        <v>565.63333333333333</v>
      </c>
      <c r="G62" s="131">
        <v>559.61666666666667</v>
      </c>
      <c r="H62" s="131">
        <v>583.91666666666663</v>
      </c>
      <c r="I62" s="131">
        <v>589.93333333333328</v>
      </c>
      <c r="J62" s="131">
        <v>596.06666666666661</v>
      </c>
      <c r="K62" s="130">
        <v>583.79999999999995</v>
      </c>
      <c r="L62" s="130">
        <v>571.65</v>
      </c>
      <c r="M62" s="130">
        <v>8.1174700000000009</v>
      </c>
    </row>
    <row r="63" spans="1:13">
      <c r="A63" s="66">
        <v>54</v>
      </c>
      <c r="B63" s="130" t="s">
        <v>58</v>
      </c>
      <c r="C63" s="130">
        <v>293.10000000000002</v>
      </c>
      <c r="D63" s="131">
        <v>292.73333333333335</v>
      </c>
      <c r="E63" s="131">
        <v>291.06666666666672</v>
      </c>
      <c r="F63" s="131">
        <v>289.03333333333336</v>
      </c>
      <c r="G63" s="131">
        <v>287.36666666666673</v>
      </c>
      <c r="H63" s="131">
        <v>294.76666666666671</v>
      </c>
      <c r="I63" s="131">
        <v>296.43333333333334</v>
      </c>
      <c r="J63" s="131">
        <v>298.4666666666667</v>
      </c>
      <c r="K63" s="130">
        <v>294.39999999999998</v>
      </c>
      <c r="L63" s="130">
        <v>290.7</v>
      </c>
      <c r="M63" s="130">
        <v>44.069270000000003</v>
      </c>
    </row>
    <row r="64" spans="1:13">
      <c r="A64" s="66">
        <v>55</v>
      </c>
      <c r="B64" s="130" t="s">
        <v>59</v>
      </c>
      <c r="C64" s="130">
        <v>1034.5999999999999</v>
      </c>
      <c r="D64" s="131">
        <v>1036.7</v>
      </c>
      <c r="E64" s="131">
        <v>1027.4000000000001</v>
      </c>
      <c r="F64" s="131">
        <v>1020.2</v>
      </c>
      <c r="G64" s="131">
        <v>1010.9000000000001</v>
      </c>
      <c r="H64" s="131">
        <v>1043.9000000000001</v>
      </c>
      <c r="I64" s="131">
        <v>1053.1999999999998</v>
      </c>
      <c r="J64" s="131">
        <v>1060.4000000000001</v>
      </c>
      <c r="K64" s="130">
        <v>1046</v>
      </c>
      <c r="L64" s="130">
        <v>1029.5</v>
      </c>
      <c r="M64" s="130">
        <v>2.6453099999999998</v>
      </c>
    </row>
    <row r="65" spans="1:13">
      <c r="A65" s="66">
        <v>56</v>
      </c>
      <c r="B65" s="130" t="s">
        <v>196</v>
      </c>
      <c r="C65" s="130">
        <v>1246.3</v>
      </c>
      <c r="D65" s="131">
        <v>1244.4833333333333</v>
      </c>
      <c r="E65" s="131">
        <v>1235.6166666666668</v>
      </c>
      <c r="F65" s="131">
        <v>1224.9333333333334</v>
      </c>
      <c r="G65" s="131">
        <v>1216.0666666666668</v>
      </c>
      <c r="H65" s="131">
        <v>1255.1666666666667</v>
      </c>
      <c r="I65" s="131">
        <v>1264.0333333333331</v>
      </c>
      <c r="J65" s="131">
        <v>1274.7166666666667</v>
      </c>
      <c r="K65" s="130">
        <v>1253.3499999999999</v>
      </c>
      <c r="L65" s="130">
        <v>1233.8</v>
      </c>
      <c r="M65" s="130">
        <v>3.0173199999999998</v>
      </c>
    </row>
    <row r="66" spans="1:13">
      <c r="A66" s="66">
        <v>57</v>
      </c>
      <c r="B66" s="130" t="s">
        <v>701</v>
      </c>
      <c r="C66" s="130">
        <v>501.1</v>
      </c>
      <c r="D66" s="131">
        <v>499.83333333333331</v>
      </c>
      <c r="E66" s="131">
        <v>491.36666666666662</v>
      </c>
      <c r="F66" s="131">
        <v>481.63333333333333</v>
      </c>
      <c r="G66" s="131">
        <v>473.16666666666663</v>
      </c>
      <c r="H66" s="131">
        <v>509.56666666666661</v>
      </c>
      <c r="I66" s="131">
        <v>518.0333333333333</v>
      </c>
      <c r="J66" s="131">
        <v>527.76666666666665</v>
      </c>
      <c r="K66" s="130">
        <v>508.3</v>
      </c>
      <c r="L66" s="130">
        <v>490.1</v>
      </c>
      <c r="M66" s="130">
        <v>10.69562</v>
      </c>
    </row>
    <row r="67" spans="1:13">
      <c r="A67" s="66">
        <v>58</v>
      </c>
      <c r="B67" s="130" t="s">
        <v>713</v>
      </c>
      <c r="C67" s="130">
        <v>225.7</v>
      </c>
      <c r="D67" s="131">
        <v>226.16666666666666</v>
      </c>
      <c r="E67" s="131">
        <v>224.0333333333333</v>
      </c>
      <c r="F67" s="131">
        <v>222.36666666666665</v>
      </c>
      <c r="G67" s="131">
        <v>220.23333333333329</v>
      </c>
      <c r="H67" s="131">
        <v>227.83333333333331</v>
      </c>
      <c r="I67" s="131">
        <v>229.9666666666667</v>
      </c>
      <c r="J67" s="131">
        <v>231.63333333333333</v>
      </c>
      <c r="K67" s="130">
        <v>228.3</v>
      </c>
      <c r="L67" s="130">
        <v>224.5</v>
      </c>
      <c r="M67" s="130">
        <v>5.1250799999999996</v>
      </c>
    </row>
    <row r="68" spans="1:13">
      <c r="A68" s="66">
        <v>59</v>
      </c>
      <c r="B68" s="130" t="s">
        <v>354</v>
      </c>
      <c r="C68" s="130">
        <v>777.15</v>
      </c>
      <c r="D68" s="131">
        <v>772.61666666666679</v>
      </c>
      <c r="E68" s="131">
        <v>760.23333333333358</v>
      </c>
      <c r="F68" s="131">
        <v>743.31666666666683</v>
      </c>
      <c r="G68" s="131">
        <v>730.93333333333362</v>
      </c>
      <c r="H68" s="131">
        <v>789.53333333333353</v>
      </c>
      <c r="I68" s="131">
        <v>801.91666666666674</v>
      </c>
      <c r="J68" s="131">
        <v>818.83333333333348</v>
      </c>
      <c r="K68" s="130">
        <v>785</v>
      </c>
      <c r="L68" s="130">
        <v>755.7</v>
      </c>
      <c r="M68" s="130">
        <v>4.5896299999999997</v>
      </c>
    </row>
    <row r="69" spans="1:13">
      <c r="A69" s="66">
        <v>60</v>
      </c>
      <c r="B69" s="130" t="s">
        <v>63</v>
      </c>
      <c r="C69" s="130">
        <v>220.95</v>
      </c>
      <c r="D69" s="131">
        <v>220.11666666666667</v>
      </c>
      <c r="E69" s="131">
        <v>218.33333333333334</v>
      </c>
      <c r="F69" s="131">
        <v>215.71666666666667</v>
      </c>
      <c r="G69" s="131">
        <v>213.93333333333334</v>
      </c>
      <c r="H69" s="131">
        <v>222.73333333333335</v>
      </c>
      <c r="I69" s="131">
        <v>224.51666666666665</v>
      </c>
      <c r="J69" s="131">
        <v>227.13333333333335</v>
      </c>
      <c r="K69" s="130">
        <v>221.9</v>
      </c>
      <c r="L69" s="130">
        <v>217.5</v>
      </c>
      <c r="M69" s="130">
        <v>43.881819999999998</v>
      </c>
    </row>
    <row r="70" spans="1:13">
      <c r="A70" s="66">
        <v>61</v>
      </c>
      <c r="B70" s="130" t="s">
        <v>60</v>
      </c>
      <c r="C70" s="130">
        <v>325</v>
      </c>
      <c r="D70" s="131">
        <v>324.96666666666664</v>
      </c>
      <c r="E70" s="131">
        <v>323.0333333333333</v>
      </c>
      <c r="F70" s="131">
        <v>321.06666666666666</v>
      </c>
      <c r="G70" s="131">
        <v>319.13333333333333</v>
      </c>
      <c r="H70" s="131">
        <v>326.93333333333328</v>
      </c>
      <c r="I70" s="131">
        <v>328.86666666666656</v>
      </c>
      <c r="J70" s="131">
        <v>330.83333333333326</v>
      </c>
      <c r="K70" s="130">
        <v>326.89999999999998</v>
      </c>
      <c r="L70" s="130">
        <v>323</v>
      </c>
      <c r="M70" s="130">
        <v>22.121590000000001</v>
      </c>
    </row>
    <row r="71" spans="1:13">
      <c r="A71" s="66">
        <v>62</v>
      </c>
      <c r="B71" s="130" t="s">
        <v>726</v>
      </c>
      <c r="C71" s="130">
        <v>2882.5</v>
      </c>
      <c r="D71" s="131">
        <v>2870.7333333333336</v>
      </c>
      <c r="E71" s="131">
        <v>2846.7666666666673</v>
      </c>
      <c r="F71" s="131">
        <v>2811.0333333333338</v>
      </c>
      <c r="G71" s="131">
        <v>2787.0666666666675</v>
      </c>
      <c r="H71" s="131">
        <v>2906.4666666666672</v>
      </c>
      <c r="I71" s="131">
        <v>2930.4333333333334</v>
      </c>
      <c r="J71" s="131">
        <v>2966.166666666667</v>
      </c>
      <c r="K71" s="130">
        <v>2894.7</v>
      </c>
      <c r="L71" s="130">
        <v>2835</v>
      </c>
      <c r="M71" s="130">
        <v>2.3486899999999999</v>
      </c>
    </row>
    <row r="72" spans="1:13">
      <c r="A72" s="66">
        <v>63</v>
      </c>
      <c r="B72" s="130" t="s">
        <v>234</v>
      </c>
      <c r="C72" s="130">
        <v>521.70000000000005</v>
      </c>
      <c r="D72" s="131">
        <v>520.48333333333335</v>
      </c>
      <c r="E72" s="131">
        <v>513.76666666666665</v>
      </c>
      <c r="F72" s="131">
        <v>505.83333333333326</v>
      </c>
      <c r="G72" s="131">
        <v>499.11666666666656</v>
      </c>
      <c r="H72" s="131">
        <v>528.41666666666674</v>
      </c>
      <c r="I72" s="131">
        <v>535.13333333333344</v>
      </c>
      <c r="J72" s="131">
        <v>543.06666666666683</v>
      </c>
      <c r="K72" s="130">
        <v>527.20000000000005</v>
      </c>
      <c r="L72" s="130">
        <v>512.54999999999995</v>
      </c>
      <c r="M72" s="130">
        <v>30.03145</v>
      </c>
    </row>
    <row r="73" spans="1:13">
      <c r="A73" s="66">
        <v>64</v>
      </c>
      <c r="B73" s="130" t="s">
        <v>61</v>
      </c>
      <c r="C73" s="130">
        <v>71.45</v>
      </c>
      <c r="D73" s="131">
        <v>69.95</v>
      </c>
      <c r="E73" s="131">
        <v>67.5</v>
      </c>
      <c r="F73" s="131">
        <v>63.55</v>
      </c>
      <c r="G73" s="131">
        <v>61.099999999999994</v>
      </c>
      <c r="H73" s="131">
        <v>73.900000000000006</v>
      </c>
      <c r="I73" s="131">
        <v>76.350000000000023</v>
      </c>
      <c r="J73" s="131">
        <v>80.300000000000011</v>
      </c>
      <c r="K73" s="130">
        <v>72.400000000000006</v>
      </c>
      <c r="L73" s="130">
        <v>66</v>
      </c>
      <c r="M73" s="130">
        <v>68.846699999999998</v>
      </c>
    </row>
    <row r="74" spans="1:13">
      <c r="A74" s="66">
        <v>65</v>
      </c>
      <c r="B74" s="130" t="s">
        <v>62</v>
      </c>
      <c r="C74" s="130">
        <v>1054.8499999999999</v>
      </c>
      <c r="D74" s="131">
        <v>1048.5333333333335</v>
      </c>
      <c r="E74" s="131">
        <v>1035.116666666667</v>
      </c>
      <c r="F74" s="131">
        <v>1015.3833333333334</v>
      </c>
      <c r="G74" s="131">
        <v>1001.9666666666669</v>
      </c>
      <c r="H74" s="131">
        <v>1068.2666666666671</v>
      </c>
      <c r="I74" s="131">
        <v>1081.6833333333336</v>
      </c>
      <c r="J74" s="131">
        <v>1101.4166666666672</v>
      </c>
      <c r="K74" s="130">
        <v>1061.95</v>
      </c>
      <c r="L74" s="130">
        <v>1028.8</v>
      </c>
      <c r="M74" s="130">
        <v>4.1142099999999999</v>
      </c>
    </row>
    <row r="75" spans="1:13">
      <c r="A75" s="66">
        <v>66</v>
      </c>
      <c r="B75" s="130" t="s">
        <v>1257</v>
      </c>
      <c r="C75" s="130">
        <v>900.05</v>
      </c>
      <c r="D75" s="131">
        <v>902.43333333333339</v>
      </c>
      <c r="E75" s="131">
        <v>891.61666666666679</v>
      </c>
      <c r="F75" s="131">
        <v>883.18333333333339</v>
      </c>
      <c r="G75" s="131">
        <v>872.36666666666679</v>
      </c>
      <c r="H75" s="131">
        <v>910.86666666666679</v>
      </c>
      <c r="I75" s="131">
        <v>921.68333333333339</v>
      </c>
      <c r="J75" s="131">
        <v>930.11666666666679</v>
      </c>
      <c r="K75" s="130">
        <v>913.25</v>
      </c>
      <c r="L75" s="130">
        <v>894</v>
      </c>
      <c r="M75" s="130">
        <v>0.72338000000000002</v>
      </c>
    </row>
    <row r="76" spans="1:13">
      <c r="A76" s="66">
        <v>67</v>
      </c>
      <c r="B76" s="130" t="s">
        <v>64</v>
      </c>
      <c r="C76" s="130">
        <v>2181.4499999999998</v>
      </c>
      <c r="D76" s="131">
        <v>2181.4166666666665</v>
      </c>
      <c r="E76" s="131">
        <v>2166.833333333333</v>
      </c>
      <c r="F76" s="131">
        <v>2152.2166666666667</v>
      </c>
      <c r="G76" s="131">
        <v>2137.6333333333332</v>
      </c>
      <c r="H76" s="131">
        <v>2196.0333333333328</v>
      </c>
      <c r="I76" s="131">
        <v>2210.6166666666659</v>
      </c>
      <c r="J76" s="131">
        <v>2225.2333333333327</v>
      </c>
      <c r="K76" s="130">
        <v>2196</v>
      </c>
      <c r="L76" s="130">
        <v>2166.8000000000002</v>
      </c>
      <c r="M76" s="130">
        <v>2.6676899999999999</v>
      </c>
    </row>
    <row r="77" spans="1:13">
      <c r="A77" s="66">
        <v>68</v>
      </c>
      <c r="B77" s="130" t="s">
        <v>783</v>
      </c>
      <c r="C77" s="130">
        <v>269.85000000000002</v>
      </c>
      <c r="D77" s="131">
        <v>270.61666666666667</v>
      </c>
      <c r="E77" s="131">
        <v>267.23333333333335</v>
      </c>
      <c r="F77" s="131">
        <v>264.61666666666667</v>
      </c>
      <c r="G77" s="131">
        <v>261.23333333333335</v>
      </c>
      <c r="H77" s="131">
        <v>273.23333333333335</v>
      </c>
      <c r="I77" s="131">
        <v>276.61666666666667</v>
      </c>
      <c r="J77" s="131">
        <v>279.23333333333335</v>
      </c>
      <c r="K77" s="130">
        <v>274</v>
      </c>
      <c r="L77" s="130">
        <v>268</v>
      </c>
      <c r="M77" s="130">
        <v>14.90395</v>
      </c>
    </row>
    <row r="78" spans="1:13">
      <c r="A78" s="66">
        <v>69</v>
      </c>
      <c r="B78" s="130" t="s">
        <v>65</v>
      </c>
      <c r="C78" s="130">
        <v>28846.65</v>
      </c>
      <c r="D78" s="131">
        <v>28888.866666666669</v>
      </c>
      <c r="E78" s="131">
        <v>28717.783333333336</v>
      </c>
      <c r="F78" s="131">
        <v>28588.916666666668</v>
      </c>
      <c r="G78" s="131">
        <v>28417.833333333336</v>
      </c>
      <c r="H78" s="131">
        <v>29017.733333333337</v>
      </c>
      <c r="I78" s="131">
        <v>29188.816666666666</v>
      </c>
      <c r="J78" s="131">
        <v>29317.683333333338</v>
      </c>
      <c r="K78" s="130">
        <v>29059.95</v>
      </c>
      <c r="L78" s="130">
        <v>28760</v>
      </c>
      <c r="M78" s="130">
        <v>0.46466000000000002</v>
      </c>
    </row>
    <row r="79" spans="1:13">
      <c r="A79" s="66">
        <v>70</v>
      </c>
      <c r="B79" s="130" t="s">
        <v>197</v>
      </c>
      <c r="C79" s="130">
        <v>1058.2</v>
      </c>
      <c r="D79" s="131">
        <v>1061.0833333333333</v>
      </c>
      <c r="E79" s="131">
        <v>1047.6666666666665</v>
      </c>
      <c r="F79" s="131">
        <v>1037.1333333333332</v>
      </c>
      <c r="G79" s="131">
        <v>1023.7166666666665</v>
      </c>
      <c r="H79" s="131">
        <v>1071.6166666666666</v>
      </c>
      <c r="I79" s="131">
        <v>1085.0333333333331</v>
      </c>
      <c r="J79" s="131">
        <v>1095.5666666666666</v>
      </c>
      <c r="K79" s="130">
        <v>1074.5</v>
      </c>
      <c r="L79" s="130">
        <v>1050.55</v>
      </c>
      <c r="M79" s="130">
        <v>1.3816299999999999</v>
      </c>
    </row>
    <row r="80" spans="1:13">
      <c r="A80" s="66">
        <v>71</v>
      </c>
      <c r="B80" s="130" t="s">
        <v>2281</v>
      </c>
      <c r="C80" s="130">
        <v>1257.25</v>
      </c>
      <c r="D80" s="131">
        <v>1267.45</v>
      </c>
      <c r="E80" s="131">
        <v>1239.9000000000001</v>
      </c>
      <c r="F80" s="131">
        <v>1222.55</v>
      </c>
      <c r="G80" s="131">
        <v>1195</v>
      </c>
      <c r="H80" s="131">
        <v>1284.8000000000002</v>
      </c>
      <c r="I80" s="131">
        <v>1312.35</v>
      </c>
      <c r="J80" s="131">
        <v>1329.7000000000003</v>
      </c>
      <c r="K80" s="130">
        <v>1295</v>
      </c>
      <c r="L80" s="130">
        <v>1250.0999999999999</v>
      </c>
      <c r="M80" s="130">
        <v>5.5314199999999998</v>
      </c>
    </row>
    <row r="81" spans="1:13">
      <c r="A81" s="66">
        <v>72</v>
      </c>
      <c r="B81" s="130" t="s">
        <v>66</v>
      </c>
      <c r="C81" s="130">
        <v>169.65</v>
      </c>
      <c r="D81" s="131">
        <v>167.46666666666667</v>
      </c>
      <c r="E81" s="131">
        <v>164.73333333333335</v>
      </c>
      <c r="F81" s="131">
        <v>159.81666666666669</v>
      </c>
      <c r="G81" s="131">
        <v>157.08333333333337</v>
      </c>
      <c r="H81" s="131">
        <v>172.38333333333333</v>
      </c>
      <c r="I81" s="131">
        <v>175.11666666666662</v>
      </c>
      <c r="J81" s="131">
        <v>180.0333333333333</v>
      </c>
      <c r="K81" s="130">
        <v>170.2</v>
      </c>
      <c r="L81" s="130">
        <v>162.55000000000001</v>
      </c>
      <c r="M81" s="130">
        <v>14.354279999999999</v>
      </c>
    </row>
    <row r="82" spans="1:13">
      <c r="A82" s="66">
        <v>73</v>
      </c>
      <c r="B82" s="130" t="s">
        <v>67</v>
      </c>
      <c r="C82" s="130">
        <v>214.6</v>
      </c>
      <c r="D82" s="131">
        <v>214.11666666666665</v>
      </c>
      <c r="E82" s="131">
        <v>212.7833333333333</v>
      </c>
      <c r="F82" s="131">
        <v>210.96666666666667</v>
      </c>
      <c r="G82" s="131">
        <v>209.63333333333333</v>
      </c>
      <c r="H82" s="131">
        <v>215.93333333333328</v>
      </c>
      <c r="I82" s="131">
        <v>217.26666666666659</v>
      </c>
      <c r="J82" s="131">
        <v>219.08333333333326</v>
      </c>
      <c r="K82" s="130">
        <v>215.45</v>
      </c>
      <c r="L82" s="130">
        <v>212.3</v>
      </c>
      <c r="M82" s="130">
        <v>8.5788100000000007</v>
      </c>
    </row>
    <row r="83" spans="1:13">
      <c r="A83" s="66">
        <v>74</v>
      </c>
      <c r="B83" s="130" t="s">
        <v>68</v>
      </c>
      <c r="C83" s="130">
        <v>94.9</v>
      </c>
      <c r="D83" s="131">
        <v>95.016666666666652</v>
      </c>
      <c r="E83" s="131">
        <v>93.733333333333306</v>
      </c>
      <c r="F83" s="131">
        <v>92.566666666666649</v>
      </c>
      <c r="G83" s="131">
        <v>91.283333333333303</v>
      </c>
      <c r="H83" s="131">
        <v>96.183333333333309</v>
      </c>
      <c r="I83" s="131">
        <v>97.466666666666669</v>
      </c>
      <c r="J83" s="131">
        <v>98.633333333333312</v>
      </c>
      <c r="K83" s="130">
        <v>96.3</v>
      </c>
      <c r="L83" s="130">
        <v>93.85</v>
      </c>
      <c r="M83" s="130">
        <v>79.711929999999995</v>
      </c>
    </row>
    <row r="84" spans="1:13">
      <c r="A84" s="66">
        <v>75</v>
      </c>
      <c r="B84" s="130" t="s">
        <v>69</v>
      </c>
      <c r="C84" s="130">
        <v>458</v>
      </c>
      <c r="D84" s="131">
        <v>458.88333333333338</v>
      </c>
      <c r="E84" s="131">
        <v>454.11666666666679</v>
      </c>
      <c r="F84" s="131">
        <v>450.23333333333341</v>
      </c>
      <c r="G84" s="131">
        <v>445.46666666666681</v>
      </c>
      <c r="H84" s="131">
        <v>462.76666666666677</v>
      </c>
      <c r="I84" s="131">
        <v>467.5333333333333</v>
      </c>
      <c r="J84" s="131">
        <v>471.41666666666674</v>
      </c>
      <c r="K84" s="130">
        <v>463.65</v>
      </c>
      <c r="L84" s="130">
        <v>455</v>
      </c>
      <c r="M84" s="130">
        <v>24.42689</v>
      </c>
    </row>
    <row r="85" spans="1:13">
      <c r="A85" s="66">
        <v>76</v>
      </c>
      <c r="B85" s="130" t="s">
        <v>71</v>
      </c>
      <c r="C85" s="130">
        <v>18</v>
      </c>
      <c r="D85" s="131">
        <v>17.850000000000001</v>
      </c>
      <c r="E85" s="131">
        <v>17.500000000000004</v>
      </c>
      <c r="F85" s="131">
        <v>17.000000000000004</v>
      </c>
      <c r="G85" s="131">
        <v>16.650000000000006</v>
      </c>
      <c r="H85" s="131">
        <v>18.350000000000001</v>
      </c>
      <c r="I85" s="131">
        <v>18.699999999999996</v>
      </c>
      <c r="J85" s="131">
        <v>19.2</v>
      </c>
      <c r="K85" s="130">
        <v>18.2</v>
      </c>
      <c r="L85" s="130">
        <v>17.350000000000001</v>
      </c>
      <c r="M85" s="130">
        <v>255.71906000000001</v>
      </c>
    </row>
    <row r="86" spans="1:13">
      <c r="A86" s="66">
        <v>77</v>
      </c>
      <c r="B86" s="130" t="s">
        <v>182</v>
      </c>
      <c r="C86" s="130">
        <v>6572.55</v>
      </c>
      <c r="D86" s="131">
        <v>6601.8499999999995</v>
      </c>
      <c r="E86" s="131">
        <v>6530.6999999999989</v>
      </c>
      <c r="F86" s="131">
        <v>6488.8499999999995</v>
      </c>
      <c r="G86" s="131">
        <v>6417.6999999999989</v>
      </c>
      <c r="H86" s="131">
        <v>6643.6999999999989</v>
      </c>
      <c r="I86" s="131">
        <v>6714.8499999999985</v>
      </c>
      <c r="J86" s="131">
        <v>6756.6999999999989</v>
      </c>
      <c r="K86" s="130">
        <v>6673</v>
      </c>
      <c r="L86" s="130">
        <v>6560</v>
      </c>
      <c r="M86" s="130">
        <v>4.7780000000000003E-2</v>
      </c>
    </row>
    <row r="87" spans="1:13">
      <c r="A87" s="66">
        <v>78</v>
      </c>
      <c r="B87" s="130" t="s">
        <v>900</v>
      </c>
      <c r="C87" s="130">
        <v>2289.35</v>
      </c>
      <c r="D87" s="131">
        <v>2282.7833333333333</v>
      </c>
      <c r="E87" s="131">
        <v>2266.5666666666666</v>
      </c>
      <c r="F87" s="131">
        <v>2243.7833333333333</v>
      </c>
      <c r="G87" s="131">
        <v>2227.5666666666666</v>
      </c>
      <c r="H87" s="131">
        <v>2305.5666666666666</v>
      </c>
      <c r="I87" s="131">
        <v>2321.7833333333328</v>
      </c>
      <c r="J87" s="131">
        <v>2344.5666666666666</v>
      </c>
      <c r="K87" s="130">
        <v>2299</v>
      </c>
      <c r="L87" s="130">
        <v>2260</v>
      </c>
      <c r="M87" s="130">
        <v>7.8229999999999994E-2</v>
      </c>
    </row>
    <row r="88" spans="1:13">
      <c r="A88" s="66">
        <v>79</v>
      </c>
      <c r="B88" s="130" t="s">
        <v>70</v>
      </c>
      <c r="C88" s="130">
        <v>552.29999999999995</v>
      </c>
      <c r="D88" s="131">
        <v>549.01666666666665</v>
      </c>
      <c r="E88" s="131">
        <v>540.5333333333333</v>
      </c>
      <c r="F88" s="131">
        <v>528.76666666666665</v>
      </c>
      <c r="G88" s="131">
        <v>520.2833333333333</v>
      </c>
      <c r="H88" s="131">
        <v>560.7833333333333</v>
      </c>
      <c r="I88" s="131">
        <v>569.26666666666665</v>
      </c>
      <c r="J88" s="131">
        <v>581.0333333333333</v>
      </c>
      <c r="K88" s="130">
        <v>557.5</v>
      </c>
      <c r="L88" s="130">
        <v>537.25</v>
      </c>
      <c r="M88" s="130">
        <v>5.6151200000000001</v>
      </c>
    </row>
    <row r="89" spans="1:13">
      <c r="A89" s="66">
        <v>80</v>
      </c>
      <c r="B89" s="130" t="s">
        <v>350</v>
      </c>
      <c r="C89" s="130">
        <v>1086.5</v>
      </c>
      <c r="D89" s="131">
        <v>1086.95</v>
      </c>
      <c r="E89" s="131">
        <v>1074.9000000000001</v>
      </c>
      <c r="F89" s="131">
        <v>1063.3</v>
      </c>
      <c r="G89" s="131">
        <v>1051.25</v>
      </c>
      <c r="H89" s="131">
        <v>1098.5500000000002</v>
      </c>
      <c r="I89" s="131">
        <v>1110.5999999999999</v>
      </c>
      <c r="J89" s="131">
        <v>1122.2000000000003</v>
      </c>
      <c r="K89" s="130">
        <v>1099</v>
      </c>
      <c r="L89" s="130">
        <v>1075.3499999999999</v>
      </c>
      <c r="M89" s="130">
        <v>1.8793200000000001</v>
      </c>
    </row>
    <row r="90" spans="1:13">
      <c r="A90" s="66">
        <v>81</v>
      </c>
      <c r="B90" s="130" t="s">
        <v>72</v>
      </c>
      <c r="C90" s="130">
        <v>550.20000000000005</v>
      </c>
      <c r="D90" s="131">
        <v>548.51666666666677</v>
      </c>
      <c r="E90" s="131">
        <v>544.58333333333348</v>
      </c>
      <c r="F90" s="131">
        <v>538.9666666666667</v>
      </c>
      <c r="G90" s="131">
        <v>535.03333333333342</v>
      </c>
      <c r="H90" s="131">
        <v>554.13333333333355</v>
      </c>
      <c r="I90" s="131">
        <v>558.06666666666672</v>
      </c>
      <c r="J90" s="131">
        <v>563.68333333333362</v>
      </c>
      <c r="K90" s="130">
        <v>552.45000000000005</v>
      </c>
      <c r="L90" s="130">
        <v>542.9</v>
      </c>
      <c r="M90" s="130">
        <v>3.5520700000000001</v>
      </c>
    </row>
    <row r="91" spans="1:13">
      <c r="A91" s="66">
        <v>82</v>
      </c>
      <c r="B91" s="130" t="s">
        <v>937</v>
      </c>
      <c r="C91" s="130">
        <v>563.15</v>
      </c>
      <c r="D91" s="131">
        <v>560.83333333333337</v>
      </c>
      <c r="E91" s="131">
        <v>554.66666666666674</v>
      </c>
      <c r="F91" s="131">
        <v>546.18333333333339</v>
      </c>
      <c r="G91" s="131">
        <v>540.01666666666677</v>
      </c>
      <c r="H91" s="131">
        <v>569.31666666666672</v>
      </c>
      <c r="I91" s="131">
        <v>575.48333333333346</v>
      </c>
      <c r="J91" s="131">
        <v>583.9666666666667</v>
      </c>
      <c r="K91" s="130">
        <v>567</v>
      </c>
      <c r="L91" s="130">
        <v>552.35</v>
      </c>
      <c r="M91" s="130">
        <v>2.3476699999999999</v>
      </c>
    </row>
    <row r="92" spans="1:13">
      <c r="A92" s="66">
        <v>83</v>
      </c>
      <c r="B92" s="130" t="s">
        <v>318</v>
      </c>
      <c r="C92" s="130">
        <v>138.94999999999999</v>
      </c>
      <c r="D92" s="131">
        <v>139.31666666666666</v>
      </c>
      <c r="E92" s="131">
        <v>137.63333333333333</v>
      </c>
      <c r="F92" s="131">
        <v>136.31666666666666</v>
      </c>
      <c r="G92" s="131">
        <v>134.63333333333333</v>
      </c>
      <c r="H92" s="131">
        <v>140.63333333333333</v>
      </c>
      <c r="I92" s="131">
        <v>142.31666666666666</v>
      </c>
      <c r="J92" s="131">
        <v>143.63333333333333</v>
      </c>
      <c r="K92" s="130">
        <v>141</v>
      </c>
      <c r="L92" s="130">
        <v>138</v>
      </c>
      <c r="M92" s="130">
        <v>3.0062600000000002</v>
      </c>
    </row>
    <row r="93" spans="1:13">
      <c r="A93" s="66">
        <v>84</v>
      </c>
      <c r="B93" s="130" t="s">
        <v>199</v>
      </c>
      <c r="C93" s="130">
        <v>192.3</v>
      </c>
      <c r="D93" s="131">
        <v>192.98333333333335</v>
      </c>
      <c r="E93" s="131">
        <v>190.41666666666669</v>
      </c>
      <c r="F93" s="131">
        <v>188.53333333333333</v>
      </c>
      <c r="G93" s="131">
        <v>185.96666666666667</v>
      </c>
      <c r="H93" s="131">
        <v>194.8666666666667</v>
      </c>
      <c r="I93" s="131">
        <v>197.43333333333337</v>
      </c>
      <c r="J93" s="131">
        <v>199.31666666666672</v>
      </c>
      <c r="K93" s="130">
        <v>195.55</v>
      </c>
      <c r="L93" s="130">
        <v>191.1</v>
      </c>
      <c r="M93" s="130">
        <v>2.6475499999999998</v>
      </c>
    </row>
    <row r="94" spans="1:13">
      <c r="A94" s="66">
        <v>85</v>
      </c>
      <c r="B94" s="130" t="s">
        <v>75</v>
      </c>
      <c r="C94" s="130">
        <v>965.05</v>
      </c>
      <c r="D94" s="131">
        <v>964.4</v>
      </c>
      <c r="E94" s="131">
        <v>960.65</v>
      </c>
      <c r="F94" s="131">
        <v>956.25</v>
      </c>
      <c r="G94" s="131">
        <v>952.5</v>
      </c>
      <c r="H94" s="131">
        <v>968.8</v>
      </c>
      <c r="I94" s="131">
        <v>972.55</v>
      </c>
      <c r="J94" s="131">
        <v>976.94999999999993</v>
      </c>
      <c r="K94" s="130">
        <v>968.15</v>
      </c>
      <c r="L94" s="130">
        <v>960</v>
      </c>
      <c r="M94" s="130">
        <v>11.77041</v>
      </c>
    </row>
    <row r="95" spans="1:13">
      <c r="A95" s="66">
        <v>86</v>
      </c>
      <c r="B95" s="130" t="s">
        <v>77</v>
      </c>
      <c r="C95" s="130">
        <v>1864.5</v>
      </c>
      <c r="D95" s="131">
        <v>1860.1333333333332</v>
      </c>
      <c r="E95" s="131">
        <v>1852.3666666666663</v>
      </c>
      <c r="F95" s="131">
        <v>1840.2333333333331</v>
      </c>
      <c r="G95" s="131">
        <v>1832.4666666666662</v>
      </c>
      <c r="H95" s="131">
        <v>1872.2666666666664</v>
      </c>
      <c r="I95" s="131">
        <v>1880.0333333333333</v>
      </c>
      <c r="J95" s="131">
        <v>1892.1666666666665</v>
      </c>
      <c r="K95" s="130">
        <v>1867.9</v>
      </c>
      <c r="L95" s="130">
        <v>1848</v>
      </c>
      <c r="M95" s="130">
        <v>9.2009799999999995</v>
      </c>
    </row>
    <row r="96" spans="1:13">
      <c r="A96" s="66">
        <v>87</v>
      </c>
      <c r="B96" s="130" t="s">
        <v>74</v>
      </c>
      <c r="C96" s="130">
        <v>517.1</v>
      </c>
      <c r="D96" s="131">
        <v>517.51666666666665</v>
      </c>
      <c r="E96" s="131">
        <v>512.0333333333333</v>
      </c>
      <c r="F96" s="131">
        <v>506.9666666666667</v>
      </c>
      <c r="G96" s="131">
        <v>501.48333333333335</v>
      </c>
      <c r="H96" s="131">
        <v>522.58333333333326</v>
      </c>
      <c r="I96" s="131">
        <v>528.06666666666661</v>
      </c>
      <c r="J96" s="131">
        <v>533.13333333333321</v>
      </c>
      <c r="K96" s="130">
        <v>523</v>
      </c>
      <c r="L96" s="130">
        <v>512.45000000000005</v>
      </c>
      <c r="M96" s="130">
        <v>13.27206</v>
      </c>
    </row>
    <row r="97" spans="1:13">
      <c r="A97" s="66">
        <v>88</v>
      </c>
      <c r="B97" s="130" t="s">
        <v>79</v>
      </c>
      <c r="C97" s="130">
        <v>3639.35</v>
      </c>
      <c r="D97" s="131">
        <v>3649.5166666666664</v>
      </c>
      <c r="E97" s="131">
        <v>3611.833333333333</v>
      </c>
      <c r="F97" s="131">
        <v>3584.3166666666666</v>
      </c>
      <c r="G97" s="131">
        <v>3546.6333333333332</v>
      </c>
      <c r="H97" s="131">
        <v>3677.0333333333328</v>
      </c>
      <c r="I97" s="131">
        <v>3714.7166666666662</v>
      </c>
      <c r="J97" s="131">
        <v>3742.2333333333327</v>
      </c>
      <c r="K97" s="130">
        <v>3687.2</v>
      </c>
      <c r="L97" s="130">
        <v>3622</v>
      </c>
      <c r="M97" s="130">
        <v>1.92489</v>
      </c>
    </row>
    <row r="98" spans="1:13">
      <c r="A98" s="66">
        <v>89</v>
      </c>
      <c r="B98" s="130" t="s">
        <v>80</v>
      </c>
      <c r="C98" s="130">
        <v>391.9</v>
      </c>
      <c r="D98" s="131">
        <v>387.55</v>
      </c>
      <c r="E98" s="131">
        <v>380.3</v>
      </c>
      <c r="F98" s="131">
        <v>368.7</v>
      </c>
      <c r="G98" s="131">
        <v>361.45</v>
      </c>
      <c r="H98" s="131">
        <v>399.15000000000003</v>
      </c>
      <c r="I98" s="131">
        <v>406.40000000000003</v>
      </c>
      <c r="J98" s="131">
        <v>418.00000000000006</v>
      </c>
      <c r="K98" s="130">
        <v>394.8</v>
      </c>
      <c r="L98" s="130">
        <v>375.95</v>
      </c>
      <c r="M98" s="130">
        <v>15.70998</v>
      </c>
    </row>
    <row r="99" spans="1:13">
      <c r="A99" s="66">
        <v>90</v>
      </c>
      <c r="B99" s="130" t="s">
        <v>81</v>
      </c>
      <c r="C99" s="130">
        <v>226.7</v>
      </c>
      <c r="D99" s="131">
        <v>225.43333333333331</v>
      </c>
      <c r="E99" s="131">
        <v>222.96666666666661</v>
      </c>
      <c r="F99" s="131">
        <v>219.23333333333329</v>
      </c>
      <c r="G99" s="131">
        <v>216.76666666666659</v>
      </c>
      <c r="H99" s="131">
        <v>229.16666666666663</v>
      </c>
      <c r="I99" s="131">
        <v>231.63333333333333</v>
      </c>
      <c r="J99" s="131">
        <v>235.36666666666665</v>
      </c>
      <c r="K99" s="130">
        <v>227.9</v>
      </c>
      <c r="L99" s="130">
        <v>221.7</v>
      </c>
      <c r="M99" s="130">
        <v>63.855840000000001</v>
      </c>
    </row>
    <row r="100" spans="1:13">
      <c r="A100" s="66">
        <v>91</v>
      </c>
      <c r="B100" s="130" t="s">
        <v>82</v>
      </c>
      <c r="C100" s="130">
        <v>375.4</v>
      </c>
      <c r="D100" s="131">
        <v>377.40000000000003</v>
      </c>
      <c r="E100" s="131">
        <v>372.00000000000006</v>
      </c>
      <c r="F100" s="131">
        <v>368.6</v>
      </c>
      <c r="G100" s="131">
        <v>363.20000000000005</v>
      </c>
      <c r="H100" s="131">
        <v>380.80000000000007</v>
      </c>
      <c r="I100" s="131">
        <v>386.20000000000005</v>
      </c>
      <c r="J100" s="131">
        <v>389.60000000000008</v>
      </c>
      <c r="K100" s="130">
        <v>382.8</v>
      </c>
      <c r="L100" s="130">
        <v>374</v>
      </c>
      <c r="M100" s="130">
        <v>28.374510000000001</v>
      </c>
    </row>
    <row r="101" spans="1:13">
      <c r="A101" s="66">
        <v>92</v>
      </c>
      <c r="B101" s="130" t="s">
        <v>83</v>
      </c>
      <c r="C101" s="130">
        <v>1316.9</v>
      </c>
      <c r="D101" s="131">
        <v>1317.6833333333334</v>
      </c>
      <c r="E101" s="131">
        <v>1310.3666666666668</v>
      </c>
      <c r="F101" s="131">
        <v>1303.8333333333335</v>
      </c>
      <c r="G101" s="131">
        <v>1296.5166666666669</v>
      </c>
      <c r="H101" s="131">
        <v>1324.2166666666667</v>
      </c>
      <c r="I101" s="131">
        <v>1331.5333333333333</v>
      </c>
      <c r="J101" s="131">
        <v>1338.0666666666666</v>
      </c>
      <c r="K101" s="130">
        <v>1325</v>
      </c>
      <c r="L101" s="130">
        <v>1311.15</v>
      </c>
      <c r="M101" s="130">
        <v>7.6066500000000001</v>
      </c>
    </row>
    <row r="102" spans="1:13">
      <c r="A102" s="66">
        <v>93</v>
      </c>
      <c r="B102" s="130" t="s">
        <v>84</v>
      </c>
      <c r="C102" s="130">
        <v>320.60000000000002</v>
      </c>
      <c r="D102" s="131">
        <v>321.81666666666666</v>
      </c>
      <c r="E102" s="131">
        <v>316.98333333333335</v>
      </c>
      <c r="F102" s="131">
        <v>313.36666666666667</v>
      </c>
      <c r="G102" s="131">
        <v>308.53333333333336</v>
      </c>
      <c r="H102" s="131">
        <v>325.43333333333334</v>
      </c>
      <c r="I102" s="131">
        <v>330.26666666666671</v>
      </c>
      <c r="J102" s="131">
        <v>333.88333333333333</v>
      </c>
      <c r="K102" s="130">
        <v>326.64999999999998</v>
      </c>
      <c r="L102" s="130">
        <v>318.2</v>
      </c>
      <c r="M102" s="130">
        <v>43.429319999999997</v>
      </c>
    </row>
    <row r="103" spans="1:13">
      <c r="A103" s="66">
        <v>94</v>
      </c>
      <c r="B103" s="130" t="s">
        <v>2476</v>
      </c>
      <c r="C103" s="130">
        <v>69.95</v>
      </c>
      <c r="D103" s="131">
        <v>70.316666666666663</v>
      </c>
      <c r="E103" s="131">
        <v>69.383333333333326</v>
      </c>
      <c r="F103" s="131">
        <v>68.816666666666663</v>
      </c>
      <c r="G103" s="131">
        <v>67.883333333333326</v>
      </c>
      <c r="H103" s="131">
        <v>70.883333333333326</v>
      </c>
      <c r="I103" s="131">
        <v>71.816666666666663</v>
      </c>
      <c r="J103" s="131">
        <v>72.383333333333326</v>
      </c>
      <c r="K103" s="130">
        <v>71.25</v>
      </c>
      <c r="L103" s="130">
        <v>69.75</v>
      </c>
      <c r="M103" s="130">
        <v>10.069129999999999</v>
      </c>
    </row>
    <row r="104" spans="1:13">
      <c r="A104" s="66">
        <v>95</v>
      </c>
      <c r="B104" s="130" t="s">
        <v>76</v>
      </c>
      <c r="C104" s="130">
        <v>1844.7</v>
      </c>
      <c r="D104" s="131">
        <v>1848.1833333333334</v>
      </c>
      <c r="E104" s="131">
        <v>1832.5666666666668</v>
      </c>
      <c r="F104" s="131">
        <v>1820.4333333333334</v>
      </c>
      <c r="G104" s="131">
        <v>1804.8166666666668</v>
      </c>
      <c r="H104" s="131">
        <v>1860.3166666666668</v>
      </c>
      <c r="I104" s="131">
        <v>1875.9333333333336</v>
      </c>
      <c r="J104" s="131">
        <v>1888.0666666666668</v>
      </c>
      <c r="K104" s="130">
        <v>1863.8</v>
      </c>
      <c r="L104" s="130">
        <v>1836.05</v>
      </c>
      <c r="M104" s="130">
        <v>16.496359999999999</v>
      </c>
    </row>
    <row r="105" spans="1:13">
      <c r="A105" s="66">
        <v>96</v>
      </c>
      <c r="B105" s="130" t="s">
        <v>99</v>
      </c>
      <c r="C105" s="130">
        <v>268.05</v>
      </c>
      <c r="D105" s="131">
        <v>267.4666666666667</v>
      </c>
      <c r="E105" s="131">
        <v>265.88333333333338</v>
      </c>
      <c r="F105" s="131">
        <v>263.7166666666667</v>
      </c>
      <c r="G105" s="131">
        <v>262.13333333333338</v>
      </c>
      <c r="H105" s="131">
        <v>269.63333333333338</v>
      </c>
      <c r="I105" s="131">
        <v>271.21666666666664</v>
      </c>
      <c r="J105" s="131">
        <v>273.38333333333338</v>
      </c>
      <c r="K105" s="130">
        <v>269.05</v>
      </c>
      <c r="L105" s="130">
        <v>265.3</v>
      </c>
      <c r="M105" s="130">
        <v>79.071010000000001</v>
      </c>
    </row>
    <row r="106" spans="1:13">
      <c r="A106" s="66">
        <v>97</v>
      </c>
      <c r="B106" s="130" t="s">
        <v>87</v>
      </c>
      <c r="C106" s="130">
        <v>306.05</v>
      </c>
      <c r="D106" s="131">
        <v>303.76666666666665</v>
      </c>
      <c r="E106" s="131">
        <v>300.08333333333331</v>
      </c>
      <c r="F106" s="131">
        <v>294.11666666666667</v>
      </c>
      <c r="G106" s="131">
        <v>290.43333333333334</v>
      </c>
      <c r="H106" s="131">
        <v>309.73333333333329</v>
      </c>
      <c r="I106" s="131">
        <v>313.41666666666669</v>
      </c>
      <c r="J106" s="131">
        <v>319.38333333333327</v>
      </c>
      <c r="K106" s="130">
        <v>307.45</v>
      </c>
      <c r="L106" s="130">
        <v>297.8</v>
      </c>
      <c r="M106" s="130">
        <v>129.64285000000001</v>
      </c>
    </row>
    <row r="107" spans="1:13">
      <c r="A107" s="66">
        <v>98</v>
      </c>
      <c r="B107" s="130" t="s">
        <v>2269</v>
      </c>
      <c r="C107" s="130">
        <v>382.7</v>
      </c>
      <c r="D107" s="131">
        <v>383.01666666666665</v>
      </c>
      <c r="E107" s="131">
        <v>379.18333333333328</v>
      </c>
      <c r="F107" s="131">
        <v>375.66666666666663</v>
      </c>
      <c r="G107" s="131">
        <v>371.83333333333326</v>
      </c>
      <c r="H107" s="131">
        <v>386.5333333333333</v>
      </c>
      <c r="I107" s="131">
        <v>390.36666666666667</v>
      </c>
      <c r="J107" s="131">
        <v>393.88333333333333</v>
      </c>
      <c r="K107" s="130">
        <v>386.85</v>
      </c>
      <c r="L107" s="130">
        <v>379.5</v>
      </c>
      <c r="M107" s="130">
        <v>13.58628</v>
      </c>
    </row>
    <row r="108" spans="1:13">
      <c r="A108" s="66">
        <v>99</v>
      </c>
      <c r="B108" s="130" t="s">
        <v>88</v>
      </c>
      <c r="C108" s="130">
        <v>73.7</v>
      </c>
      <c r="D108" s="131">
        <v>71.399999999999991</v>
      </c>
      <c r="E108" s="131">
        <v>65.799999999999983</v>
      </c>
      <c r="F108" s="131">
        <v>57.899999999999991</v>
      </c>
      <c r="G108" s="131">
        <v>52.299999999999983</v>
      </c>
      <c r="H108" s="131">
        <v>79.299999999999983</v>
      </c>
      <c r="I108" s="131">
        <v>84.899999999999977</v>
      </c>
      <c r="J108" s="131">
        <v>92.799999999999983</v>
      </c>
      <c r="K108" s="130">
        <v>77</v>
      </c>
      <c r="L108" s="130">
        <v>63.5</v>
      </c>
      <c r="M108" s="130">
        <v>826.94212000000005</v>
      </c>
    </row>
    <row r="109" spans="1:13">
      <c r="A109" s="66">
        <v>100</v>
      </c>
      <c r="B109" s="130" t="s">
        <v>1041</v>
      </c>
      <c r="C109" s="130">
        <v>50.3</v>
      </c>
      <c r="D109" s="131">
        <v>50.266666666666659</v>
      </c>
      <c r="E109" s="131">
        <v>49.883333333333319</v>
      </c>
      <c r="F109" s="131">
        <v>49.466666666666661</v>
      </c>
      <c r="G109" s="131">
        <v>49.083333333333321</v>
      </c>
      <c r="H109" s="131">
        <v>50.683333333333316</v>
      </c>
      <c r="I109" s="131">
        <v>51.066666666666656</v>
      </c>
      <c r="J109" s="131">
        <v>51.483333333333313</v>
      </c>
      <c r="K109" s="130">
        <v>50.65</v>
      </c>
      <c r="L109" s="130">
        <v>49.85</v>
      </c>
      <c r="M109" s="130">
        <v>97.692499999999995</v>
      </c>
    </row>
    <row r="110" spans="1:13">
      <c r="A110" s="66">
        <v>101</v>
      </c>
      <c r="B110" s="130" t="s">
        <v>90</v>
      </c>
      <c r="C110" s="130">
        <v>51.15</v>
      </c>
      <c r="D110" s="131">
        <v>51.1</v>
      </c>
      <c r="E110" s="131">
        <v>50.550000000000004</v>
      </c>
      <c r="F110" s="131">
        <v>49.95</v>
      </c>
      <c r="G110" s="131">
        <v>49.400000000000006</v>
      </c>
      <c r="H110" s="131">
        <v>51.7</v>
      </c>
      <c r="I110" s="131">
        <v>52.25</v>
      </c>
      <c r="J110" s="131">
        <v>52.85</v>
      </c>
      <c r="K110" s="130">
        <v>51.65</v>
      </c>
      <c r="L110" s="130">
        <v>50.5</v>
      </c>
      <c r="M110" s="130">
        <v>46.793660000000003</v>
      </c>
    </row>
    <row r="111" spans="1:13">
      <c r="A111" s="66">
        <v>102</v>
      </c>
      <c r="B111" s="130" t="s">
        <v>98</v>
      </c>
      <c r="C111" s="130">
        <v>220.25</v>
      </c>
      <c r="D111" s="131">
        <v>219.71666666666667</v>
      </c>
      <c r="E111" s="131">
        <v>217.53333333333333</v>
      </c>
      <c r="F111" s="131">
        <v>214.81666666666666</v>
      </c>
      <c r="G111" s="131">
        <v>212.63333333333333</v>
      </c>
      <c r="H111" s="131">
        <v>222.43333333333334</v>
      </c>
      <c r="I111" s="131">
        <v>224.61666666666667</v>
      </c>
      <c r="J111" s="131">
        <v>227.33333333333334</v>
      </c>
      <c r="K111" s="130">
        <v>221.9</v>
      </c>
      <c r="L111" s="130">
        <v>217</v>
      </c>
      <c r="M111" s="130">
        <v>40.386110000000002</v>
      </c>
    </row>
    <row r="112" spans="1:13">
      <c r="A112" s="66">
        <v>103</v>
      </c>
      <c r="B112" s="130" t="s">
        <v>89</v>
      </c>
      <c r="C112" s="130">
        <v>81.25</v>
      </c>
      <c r="D112" s="131">
        <v>80.783333333333331</v>
      </c>
      <c r="E112" s="131">
        <v>80.066666666666663</v>
      </c>
      <c r="F112" s="131">
        <v>78.883333333333326</v>
      </c>
      <c r="G112" s="131">
        <v>78.166666666666657</v>
      </c>
      <c r="H112" s="131">
        <v>81.966666666666669</v>
      </c>
      <c r="I112" s="131">
        <v>82.683333333333337</v>
      </c>
      <c r="J112" s="131">
        <v>83.866666666666674</v>
      </c>
      <c r="K112" s="130">
        <v>81.5</v>
      </c>
      <c r="L112" s="130">
        <v>79.599999999999994</v>
      </c>
      <c r="M112" s="130">
        <v>83.302660000000003</v>
      </c>
    </row>
    <row r="113" spans="1:13">
      <c r="A113" s="66">
        <v>104</v>
      </c>
      <c r="B113" s="130" t="s">
        <v>86</v>
      </c>
      <c r="C113" s="130">
        <v>1226.9000000000001</v>
      </c>
      <c r="D113" s="131">
        <v>1226.8333333333333</v>
      </c>
      <c r="E113" s="131">
        <v>1216.0666666666666</v>
      </c>
      <c r="F113" s="131">
        <v>1205.2333333333333</v>
      </c>
      <c r="G113" s="131">
        <v>1194.4666666666667</v>
      </c>
      <c r="H113" s="131">
        <v>1237.6666666666665</v>
      </c>
      <c r="I113" s="131">
        <v>1248.4333333333334</v>
      </c>
      <c r="J113" s="131">
        <v>1259.2666666666664</v>
      </c>
      <c r="K113" s="130">
        <v>1237.5999999999999</v>
      </c>
      <c r="L113" s="130">
        <v>1216</v>
      </c>
      <c r="M113" s="130">
        <v>9.7218900000000001</v>
      </c>
    </row>
    <row r="114" spans="1:13">
      <c r="A114" s="66">
        <v>105</v>
      </c>
      <c r="B114" s="130" t="s">
        <v>1058</v>
      </c>
      <c r="C114" s="130">
        <v>303.95</v>
      </c>
      <c r="D114" s="131">
        <v>298.63333333333333</v>
      </c>
      <c r="E114" s="131">
        <v>292.16666666666663</v>
      </c>
      <c r="F114" s="131">
        <v>280.38333333333333</v>
      </c>
      <c r="G114" s="131">
        <v>273.91666666666663</v>
      </c>
      <c r="H114" s="131">
        <v>310.41666666666663</v>
      </c>
      <c r="I114" s="131">
        <v>316.88333333333333</v>
      </c>
      <c r="J114" s="131">
        <v>328.66666666666663</v>
      </c>
      <c r="K114" s="130">
        <v>305.10000000000002</v>
      </c>
      <c r="L114" s="130">
        <v>286.85000000000002</v>
      </c>
      <c r="M114" s="130">
        <v>32.60474</v>
      </c>
    </row>
    <row r="115" spans="1:13">
      <c r="A115" s="66">
        <v>106</v>
      </c>
      <c r="B115" s="130" t="s">
        <v>200</v>
      </c>
      <c r="C115" s="130">
        <v>130.75</v>
      </c>
      <c r="D115" s="131">
        <v>130.86666666666667</v>
      </c>
      <c r="E115" s="131">
        <v>129.23333333333335</v>
      </c>
      <c r="F115" s="131">
        <v>127.71666666666667</v>
      </c>
      <c r="G115" s="131">
        <v>126.08333333333334</v>
      </c>
      <c r="H115" s="131">
        <v>132.38333333333335</v>
      </c>
      <c r="I115" s="131">
        <v>134.01666666666668</v>
      </c>
      <c r="J115" s="131">
        <v>135.53333333333336</v>
      </c>
      <c r="K115" s="130">
        <v>132.5</v>
      </c>
      <c r="L115" s="130">
        <v>129.35</v>
      </c>
      <c r="M115" s="130">
        <v>6.21</v>
      </c>
    </row>
    <row r="116" spans="1:13">
      <c r="A116" s="66">
        <v>107</v>
      </c>
      <c r="B116" s="130" t="s">
        <v>97</v>
      </c>
      <c r="C116" s="130">
        <v>395.05</v>
      </c>
      <c r="D116" s="131">
        <v>399.90000000000003</v>
      </c>
      <c r="E116" s="131">
        <v>388.90000000000009</v>
      </c>
      <c r="F116" s="131">
        <v>382.75000000000006</v>
      </c>
      <c r="G116" s="131">
        <v>371.75000000000011</v>
      </c>
      <c r="H116" s="131">
        <v>406.05000000000007</v>
      </c>
      <c r="I116" s="131">
        <v>417.04999999999995</v>
      </c>
      <c r="J116" s="131">
        <v>423.20000000000005</v>
      </c>
      <c r="K116" s="130">
        <v>410.9</v>
      </c>
      <c r="L116" s="130">
        <v>393.75</v>
      </c>
      <c r="M116" s="130">
        <v>167.01307</v>
      </c>
    </row>
    <row r="117" spans="1:13">
      <c r="A117" s="66">
        <v>108</v>
      </c>
      <c r="B117" s="130" t="s">
        <v>92</v>
      </c>
      <c r="C117" s="130">
        <v>301.2</v>
      </c>
      <c r="D117" s="131">
        <v>299.75</v>
      </c>
      <c r="E117" s="131">
        <v>296.64999999999998</v>
      </c>
      <c r="F117" s="131">
        <v>292.09999999999997</v>
      </c>
      <c r="G117" s="131">
        <v>288.99999999999994</v>
      </c>
      <c r="H117" s="131">
        <v>304.3</v>
      </c>
      <c r="I117" s="131">
        <v>307.40000000000003</v>
      </c>
      <c r="J117" s="131">
        <v>311.95000000000005</v>
      </c>
      <c r="K117" s="130">
        <v>302.85000000000002</v>
      </c>
      <c r="L117" s="130">
        <v>295.2</v>
      </c>
      <c r="M117" s="130">
        <v>18.683309999999999</v>
      </c>
    </row>
    <row r="118" spans="1:13">
      <c r="A118" s="66">
        <v>109</v>
      </c>
      <c r="B118" s="130" t="s">
        <v>94</v>
      </c>
      <c r="C118" s="130">
        <v>1733.35</v>
      </c>
      <c r="D118" s="131">
        <v>1726.8499999999997</v>
      </c>
      <c r="E118" s="131">
        <v>1717.1499999999994</v>
      </c>
      <c r="F118" s="131">
        <v>1700.9499999999998</v>
      </c>
      <c r="G118" s="131">
        <v>1691.2499999999995</v>
      </c>
      <c r="H118" s="131">
        <v>1743.0499999999993</v>
      </c>
      <c r="I118" s="131">
        <v>1752.7499999999995</v>
      </c>
      <c r="J118" s="131">
        <v>1768.9499999999991</v>
      </c>
      <c r="K118" s="130">
        <v>1736.55</v>
      </c>
      <c r="L118" s="130">
        <v>1710.65</v>
      </c>
      <c r="M118" s="130">
        <v>6.8500800000000002</v>
      </c>
    </row>
    <row r="119" spans="1:13">
      <c r="A119" s="66">
        <v>110</v>
      </c>
      <c r="B119" s="130" t="s">
        <v>1443</v>
      </c>
      <c r="C119" s="130">
        <v>1286</v>
      </c>
      <c r="D119" s="131">
        <v>1273.8500000000001</v>
      </c>
      <c r="E119" s="131">
        <v>1248.7000000000003</v>
      </c>
      <c r="F119" s="131">
        <v>1211.4000000000001</v>
      </c>
      <c r="G119" s="131">
        <v>1186.2500000000002</v>
      </c>
      <c r="H119" s="131">
        <v>1311.1500000000003</v>
      </c>
      <c r="I119" s="131">
        <v>1336.3000000000004</v>
      </c>
      <c r="J119" s="131">
        <v>1373.6000000000004</v>
      </c>
      <c r="K119" s="130">
        <v>1299</v>
      </c>
      <c r="L119" s="130">
        <v>1236.55</v>
      </c>
      <c r="M119" s="130">
        <v>5.2945700000000002</v>
      </c>
    </row>
    <row r="120" spans="1:13">
      <c r="A120" s="66">
        <v>111</v>
      </c>
      <c r="B120" s="130" t="s">
        <v>95</v>
      </c>
      <c r="C120" s="130">
        <v>1180.8</v>
      </c>
      <c r="D120" s="131">
        <v>1180.1666666666665</v>
      </c>
      <c r="E120" s="131">
        <v>1169.7333333333331</v>
      </c>
      <c r="F120" s="131">
        <v>1158.6666666666665</v>
      </c>
      <c r="G120" s="131">
        <v>1148.2333333333331</v>
      </c>
      <c r="H120" s="131">
        <v>1191.2333333333331</v>
      </c>
      <c r="I120" s="131">
        <v>1201.6666666666665</v>
      </c>
      <c r="J120" s="131">
        <v>1212.7333333333331</v>
      </c>
      <c r="K120" s="130">
        <v>1190.5999999999999</v>
      </c>
      <c r="L120" s="130">
        <v>1169.0999999999999</v>
      </c>
      <c r="M120" s="130">
        <v>22.14855</v>
      </c>
    </row>
    <row r="121" spans="1:13">
      <c r="A121" s="66">
        <v>112</v>
      </c>
      <c r="B121" s="130" t="s">
        <v>1064</v>
      </c>
      <c r="C121" s="130">
        <v>1269.2</v>
      </c>
      <c r="D121" s="131">
        <v>1265.7333333333333</v>
      </c>
      <c r="E121" s="131">
        <v>1234.4666666666667</v>
      </c>
      <c r="F121" s="131">
        <v>1199.7333333333333</v>
      </c>
      <c r="G121" s="131">
        <v>1168.4666666666667</v>
      </c>
      <c r="H121" s="131">
        <v>1300.4666666666667</v>
      </c>
      <c r="I121" s="131">
        <v>1331.7333333333336</v>
      </c>
      <c r="J121" s="131">
        <v>1366.4666666666667</v>
      </c>
      <c r="K121" s="130">
        <v>1297</v>
      </c>
      <c r="L121" s="130">
        <v>1231</v>
      </c>
      <c r="M121" s="130">
        <v>7.5947300000000002</v>
      </c>
    </row>
    <row r="122" spans="1:13">
      <c r="A122" s="66">
        <v>113</v>
      </c>
      <c r="B122" s="130" t="s">
        <v>201</v>
      </c>
      <c r="C122" s="130">
        <v>667.75</v>
      </c>
      <c r="D122" s="131">
        <v>668.51666666666677</v>
      </c>
      <c r="E122" s="131">
        <v>661.08333333333348</v>
      </c>
      <c r="F122" s="131">
        <v>654.41666666666674</v>
      </c>
      <c r="G122" s="131">
        <v>646.98333333333346</v>
      </c>
      <c r="H122" s="131">
        <v>675.18333333333351</v>
      </c>
      <c r="I122" s="131">
        <v>682.61666666666667</v>
      </c>
      <c r="J122" s="131">
        <v>689.28333333333353</v>
      </c>
      <c r="K122" s="130">
        <v>675.95</v>
      </c>
      <c r="L122" s="130">
        <v>661.85</v>
      </c>
      <c r="M122" s="130">
        <v>1.8440799999999999</v>
      </c>
    </row>
    <row r="123" spans="1:13">
      <c r="A123" s="66">
        <v>114</v>
      </c>
      <c r="B123" s="130" t="s">
        <v>103</v>
      </c>
      <c r="C123" s="130">
        <v>78.849999999999994</v>
      </c>
      <c r="D123" s="131">
        <v>78.533333333333331</v>
      </c>
      <c r="E123" s="131">
        <v>77.066666666666663</v>
      </c>
      <c r="F123" s="131">
        <v>75.283333333333331</v>
      </c>
      <c r="G123" s="131">
        <v>73.816666666666663</v>
      </c>
      <c r="H123" s="131">
        <v>80.316666666666663</v>
      </c>
      <c r="I123" s="131">
        <v>81.783333333333331</v>
      </c>
      <c r="J123" s="131">
        <v>83.566666666666663</v>
      </c>
      <c r="K123" s="130">
        <v>80</v>
      </c>
      <c r="L123" s="130">
        <v>76.75</v>
      </c>
      <c r="M123" s="130">
        <v>17.662140000000001</v>
      </c>
    </row>
    <row r="124" spans="1:13">
      <c r="A124" s="66">
        <v>115</v>
      </c>
      <c r="B124" s="130" t="s">
        <v>104</v>
      </c>
      <c r="C124" s="130">
        <v>300.45</v>
      </c>
      <c r="D124" s="131">
        <v>300.81666666666666</v>
      </c>
      <c r="E124" s="131">
        <v>297.83333333333331</v>
      </c>
      <c r="F124" s="131">
        <v>295.21666666666664</v>
      </c>
      <c r="G124" s="131">
        <v>292.23333333333329</v>
      </c>
      <c r="H124" s="131">
        <v>303.43333333333334</v>
      </c>
      <c r="I124" s="131">
        <v>306.41666666666669</v>
      </c>
      <c r="J124" s="131">
        <v>309.03333333333336</v>
      </c>
      <c r="K124" s="130">
        <v>303.8</v>
      </c>
      <c r="L124" s="130">
        <v>298.2</v>
      </c>
      <c r="M124" s="130">
        <v>30.32723</v>
      </c>
    </row>
    <row r="125" spans="1:13">
      <c r="A125" s="66">
        <v>116</v>
      </c>
      <c r="B125" s="130" t="s">
        <v>100</v>
      </c>
      <c r="C125" s="130">
        <v>230.25</v>
      </c>
      <c r="D125" s="131">
        <v>230.08333333333334</v>
      </c>
      <c r="E125" s="131">
        <v>227.36666666666667</v>
      </c>
      <c r="F125" s="131">
        <v>224.48333333333332</v>
      </c>
      <c r="G125" s="131">
        <v>221.76666666666665</v>
      </c>
      <c r="H125" s="131">
        <v>232.9666666666667</v>
      </c>
      <c r="I125" s="131">
        <v>235.68333333333334</v>
      </c>
      <c r="J125" s="131">
        <v>238.56666666666672</v>
      </c>
      <c r="K125" s="130">
        <v>232.8</v>
      </c>
      <c r="L125" s="130">
        <v>227.2</v>
      </c>
      <c r="M125" s="130">
        <v>62.334040000000002</v>
      </c>
    </row>
    <row r="126" spans="1:13">
      <c r="A126" s="66">
        <v>117</v>
      </c>
      <c r="B126" s="130" t="s">
        <v>105</v>
      </c>
      <c r="C126" s="130">
        <v>2078.9499999999998</v>
      </c>
      <c r="D126" s="131">
        <v>2070.15</v>
      </c>
      <c r="E126" s="131">
        <v>2054.1000000000004</v>
      </c>
      <c r="F126" s="131">
        <v>2029.2500000000002</v>
      </c>
      <c r="G126" s="131">
        <v>2013.2000000000005</v>
      </c>
      <c r="H126" s="131">
        <v>2095</v>
      </c>
      <c r="I126" s="131">
        <v>2111.0500000000002</v>
      </c>
      <c r="J126" s="131">
        <v>2135.9</v>
      </c>
      <c r="K126" s="130">
        <v>2086.1999999999998</v>
      </c>
      <c r="L126" s="130">
        <v>2045.3</v>
      </c>
      <c r="M126" s="130">
        <v>4.1679300000000001</v>
      </c>
    </row>
    <row r="127" spans="1:13">
      <c r="A127" s="66">
        <v>118</v>
      </c>
      <c r="B127" s="130" t="s">
        <v>1168</v>
      </c>
      <c r="C127" s="130">
        <v>843.1</v>
      </c>
      <c r="D127" s="131">
        <v>839.26666666666677</v>
      </c>
      <c r="E127" s="131">
        <v>825.53333333333353</v>
      </c>
      <c r="F127" s="131">
        <v>807.96666666666681</v>
      </c>
      <c r="G127" s="131">
        <v>794.23333333333358</v>
      </c>
      <c r="H127" s="131">
        <v>856.83333333333348</v>
      </c>
      <c r="I127" s="131">
        <v>870.56666666666683</v>
      </c>
      <c r="J127" s="131">
        <v>888.13333333333344</v>
      </c>
      <c r="K127" s="130">
        <v>853</v>
      </c>
      <c r="L127" s="130">
        <v>821.7</v>
      </c>
      <c r="M127" s="130">
        <v>8.7318700000000007</v>
      </c>
    </row>
    <row r="128" spans="1:13">
      <c r="A128" s="66">
        <v>119</v>
      </c>
      <c r="B128" s="130" t="s">
        <v>205</v>
      </c>
      <c r="C128" s="130">
        <v>101.6</v>
      </c>
      <c r="D128" s="131">
        <v>101.3</v>
      </c>
      <c r="E128" s="131">
        <v>100.35</v>
      </c>
      <c r="F128" s="131">
        <v>99.1</v>
      </c>
      <c r="G128" s="131">
        <v>98.149999999999991</v>
      </c>
      <c r="H128" s="131">
        <v>102.55</v>
      </c>
      <c r="I128" s="131">
        <v>103.50000000000001</v>
      </c>
      <c r="J128" s="131">
        <v>104.75</v>
      </c>
      <c r="K128" s="130">
        <v>102.25</v>
      </c>
      <c r="L128" s="130">
        <v>100.05</v>
      </c>
      <c r="M128" s="130">
        <v>9.1000800000000002</v>
      </c>
    </row>
    <row r="129" spans="1:13">
      <c r="A129" s="66">
        <v>120</v>
      </c>
      <c r="B129" s="130" t="s">
        <v>107</v>
      </c>
      <c r="C129" s="130">
        <v>1081.75</v>
      </c>
      <c r="D129" s="131">
        <v>1078.9333333333334</v>
      </c>
      <c r="E129" s="131">
        <v>1072.8166666666668</v>
      </c>
      <c r="F129" s="131">
        <v>1063.8833333333334</v>
      </c>
      <c r="G129" s="131">
        <v>1057.7666666666669</v>
      </c>
      <c r="H129" s="131">
        <v>1087.8666666666668</v>
      </c>
      <c r="I129" s="131">
        <v>1093.9833333333336</v>
      </c>
      <c r="J129" s="131">
        <v>1102.9166666666667</v>
      </c>
      <c r="K129" s="130">
        <v>1085.05</v>
      </c>
      <c r="L129" s="130">
        <v>1070</v>
      </c>
      <c r="M129" s="130">
        <v>12.090999999999999</v>
      </c>
    </row>
    <row r="130" spans="1:13">
      <c r="A130" s="66">
        <v>121</v>
      </c>
      <c r="B130" s="130" t="s">
        <v>109</v>
      </c>
      <c r="C130" s="130">
        <v>162.5</v>
      </c>
      <c r="D130" s="131">
        <v>162.46666666666667</v>
      </c>
      <c r="E130" s="131">
        <v>160.58333333333334</v>
      </c>
      <c r="F130" s="131">
        <v>158.66666666666669</v>
      </c>
      <c r="G130" s="131">
        <v>156.78333333333336</v>
      </c>
      <c r="H130" s="131">
        <v>164.38333333333333</v>
      </c>
      <c r="I130" s="131">
        <v>166.26666666666665</v>
      </c>
      <c r="J130" s="131">
        <v>168.18333333333331</v>
      </c>
      <c r="K130" s="130">
        <v>164.35</v>
      </c>
      <c r="L130" s="130">
        <v>160.55000000000001</v>
      </c>
      <c r="M130" s="130">
        <v>35.354210000000002</v>
      </c>
    </row>
    <row r="131" spans="1:13">
      <c r="A131" s="66">
        <v>122</v>
      </c>
      <c r="B131" s="130" t="s">
        <v>110</v>
      </c>
      <c r="C131" s="130">
        <v>518</v>
      </c>
      <c r="D131" s="131">
        <v>515.36666666666667</v>
      </c>
      <c r="E131" s="131">
        <v>510.23333333333335</v>
      </c>
      <c r="F131" s="131">
        <v>502.4666666666667</v>
      </c>
      <c r="G131" s="131">
        <v>497.33333333333337</v>
      </c>
      <c r="H131" s="131">
        <v>523.13333333333333</v>
      </c>
      <c r="I131" s="131">
        <v>528.26666666666677</v>
      </c>
      <c r="J131" s="131">
        <v>536.0333333333333</v>
      </c>
      <c r="K131" s="130">
        <v>520.5</v>
      </c>
      <c r="L131" s="130">
        <v>507.6</v>
      </c>
      <c r="M131" s="130">
        <v>16.418220000000002</v>
      </c>
    </row>
    <row r="132" spans="1:13">
      <c r="A132" s="66">
        <v>123</v>
      </c>
      <c r="B132" s="130" t="s">
        <v>111</v>
      </c>
      <c r="C132" s="130">
        <v>1303.25</v>
      </c>
      <c r="D132" s="131">
        <v>1302.75</v>
      </c>
      <c r="E132" s="131">
        <v>1292.5</v>
      </c>
      <c r="F132" s="131">
        <v>1281.75</v>
      </c>
      <c r="G132" s="131">
        <v>1271.5</v>
      </c>
      <c r="H132" s="131">
        <v>1313.5</v>
      </c>
      <c r="I132" s="131">
        <v>1323.75</v>
      </c>
      <c r="J132" s="131">
        <v>1334.5</v>
      </c>
      <c r="K132" s="130">
        <v>1313</v>
      </c>
      <c r="L132" s="130">
        <v>1292</v>
      </c>
      <c r="M132" s="130">
        <v>17.140509999999999</v>
      </c>
    </row>
    <row r="133" spans="1:13">
      <c r="A133" s="66">
        <v>124</v>
      </c>
      <c r="B133" s="130" t="s">
        <v>112</v>
      </c>
      <c r="C133" s="130">
        <v>781.55</v>
      </c>
      <c r="D133" s="131">
        <v>781.96666666666658</v>
      </c>
      <c r="E133" s="131">
        <v>777.13333333333321</v>
      </c>
      <c r="F133" s="131">
        <v>772.71666666666658</v>
      </c>
      <c r="G133" s="131">
        <v>767.88333333333321</v>
      </c>
      <c r="H133" s="131">
        <v>786.38333333333321</v>
      </c>
      <c r="I133" s="131">
        <v>791.21666666666647</v>
      </c>
      <c r="J133" s="131">
        <v>795.63333333333321</v>
      </c>
      <c r="K133" s="130">
        <v>786.8</v>
      </c>
      <c r="L133" s="130">
        <v>777.55</v>
      </c>
      <c r="M133" s="130">
        <v>6.9821099999999996</v>
      </c>
    </row>
    <row r="134" spans="1:13">
      <c r="A134" s="66">
        <v>125</v>
      </c>
      <c r="B134" s="130" t="s">
        <v>119</v>
      </c>
      <c r="C134" s="130">
        <v>71281.649999999994</v>
      </c>
      <c r="D134" s="131">
        <v>71375.616666666654</v>
      </c>
      <c r="E134" s="131">
        <v>70906.033333333311</v>
      </c>
      <c r="F134" s="131">
        <v>70530.416666666657</v>
      </c>
      <c r="G134" s="131">
        <v>70060.833333333314</v>
      </c>
      <c r="H134" s="131">
        <v>71751.233333333308</v>
      </c>
      <c r="I134" s="131">
        <v>72220.816666666651</v>
      </c>
      <c r="J134" s="131">
        <v>72596.433333333305</v>
      </c>
      <c r="K134" s="130">
        <v>71845.2</v>
      </c>
      <c r="L134" s="130">
        <v>71000</v>
      </c>
      <c r="M134" s="130">
        <v>4.6629999999999998E-2</v>
      </c>
    </row>
    <row r="135" spans="1:13">
      <c r="A135" s="66">
        <v>126</v>
      </c>
      <c r="B135" s="130" t="s">
        <v>2182</v>
      </c>
      <c r="C135" s="130">
        <v>1016.85</v>
      </c>
      <c r="D135" s="131">
        <v>1016.65</v>
      </c>
      <c r="E135" s="131">
        <v>1009.3</v>
      </c>
      <c r="F135" s="131">
        <v>1001.75</v>
      </c>
      <c r="G135" s="131">
        <v>994.4</v>
      </c>
      <c r="H135" s="131">
        <v>1024.1999999999998</v>
      </c>
      <c r="I135" s="131">
        <v>1031.5500000000002</v>
      </c>
      <c r="J135" s="131">
        <v>1039.0999999999999</v>
      </c>
      <c r="K135" s="130">
        <v>1024</v>
      </c>
      <c r="L135" s="130">
        <v>1009.1</v>
      </c>
      <c r="M135" s="130">
        <v>1.2685900000000001</v>
      </c>
    </row>
    <row r="136" spans="1:13">
      <c r="A136" s="66">
        <v>127</v>
      </c>
      <c r="B136" s="130" t="s">
        <v>114</v>
      </c>
      <c r="C136" s="130">
        <v>435.5</v>
      </c>
      <c r="D136" s="131">
        <v>430.31666666666666</v>
      </c>
      <c r="E136" s="131">
        <v>424.2833333333333</v>
      </c>
      <c r="F136" s="131">
        <v>413.06666666666666</v>
      </c>
      <c r="G136" s="131">
        <v>407.0333333333333</v>
      </c>
      <c r="H136" s="131">
        <v>441.5333333333333</v>
      </c>
      <c r="I136" s="131">
        <v>447.56666666666672</v>
      </c>
      <c r="J136" s="131">
        <v>458.7833333333333</v>
      </c>
      <c r="K136" s="130">
        <v>436.35</v>
      </c>
      <c r="L136" s="130">
        <v>419.1</v>
      </c>
      <c r="M136" s="130">
        <v>31.274650000000001</v>
      </c>
    </row>
    <row r="137" spans="1:13">
      <c r="A137" s="66">
        <v>128</v>
      </c>
      <c r="B137" s="130" t="s">
        <v>113</v>
      </c>
      <c r="C137" s="130">
        <v>728.2</v>
      </c>
      <c r="D137" s="131">
        <v>728.5333333333333</v>
      </c>
      <c r="E137" s="131">
        <v>722.76666666666665</v>
      </c>
      <c r="F137" s="131">
        <v>717.33333333333337</v>
      </c>
      <c r="G137" s="131">
        <v>711.56666666666672</v>
      </c>
      <c r="H137" s="131">
        <v>733.96666666666658</v>
      </c>
      <c r="I137" s="131">
        <v>739.73333333333323</v>
      </c>
      <c r="J137" s="131">
        <v>745.16666666666652</v>
      </c>
      <c r="K137" s="130">
        <v>734.3</v>
      </c>
      <c r="L137" s="130">
        <v>723.1</v>
      </c>
      <c r="M137" s="130">
        <v>13.662369999999999</v>
      </c>
    </row>
    <row r="138" spans="1:13">
      <c r="A138" s="66">
        <v>129</v>
      </c>
      <c r="B138" s="130" t="s">
        <v>1325</v>
      </c>
      <c r="C138" s="130">
        <v>105.35</v>
      </c>
      <c r="D138" s="131">
        <v>104.98333333333333</v>
      </c>
      <c r="E138" s="131">
        <v>104.11666666666667</v>
      </c>
      <c r="F138" s="131">
        <v>102.88333333333334</v>
      </c>
      <c r="G138" s="131">
        <v>102.01666666666668</v>
      </c>
      <c r="H138" s="131">
        <v>106.21666666666667</v>
      </c>
      <c r="I138" s="131">
        <v>107.08333333333331</v>
      </c>
      <c r="J138" s="131">
        <v>108.31666666666666</v>
      </c>
      <c r="K138" s="130">
        <v>105.85</v>
      </c>
      <c r="L138" s="130">
        <v>103.75</v>
      </c>
      <c r="M138" s="130">
        <v>22.065860000000001</v>
      </c>
    </row>
    <row r="139" spans="1:13">
      <c r="A139" s="66">
        <v>130</v>
      </c>
      <c r="B139" s="130" t="s">
        <v>1408</v>
      </c>
      <c r="C139" s="130">
        <v>119</v>
      </c>
      <c r="D139" s="131">
        <v>119.03333333333335</v>
      </c>
      <c r="E139" s="131">
        <v>118.06666666666669</v>
      </c>
      <c r="F139" s="131">
        <v>117.13333333333334</v>
      </c>
      <c r="G139" s="131">
        <v>116.16666666666669</v>
      </c>
      <c r="H139" s="131">
        <v>119.9666666666667</v>
      </c>
      <c r="I139" s="131">
        <v>120.93333333333337</v>
      </c>
      <c r="J139" s="131">
        <v>121.8666666666667</v>
      </c>
      <c r="K139" s="130">
        <v>120</v>
      </c>
      <c r="L139" s="130">
        <v>118.1</v>
      </c>
      <c r="M139" s="130">
        <v>5.74559</v>
      </c>
    </row>
    <row r="140" spans="1:13">
      <c r="A140" s="66">
        <v>131</v>
      </c>
      <c r="B140" s="130" t="s">
        <v>242</v>
      </c>
      <c r="C140" s="130">
        <v>304.2</v>
      </c>
      <c r="D140" s="131">
        <v>305.7</v>
      </c>
      <c r="E140" s="131">
        <v>300.59999999999997</v>
      </c>
      <c r="F140" s="131">
        <v>297</v>
      </c>
      <c r="G140" s="131">
        <v>291.89999999999998</v>
      </c>
      <c r="H140" s="131">
        <v>309.29999999999995</v>
      </c>
      <c r="I140" s="131">
        <v>314.39999999999998</v>
      </c>
      <c r="J140" s="131">
        <v>317.99999999999994</v>
      </c>
      <c r="K140" s="130">
        <v>310.8</v>
      </c>
      <c r="L140" s="130">
        <v>302.10000000000002</v>
      </c>
      <c r="M140" s="130">
        <v>10.424340000000001</v>
      </c>
    </row>
    <row r="141" spans="1:13">
      <c r="A141" s="66">
        <v>132</v>
      </c>
      <c r="B141" s="130" t="s">
        <v>115</v>
      </c>
      <c r="C141" s="130">
        <v>8846.2999999999993</v>
      </c>
      <c r="D141" s="131">
        <v>8815.1166666666668</v>
      </c>
      <c r="E141" s="131">
        <v>8756.2333333333336</v>
      </c>
      <c r="F141" s="131">
        <v>8666.1666666666661</v>
      </c>
      <c r="G141" s="131">
        <v>8607.2833333333328</v>
      </c>
      <c r="H141" s="131">
        <v>8905.1833333333343</v>
      </c>
      <c r="I141" s="131">
        <v>8964.0666666666693</v>
      </c>
      <c r="J141" s="131">
        <v>9054.133333333335</v>
      </c>
      <c r="K141" s="130">
        <v>8874</v>
      </c>
      <c r="L141" s="130">
        <v>8725.0499999999993</v>
      </c>
      <c r="M141" s="130">
        <v>4.1176899999999996</v>
      </c>
    </row>
    <row r="142" spans="1:13">
      <c r="A142" s="66">
        <v>133</v>
      </c>
      <c r="B142" s="130" t="s">
        <v>361</v>
      </c>
      <c r="C142" s="130">
        <v>457.6</v>
      </c>
      <c r="D142" s="131">
        <v>460.36666666666662</v>
      </c>
      <c r="E142" s="131">
        <v>449.73333333333323</v>
      </c>
      <c r="F142" s="131">
        <v>441.86666666666662</v>
      </c>
      <c r="G142" s="131">
        <v>431.23333333333323</v>
      </c>
      <c r="H142" s="131">
        <v>468.23333333333323</v>
      </c>
      <c r="I142" s="131">
        <v>478.86666666666656</v>
      </c>
      <c r="J142" s="131">
        <v>486.73333333333323</v>
      </c>
      <c r="K142" s="130">
        <v>471</v>
      </c>
      <c r="L142" s="130">
        <v>452.5</v>
      </c>
      <c r="M142" s="130">
        <v>4.1760700000000002</v>
      </c>
    </row>
    <row r="143" spans="1:13">
      <c r="A143" s="66">
        <v>134</v>
      </c>
      <c r="B143" s="130" t="s">
        <v>117</v>
      </c>
      <c r="C143" s="130">
        <v>799.55</v>
      </c>
      <c r="D143" s="131">
        <v>802.1</v>
      </c>
      <c r="E143" s="131">
        <v>789.2</v>
      </c>
      <c r="F143" s="131">
        <v>778.85</v>
      </c>
      <c r="G143" s="131">
        <v>765.95</v>
      </c>
      <c r="H143" s="131">
        <v>812.45</v>
      </c>
      <c r="I143" s="131">
        <v>825.34999999999991</v>
      </c>
      <c r="J143" s="131">
        <v>835.7</v>
      </c>
      <c r="K143" s="130">
        <v>815</v>
      </c>
      <c r="L143" s="130">
        <v>791.75</v>
      </c>
      <c r="M143" s="130">
        <v>20.646660000000001</v>
      </c>
    </row>
    <row r="144" spans="1:13">
      <c r="A144" s="66">
        <v>135</v>
      </c>
      <c r="B144" s="130" t="s">
        <v>118</v>
      </c>
      <c r="C144" s="130">
        <v>320.14999999999998</v>
      </c>
      <c r="D144" s="131">
        <v>319.33333333333331</v>
      </c>
      <c r="E144" s="131">
        <v>316.51666666666665</v>
      </c>
      <c r="F144" s="131">
        <v>312.88333333333333</v>
      </c>
      <c r="G144" s="131">
        <v>310.06666666666666</v>
      </c>
      <c r="H144" s="131">
        <v>322.96666666666664</v>
      </c>
      <c r="I144" s="131">
        <v>325.78333333333336</v>
      </c>
      <c r="J144" s="131">
        <v>329.41666666666663</v>
      </c>
      <c r="K144" s="130">
        <v>322.14999999999998</v>
      </c>
      <c r="L144" s="130">
        <v>315.7</v>
      </c>
      <c r="M144" s="130">
        <v>16.13655</v>
      </c>
    </row>
    <row r="145" spans="1:13">
      <c r="A145" s="66">
        <v>136</v>
      </c>
      <c r="B145" s="130" t="s">
        <v>206</v>
      </c>
      <c r="C145" s="130">
        <v>866.15</v>
      </c>
      <c r="D145" s="131">
        <v>863.38333333333333</v>
      </c>
      <c r="E145" s="131">
        <v>852.76666666666665</v>
      </c>
      <c r="F145" s="131">
        <v>839.38333333333333</v>
      </c>
      <c r="G145" s="131">
        <v>828.76666666666665</v>
      </c>
      <c r="H145" s="131">
        <v>876.76666666666665</v>
      </c>
      <c r="I145" s="131">
        <v>887.38333333333321</v>
      </c>
      <c r="J145" s="131">
        <v>900.76666666666665</v>
      </c>
      <c r="K145" s="130">
        <v>874</v>
      </c>
      <c r="L145" s="130">
        <v>850</v>
      </c>
      <c r="M145" s="130">
        <v>2.87717</v>
      </c>
    </row>
    <row r="146" spans="1:13">
      <c r="A146" s="66">
        <v>137</v>
      </c>
      <c r="B146" s="130" t="s">
        <v>1424</v>
      </c>
      <c r="C146" s="130">
        <v>398.1</v>
      </c>
      <c r="D146" s="131">
        <v>397.81666666666666</v>
      </c>
      <c r="E146" s="131">
        <v>389.33333333333331</v>
      </c>
      <c r="F146" s="131">
        <v>380.56666666666666</v>
      </c>
      <c r="G146" s="131">
        <v>372.08333333333331</v>
      </c>
      <c r="H146" s="131">
        <v>406.58333333333331</v>
      </c>
      <c r="I146" s="131">
        <v>415.06666666666666</v>
      </c>
      <c r="J146" s="131">
        <v>423.83333333333331</v>
      </c>
      <c r="K146" s="130">
        <v>406.3</v>
      </c>
      <c r="L146" s="130">
        <v>389.05</v>
      </c>
      <c r="M146" s="130">
        <v>8.2429900000000007</v>
      </c>
    </row>
    <row r="147" spans="1:13">
      <c r="A147" s="66">
        <v>138</v>
      </c>
      <c r="B147" s="130" t="s">
        <v>384</v>
      </c>
      <c r="C147" s="130">
        <v>774.35</v>
      </c>
      <c r="D147" s="131">
        <v>763.11666666666667</v>
      </c>
      <c r="E147" s="131">
        <v>751.23333333333335</v>
      </c>
      <c r="F147" s="131">
        <v>728.11666666666667</v>
      </c>
      <c r="G147" s="131">
        <v>716.23333333333335</v>
      </c>
      <c r="H147" s="131">
        <v>786.23333333333335</v>
      </c>
      <c r="I147" s="131">
        <v>798.11666666666679</v>
      </c>
      <c r="J147" s="131">
        <v>821.23333333333335</v>
      </c>
      <c r="K147" s="130">
        <v>775</v>
      </c>
      <c r="L147" s="130">
        <v>740</v>
      </c>
      <c r="M147" s="130">
        <v>4.6653799999999999</v>
      </c>
    </row>
    <row r="148" spans="1:13">
      <c r="A148" s="66">
        <v>139</v>
      </c>
      <c r="B148" s="130" t="s">
        <v>377</v>
      </c>
      <c r="C148" s="130">
        <v>201.2</v>
      </c>
      <c r="D148" s="131">
        <v>201.44999999999996</v>
      </c>
      <c r="E148" s="131">
        <v>197.04999999999993</v>
      </c>
      <c r="F148" s="131">
        <v>192.89999999999998</v>
      </c>
      <c r="G148" s="131">
        <v>188.49999999999994</v>
      </c>
      <c r="H148" s="131">
        <v>205.59999999999991</v>
      </c>
      <c r="I148" s="131">
        <v>209.99999999999994</v>
      </c>
      <c r="J148" s="131">
        <v>214.14999999999989</v>
      </c>
      <c r="K148" s="130">
        <v>205.85</v>
      </c>
      <c r="L148" s="130">
        <v>197.3</v>
      </c>
      <c r="M148" s="130">
        <v>53.92671</v>
      </c>
    </row>
    <row r="149" spans="1:13">
      <c r="A149" s="66">
        <v>140</v>
      </c>
      <c r="B149" s="130" t="s">
        <v>120</v>
      </c>
      <c r="C149" s="130">
        <v>26.8</v>
      </c>
      <c r="D149" s="131">
        <v>26.733333333333334</v>
      </c>
      <c r="E149" s="131">
        <v>26.56666666666667</v>
      </c>
      <c r="F149" s="131">
        <v>26.333333333333336</v>
      </c>
      <c r="G149" s="131">
        <v>26.166666666666671</v>
      </c>
      <c r="H149" s="131">
        <v>26.966666666666669</v>
      </c>
      <c r="I149" s="131">
        <v>27.133333333333333</v>
      </c>
      <c r="J149" s="131">
        <v>27.366666666666667</v>
      </c>
      <c r="K149" s="130">
        <v>26.9</v>
      </c>
      <c r="L149" s="130">
        <v>26.5</v>
      </c>
      <c r="M149" s="130">
        <v>39.895449999999997</v>
      </c>
    </row>
    <row r="150" spans="1:13">
      <c r="A150" s="66">
        <v>141</v>
      </c>
      <c r="B150" s="130" t="s">
        <v>121</v>
      </c>
      <c r="C150" s="130">
        <v>124.6</v>
      </c>
      <c r="D150" s="131">
        <v>124.33333333333333</v>
      </c>
      <c r="E150" s="131">
        <v>122.51666666666665</v>
      </c>
      <c r="F150" s="131">
        <v>120.43333333333332</v>
      </c>
      <c r="G150" s="131">
        <v>118.61666666666665</v>
      </c>
      <c r="H150" s="131">
        <v>126.41666666666666</v>
      </c>
      <c r="I150" s="131">
        <v>128.23333333333335</v>
      </c>
      <c r="J150" s="131">
        <v>130.31666666666666</v>
      </c>
      <c r="K150" s="130">
        <v>126.15</v>
      </c>
      <c r="L150" s="130">
        <v>122.25</v>
      </c>
      <c r="M150" s="130">
        <v>33.847459999999998</v>
      </c>
    </row>
    <row r="151" spans="1:13">
      <c r="A151" s="66">
        <v>142</v>
      </c>
      <c r="B151" s="130" t="s">
        <v>122</v>
      </c>
      <c r="C151" s="130">
        <v>169.7</v>
      </c>
      <c r="D151" s="131">
        <v>169.33333333333334</v>
      </c>
      <c r="E151" s="131">
        <v>168.51666666666668</v>
      </c>
      <c r="F151" s="131">
        <v>167.33333333333334</v>
      </c>
      <c r="G151" s="131">
        <v>166.51666666666668</v>
      </c>
      <c r="H151" s="131">
        <v>170.51666666666668</v>
      </c>
      <c r="I151" s="131">
        <v>171.33333333333334</v>
      </c>
      <c r="J151" s="131">
        <v>172.51666666666668</v>
      </c>
      <c r="K151" s="130">
        <v>170.15</v>
      </c>
      <c r="L151" s="130">
        <v>168.15</v>
      </c>
      <c r="M151" s="130">
        <v>37.07403</v>
      </c>
    </row>
    <row r="152" spans="1:13">
      <c r="A152" s="66">
        <v>143</v>
      </c>
      <c r="B152" s="130" t="s">
        <v>1441</v>
      </c>
      <c r="C152" s="130">
        <v>64.099999999999994</v>
      </c>
      <c r="D152" s="131">
        <v>63.983333333333327</v>
      </c>
      <c r="E152" s="131">
        <v>63.466666666666654</v>
      </c>
      <c r="F152" s="131">
        <v>62.833333333333329</v>
      </c>
      <c r="G152" s="131">
        <v>62.316666666666656</v>
      </c>
      <c r="H152" s="131">
        <v>64.616666666666646</v>
      </c>
      <c r="I152" s="131">
        <v>65.133333333333326</v>
      </c>
      <c r="J152" s="131">
        <v>65.766666666666652</v>
      </c>
      <c r="K152" s="130">
        <v>64.5</v>
      </c>
      <c r="L152" s="130">
        <v>63.35</v>
      </c>
      <c r="M152" s="130">
        <v>22.541229999999999</v>
      </c>
    </row>
    <row r="153" spans="1:13">
      <c r="A153" s="66">
        <v>144</v>
      </c>
      <c r="B153" s="130" t="s">
        <v>1500</v>
      </c>
      <c r="C153" s="130">
        <v>543.65</v>
      </c>
      <c r="D153" s="131">
        <v>547.48333333333323</v>
      </c>
      <c r="E153" s="131">
        <v>536.16666666666652</v>
      </c>
      <c r="F153" s="131">
        <v>528.68333333333328</v>
      </c>
      <c r="G153" s="131">
        <v>517.36666666666656</v>
      </c>
      <c r="H153" s="131">
        <v>554.96666666666647</v>
      </c>
      <c r="I153" s="131">
        <v>566.2833333333333</v>
      </c>
      <c r="J153" s="131">
        <v>573.76666666666642</v>
      </c>
      <c r="K153" s="130">
        <v>558.79999999999995</v>
      </c>
      <c r="L153" s="130">
        <v>540</v>
      </c>
      <c r="M153" s="130">
        <v>2.8354200000000001</v>
      </c>
    </row>
    <row r="154" spans="1:13">
      <c r="A154" s="66">
        <v>145</v>
      </c>
      <c r="B154" s="130" t="s">
        <v>124</v>
      </c>
      <c r="C154" s="130">
        <v>180.6</v>
      </c>
      <c r="D154" s="131">
        <v>181.48333333333335</v>
      </c>
      <c r="E154" s="131">
        <v>178.8666666666667</v>
      </c>
      <c r="F154" s="131">
        <v>177.13333333333335</v>
      </c>
      <c r="G154" s="131">
        <v>174.51666666666671</v>
      </c>
      <c r="H154" s="131">
        <v>183.2166666666667</v>
      </c>
      <c r="I154" s="131">
        <v>185.83333333333337</v>
      </c>
      <c r="J154" s="131">
        <v>187.56666666666669</v>
      </c>
      <c r="K154" s="130">
        <v>184.1</v>
      </c>
      <c r="L154" s="130">
        <v>179.75</v>
      </c>
      <c r="M154" s="130">
        <v>48.466119999999997</v>
      </c>
    </row>
    <row r="155" spans="1:13">
      <c r="A155" s="66">
        <v>146</v>
      </c>
      <c r="B155" s="130" t="s">
        <v>207</v>
      </c>
      <c r="C155" s="130">
        <v>340.85</v>
      </c>
      <c r="D155" s="131">
        <v>336.93333333333334</v>
      </c>
      <c r="E155" s="131">
        <v>330.86666666666667</v>
      </c>
      <c r="F155" s="131">
        <v>320.88333333333333</v>
      </c>
      <c r="G155" s="131">
        <v>314.81666666666666</v>
      </c>
      <c r="H155" s="131">
        <v>346.91666666666669</v>
      </c>
      <c r="I155" s="131">
        <v>352.98333333333341</v>
      </c>
      <c r="J155" s="131">
        <v>362.9666666666667</v>
      </c>
      <c r="K155" s="130">
        <v>343</v>
      </c>
      <c r="L155" s="130">
        <v>326.95</v>
      </c>
      <c r="M155" s="130">
        <v>9.1746400000000001</v>
      </c>
    </row>
    <row r="156" spans="1:13">
      <c r="A156" s="66">
        <v>147</v>
      </c>
      <c r="B156" s="130" t="s">
        <v>123</v>
      </c>
      <c r="C156" s="130">
        <v>3940.65</v>
      </c>
      <c r="D156" s="131">
        <v>3936.15</v>
      </c>
      <c r="E156" s="131">
        <v>3907.5</v>
      </c>
      <c r="F156" s="131">
        <v>3874.35</v>
      </c>
      <c r="G156" s="131">
        <v>3845.7</v>
      </c>
      <c r="H156" s="131">
        <v>3969.3</v>
      </c>
      <c r="I156" s="131">
        <v>3997.9500000000007</v>
      </c>
      <c r="J156" s="131">
        <v>4031.1000000000004</v>
      </c>
      <c r="K156" s="130">
        <v>3964.8</v>
      </c>
      <c r="L156" s="130">
        <v>3903</v>
      </c>
      <c r="M156" s="130">
        <v>0.12561</v>
      </c>
    </row>
    <row r="157" spans="1:13">
      <c r="A157" s="66">
        <v>148</v>
      </c>
      <c r="B157" s="130" t="s">
        <v>358</v>
      </c>
      <c r="C157" s="130">
        <v>366.85</v>
      </c>
      <c r="D157" s="131">
        <v>365.01666666666665</v>
      </c>
      <c r="E157" s="131">
        <v>356.0333333333333</v>
      </c>
      <c r="F157" s="131">
        <v>345.21666666666664</v>
      </c>
      <c r="G157" s="131">
        <v>336.23333333333329</v>
      </c>
      <c r="H157" s="131">
        <v>375.83333333333331</v>
      </c>
      <c r="I157" s="131">
        <v>384.81666666666666</v>
      </c>
      <c r="J157" s="131">
        <v>395.63333333333333</v>
      </c>
      <c r="K157" s="130">
        <v>374</v>
      </c>
      <c r="L157" s="130">
        <v>354.2</v>
      </c>
      <c r="M157" s="130">
        <v>77.437470000000005</v>
      </c>
    </row>
    <row r="158" spans="1:13">
      <c r="A158" s="66">
        <v>149</v>
      </c>
      <c r="B158" s="130" t="s">
        <v>1575</v>
      </c>
      <c r="C158" s="130">
        <v>861.05</v>
      </c>
      <c r="D158" s="131">
        <v>861.38333333333333</v>
      </c>
      <c r="E158" s="131">
        <v>845.66666666666663</v>
      </c>
      <c r="F158" s="131">
        <v>830.2833333333333</v>
      </c>
      <c r="G158" s="131">
        <v>814.56666666666661</v>
      </c>
      <c r="H158" s="131">
        <v>876.76666666666665</v>
      </c>
      <c r="I158" s="131">
        <v>892.48333333333335</v>
      </c>
      <c r="J158" s="131">
        <v>907.86666666666667</v>
      </c>
      <c r="K158" s="130">
        <v>877.1</v>
      </c>
      <c r="L158" s="130">
        <v>846</v>
      </c>
      <c r="M158" s="130">
        <v>0.50327</v>
      </c>
    </row>
    <row r="159" spans="1:13">
      <c r="A159" s="66">
        <v>150</v>
      </c>
      <c r="B159" s="130" t="s">
        <v>2290</v>
      </c>
      <c r="C159" s="130">
        <v>1104.7</v>
      </c>
      <c r="D159" s="131">
        <v>1107.8833333333334</v>
      </c>
      <c r="E159" s="131">
        <v>1097.8166666666668</v>
      </c>
      <c r="F159" s="131">
        <v>1090.9333333333334</v>
      </c>
      <c r="G159" s="131">
        <v>1080.8666666666668</v>
      </c>
      <c r="H159" s="131">
        <v>1114.7666666666669</v>
      </c>
      <c r="I159" s="131">
        <v>1124.8333333333335</v>
      </c>
      <c r="J159" s="131">
        <v>1131.7166666666669</v>
      </c>
      <c r="K159" s="130">
        <v>1117.95</v>
      </c>
      <c r="L159" s="130">
        <v>1101</v>
      </c>
      <c r="M159" s="130">
        <v>1.33426</v>
      </c>
    </row>
    <row r="160" spans="1:13">
      <c r="A160" s="66">
        <v>151</v>
      </c>
      <c r="B160" s="130" t="s">
        <v>231</v>
      </c>
      <c r="C160" s="130">
        <v>21444.1</v>
      </c>
      <c r="D160" s="131">
        <v>21571.600000000002</v>
      </c>
      <c r="E160" s="131">
        <v>21243.200000000004</v>
      </c>
      <c r="F160" s="131">
        <v>21042.300000000003</v>
      </c>
      <c r="G160" s="131">
        <v>20713.900000000005</v>
      </c>
      <c r="H160" s="131">
        <v>21772.500000000004</v>
      </c>
      <c r="I160" s="131">
        <v>22100.900000000005</v>
      </c>
      <c r="J160" s="131">
        <v>22301.800000000003</v>
      </c>
      <c r="K160" s="130">
        <v>21900</v>
      </c>
      <c r="L160" s="130">
        <v>21370.7</v>
      </c>
      <c r="M160" s="130">
        <v>6.7500000000000004E-2</v>
      </c>
    </row>
    <row r="161" spans="1:13">
      <c r="A161" s="66">
        <v>152</v>
      </c>
      <c r="B161" s="130" t="s">
        <v>126</v>
      </c>
      <c r="C161" s="130">
        <v>238.1</v>
      </c>
      <c r="D161" s="131">
        <v>237.91666666666666</v>
      </c>
      <c r="E161" s="131">
        <v>235.93333333333331</v>
      </c>
      <c r="F161" s="131">
        <v>233.76666666666665</v>
      </c>
      <c r="G161" s="131">
        <v>231.7833333333333</v>
      </c>
      <c r="H161" s="131">
        <v>240.08333333333331</v>
      </c>
      <c r="I161" s="131">
        <v>242.06666666666666</v>
      </c>
      <c r="J161" s="131">
        <v>244.23333333333332</v>
      </c>
      <c r="K161" s="130">
        <v>239.9</v>
      </c>
      <c r="L161" s="130">
        <v>235.75</v>
      </c>
      <c r="M161" s="130">
        <v>16.42867</v>
      </c>
    </row>
    <row r="162" spans="1:13">
      <c r="A162" s="66">
        <v>153</v>
      </c>
      <c r="B162" s="130" t="s">
        <v>208</v>
      </c>
      <c r="C162" s="130">
        <v>906.25</v>
      </c>
      <c r="D162" s="131">
        <v>904.73333333333323</v>
      </c>
      <c r="E162" s="131">
        <v>898.71666666666647</v>
      </c>
      <c r="F162" s="131">
        <v>891.18333333333328</v>
      </c>
      <c r="G162" s="131">
        <v>885.16666666666652</v>
      </c>
      <c r="H162" s="131">
        <v>912.26666666666642</v>
      </c>
      <c r="I162" s="131">
        <v>918.28333333333308</v>
      </c>
      <c r="J162" s="131">
        <v>925.81666666666638</v>
      </c>
      <c r="K162" s="130">
        <v>910.75</v>
      </c>
      <c r="L162" s="130">
        <v>897.2</v>
      </c>
      <c r="M162" s="130">
        <v>4.5380799999999999</v>
      </c>
    </row>
    <row r="163" spans="1:13">
      <c r="A163" s="66">
        <v>154</v>
      </c>
      <c r="B163" s="130" t="s">
        <v>209</v>
      </c>
      <c r="C163" s="130">
        <v>2456.15</v>
      </c>
      <c r="D163" s="131">
        <v>2460.7166666666667</v>
      </c>
      <c r="E163" s="131">
        <v>2437.4333333333334</v>
      </c>
      <c r="F163" s="131">
        <v>2418.7166666666667</v>
      </c>
      <c r="G163" s="131">
        <v>2395.4333333333334</v>
      </c>
      <c r="H163" s="131">
        <v>2479.4333333333334</v>
      </c>
      <c r="I163" s="131">
        <v>2502.7166666666672</v>
      </c>
      <c r="J163" s="131">
        <v>2521.4333333333334</v>
      </c>
      <c r="K163" s="130">
        <v>2484</v>
      </c>
      <c r="L163" s="130">
        <v>2442</v>
      </c>
      <c r="M163" s="130">
        <v>1.484</v>
      </c>
    </row>
    <row r="164" spans="1:13">
      <c r="A164" s="66">
        <v>155</v>
      </c>
      <c r="B164" s="130" t="s">
        <v>127</v>
      </c>
      <c r="C164" s="130">
        <v>86.7</v>
      </c>
      <c r="D164" s="131">
        <v>87.366666666666674</v>
      </c>
      <c r="E164" s="131">
        <v>85.433333333333351</v>
      </c>
      <c r="F164" s="131">
        <v>84.166666666666671</v>
      </c>
      <c r="G164" s="131">
        <v>82.233333333333348</v>
      </c>
      <c r="H164" s="131">
        <v>88.633333333333354</v>
      </c>
      <c r="I164" s="131">
        <v>90.566666666666691</v>
      </c>
      <c r="J164" s="131">
        <v>91.833333333333357</v>
      </c>
      <c r="K164" s="130">
        <v>89.3</v>
      </c>
      <c r="L164" s="130">
        <v>86.1</v>
      </c>
      <c r="M164" s="130">
        <v>164.06495000000001</v>
      </c>
    </row>
    <row r="165" spans="1:13">
      <c r="A165" s="66">
        <v>156</v>
      </c>
      <c r="B165" s="130" t="s">
        <v>129</v>
      </c>
      <c r="C165" s="130">
        <v>194.35</v>
      </c>
      <c r="D165" s="131">
        <v>194.68333333333331</v>
      </c>
      <c r="E165" s="131">
        <v>193.16666666666663</v>
      </c>
      <c r="F165" s="131">
        <v>191.98333333333332</v>
      </c>
      <c r="G165" s="131">
        <v>190.46666666666664</v>
      </c>
      <c r="H165" s="131">
        <v>195.86666666666662</v>
      </c>
      <c r="I165" s="131">
        <v>197.38333333333333</v>
      </c>
      <c r="J165" s="131">
        <v>198.56666666666661</v>
      </c>
      <c r="K165" s="130">
        <v>196.2</v>
      </c>
      <c r="L165" s="130">
        <v>193.5</v>
      </c>
      <c r="M165" s="130">
        <v>48.248469999999998</v>
      </c>
    </row>
    <row r="166" spans="1:13">
      <c r="A166" s="66">
        <v>157</v>
      </c>
      <c r="B166" s="130" t="s">
        <v>1614</v>
      </c>
      <c r="C166" s="130">
        <v>303.35000000000002</v>
      </c>
      <c r="D166" s="131">
        <v>301.34999999999997</v>
      </c>
      <c r="E166" s="131">
        <v>297.04999999999995</v>
      </c>
      <c r="F166" s="131">
        <v>290.75</v>
      </c>
      <c r="G166" s="131">
        <v>286.45</v>
      </c>
      <c r="H166" s="131">
        <v>307.64999999999992</v>
      </c>
      <c r="I166" s="131">
        <v>311.95</v>
      </c>
      <c r="J166" s="131">
        <v>318.24999999999989</v>
      </c>
      <c r="K166" s="130">
        <v>305.64999999999998</v>
      </c>
      <c r="L166" s="130">
        <v>295.05</v>
      </c>
      <c r="M166" s="130">
        <v>1.09032</v>
      </c>
    </row>
    <row r="167" spans="1:13">
      <c r="A167" s="66">
        <v>158</v>
      </c>
      <c r="B167" s="130" t="s">
        <v>210</v>
      </c>
      <c r="C167" s="130">
        <v>9446.4500000000007</v>
      </c>
      <c r="D167" s="131">
        <v>9418.8666666666668</v>
      </c>
      <c r="E167" s="131">
        <v>9352.7333333333336</v>
      </c>
      <c r="F167" s="131">
        <v>9259.0166666666664</v>
      </c>
      <c r="G167" s="131">
        <v>9192.8833333333332</v>
      </c>
      <c r="H167" s="131">
        <v>9512.5833333333339</v>
      </c>
      <c r="I167" s="131">
        <v>9578.716666666669</v>
      </c>
      <c r="J167" s="131">
        <v>9672.4333333333343</v>
      </c>
      <c r="K167" s="130">
        <v>9485</v>
      </c>
      <c r="L167" s="130">
        <v>9325.15</v>
      </c>
      <c r="M167" s="130">
        <v>2.2009999999999998E-2</v>
      </c>
    </row>
    <row r="168" spans="1:13">
      <c r="A168" s="66">
        <v>159</v>
      </c>
      <c r="B168" s="130" t="s">
        <v>128</v>
      </c>
      <c r="C168" s="130">
        <v>99.3</v>
      </c>
      <c r="D168" s="131">
        <v>97.649999999999991</v>
      </c>
      <c r="E168" s="131">
        <v>94.949999999999989</v>
      </c>
      <c r="F168" s="131">
        <v>90.6</v>
      </c>
      <c r="G168" s="131">
        <v>87.899999999999991</v>
      </c>
      <c r="H168" s="131">
        <v>101.99999999999999</v>
      </c>
      <c r="I168" s="131">
        <v>104.7</v>
      </c>
      <c r="J168" s="131">
        <v>109.04999999999998</v>
      </c>
      <c r="K168" s="130">
        <v>100.35</v>
      </c>
      <c r="L168" s="130">
        <v>93.3</v>
      </c>
      <c r="M168" s="130">
        <v>834.49239999999998</v>
      </c>
    </row>
    <row r="169" spans="1:13">
      <c r="A169" s="66">
        <v>160</v>
      </c>
      <c r="B169" s="130" t="s">
        <v>2243</v>
      </c>
      <c r="C169" s="130">
        <v>472.1</v>
      </c>
      <c r="D169" s="131">
        <v>469.7</v>
      </c>
      <c r="E169" s="131">
        <v>464.4</v>
      </c>
      <c r="F169" s="131">
        <v>456.7</v>
      </c>
      <c r="G169" s="131">
        <v>451.4</v>
      </c>
      <c r="H169" s="131">
        <v>477.4</v>
      </c>
      <c r="I169" s="131">
        <v>482.70000000000005</v>
      </c>
      <c r="J169" s="131">
        <v>490.4</v>
      </c>
      <c r="K169" s="130">
        <v>475</v>
      </c>
      <c r="L169" s="130">
        <v>462</v>
      </c>
      <c r="M169" s="130">
        <v>29.449909999999999</v>
      </c>
    </row>
    <row r="170" spans="1:13">
      <c r="A170" s="66">
        <v>161</v>
      </c>
      <c r="B170" s="130" t="s">
        <v>1640</v>
      </c>
      <c r="C170" s="130">
        <v>777.7</v>
      </c>
      <c r="D170" s="131">
        <v>782.5333333333333</v>
      </c>
      <c r="E170" s="131">
        <v>768.06666666666661</v>
      </c>
      <c r="F170" s="131">
        <v>758.43333333333328</v>
      </c>
      <c r="G170" s="131">
        <v>743.96666666666658</v>
      </c>
      <c r="H170" s="131">
        <v>792.16666666666663</v>
      </c>
      <c r="I170" s="131">
        <v>806.63333333333333</v>
      </c>
      <c r="J170" s="131">
        <v>816.26666666666665</v>
      </c>
      <c r="K170" s="130">
        <v>797</v>
      </c>
      <c r="L170" s="130">
        <v>772.9</v>
      </c>
      <c r="M170" s="130">
        <v>0.92551000000000005</v>
      </c>
    </row>
    <row r="171" spans="1:13">
      <c r="A171" s="66">
        <v>162</v>
      </c>
      <c r="B171" s="130" t="s">
        <v>133</v>
      </c>
      <c r="C171" s="130">
        <v>447.75</v>
      </c>
      <c r="D171" s="131">
        <v>443.41666666666669</v>
      </c>
      <c r="E171" s="131">
        <v>435.33333333333337</v>
      </c>
      <c r="F171" s="131">
        <v>422.91666666666669</v>
      </c>
      <c r="G171" s="131">
        <v>414.83333333333337</v>
      </c>
      <c r="H171" s="131">
        <v>455.83333333333337</v>
      </c>
      <c r="I171" s="131">
        <v>463.91666666666674</v>
      </c>
      <c r="J171" s="131">
        <v>476.33333333333337</v>
      </c>
      <c r="K171" s="130">
        <v>451.5</v>
      </c>
      <c r="L171" s="130">
        <v>431</v>
      </c>
      <c r="M171" s="130">
        <v>48.262610000000002</v>
      </c>
    </row>
    <row r="172" spans="1:13">
      <c r="A172" s="66">
        <v>163</v>
      </c>
      <c r="B172" s="130" t="s">
        <v>131</v>
      </c>
      <c r="C172" s="130">
        <v>23.8</v>
      </c>
      <c r="D172" s="131">
        <v>23.633333333333336</v>
      </c>
      <c r="E172" s="131">
        <v>22.816666666666674</v>
      </c>
      <c r="F172" s="131">
        <v>21.833333333333336</v>
      </c>
      <c r="G172" s="131">
        <v>21.016666666666673</v>
      </c>
      <c r="H172" s="131">
        <v>24.616666666666674</v>
      </c>
      <c r="I172" s="131">
        <v>25.433333333333337</v>
      </c>
      <c r="J172" s="131">
        <v>26.416666666666675</v>
      </c>
      <c r="K172" s="130">
        <v>24.45</v>
      </c>
      <c r="L172" s="130">
        <v>22.65</v>
      </c>
      <c r="M172" s="130">
        <v>871.40378999999996</v>
      </c>
    </row>
    <row r="173" spans="1:13">
      <c r="A173" s="66">
        <v>164</v>
      </c>
      <c r="B173" s="130" t="s">
        <v>134</v>
      </c>
      <c r="C173" s="130">
        <v>929.05</v>
      </c>
      <c r="D173" s="131">
        <v>926.76666666666677</v>
      </c>
      <c r="E173" s="131">
        <v>921.48333333333358</v>
      </c>
      <c r="F173" s="131">
        <v>913.91666666666686</v>
      </c>
      <c r="G173" s="131">
        <v>908.63333333333367</v>
      </c>
      <c r="H173" s="131">
        <v>934.33333333333348</v>
      </c>
      <c r="I173" s="131">
        <v>939.61666666666656</v>
      </c>
      <c r="J173" s="131">
        <v>947.18333333333339</v>
      </c>
      <c r="K173" s="130">
        <v>932.05</v>
      </c>
      <c r="L173" s="130">
        <v>919.2</v>
      </c>
      <c r="M173" s="130">
        <v>67.315299999999993</v>
      </c>
    </row>
    <row r="174" spans="1:13">
      <c r="A174" s="66">
        <v>165</v>
      </c>
      <c r="B174" s="130" t="s">
        <v>135</v>
      </c>
      <c r="C174" s="130">
        <v>452.25</v>
      </c>
      <c r="D174" s="131">
        <v>450.88333333333338</v>
      </c>
      <c r="E174" s="131">
        <v>445.06666666666678</v>
      </c>
      <c r="F174" s="131">
        <v>437.88333333333338</v>
      </c>
      <c r="G174" s="131">
        <v>432.06666666666678</v>
      </c>
      <c r="H174" s="131">
        <v>458.06666666666678</v>
      </c>
      <c r="I174" s="131">
        <v>463.88333333333338</v>
      </c>
      <c r="J174" s="131">
        <v>471.06666666666678</v>
      </c>
      <c r="K174" s="130">
        <v>456.7</v>
      </c>
      <c r="L174" s="130">
        <v>443.7</v>
      </c>
      <c r="M174" s="130">
        <v>25.577629999999999</v>
      </c>
    </row>
    <row r="175" spans="1:13">
      <c r="A175" s="66">
        <v>166</v>
      </c>
      <c r="B175" s="130" t="s">
        <v>136</v>
      </c>
      <c r="C175" s="130">
        <v>39.75</v>
      </c>
      <c r="D175" s="131">
        <v>39.616666666666667</v>
      </c>
      <c r="E175" s="131">
        <v>39.083333333333336</v>
      </c>
      <c r="F175" s="131">
        <v>38.416666666666671</v>
      </c>
      <c r="G175" s="131">
        <v>37.88333333333334</v>
      </c>
      <c r="H175" s="131">
        <v>40.283333333333331</v>
      </c>
      <c r="I175" s="131">
        <v>40.816666666666663</v>
      </c>
      <c r="J175" s="131">
        <v>41.483333333333327</v>
      </c>
      <c r="K175" s="130">
        <v>40.15</v>
      </c>
      <c r="L175" s="130">
        <v>38.950000000000003</v>
      </c>
      <c r="M175" s="130">
        <v>53.832169999999998</v>
      </c>
    </row>
    <row r="176" spans="1:13">
      <c r="A176" s="66">
        <v>167</v>
      </c>
      <c r="B176" s="130" t="s">
        <v>132</v>
      </c>
      <c r="C176" s="130">
        <v>127.8</v>
      </c>
      <c r="D176" s="131">
        <v>127.8</v>
      </c>
      <c r="E176" s="131">
        <v>126.15</v>
      </c>
      <c r="F176" s="131">
        <v>124.50000000000001</v>
      </c>
      <c r="G176" s="131">
        <v>122.85000000000002</v>
      </c>
      <c r="H176" s="131">
        <v>129.44999999999999</v>
      </c>
      <c r="I176" s="131">
        <v>131.1</v>
      </c>
      <c r="J176" s="131">
        <v>132.74999999999997</v>
      </c>
      <c r="K176" s="130">
        <v>129.44999999999999</v>
      </c>
      <c r="L176" s="130">
        <v>126.15</v>
      </c>
      <c r="M176" s="130">
        <v>40.737650000000002</v>
      </c>
    </row>
    <row r="177" spans="1:13">
      <c r="A177" s="66">
        <v>168</v>
      </c>
      <c r="B177" s="130" t="s">
        <v>230</v>
      </c>
      <c r="C177" s="130">
        <v>1869</v>
      </c>
      <c r="D177" s="131">
        <v>1871.3833333333332</v>
      </c>
      <c r="E177" s="131">
        <v>1854.2666666666664</v>
      </c>
      <c r="F177" s="131">
        <v>1839.5333333333333</v>
      </c>
      <c r="G177" s="131">
        <v>1822.4166666666665</v>
      </c>
      <c r="H177" s="131">
        <v>1886.1166666666663</v>
      </c>
      <c r="I177" s="131">
        <v>1903.2333333333331</v>
      </c>
      <c r="J177" s="131">
        <v>1917.9666666666662</v>
      </c>
      <c r="K177" s="130">
        <v>1888.5</v>
      </c>
      <c r="L177" s="130">
        <v>1856.65</v>
      </c>
      <c r="M177" s="130">
        <v>0.76126000000000005</v>
      </c>
    </row>
    <row r="178" spans="1:13">
      <c r="A178" s="66">
        <v>169</v>
      </c>
      <c r="B178" s="130" t="s">
        <v>212</v>
      </c>
      <c r="C178" s="130">
        <v>16970.099999999999</v>
      </c>
      <c r="D178" s="131">
        <v>16838.983333333334</v>
      </c>
      <c r="E178" s="131">
        <v>16658.716666666667</v>
      </c>
      <c r="F178" s="131">
        <v>16347.333333333332</v>
      </c>
      <c r="G178" s="131">
        <v>16167.066666666666</v>
      </c>
      <c r="H178" s="131">
        <v>17150.366666666669</v>
      </c>
      <c r="I178" s="131">
        <v>17330.633333333339</v>
      </c>
      <c r="J178" s="131">
        <v>17642.01666666667</v>
      </c>
      <c r="K178" s="130">
        <v>17019.25</v>
      </c>
      <c r="L178" s="130">
        <v>16527.599999999999</v>
      </c>
      <c r="M178" s="130">
        <v>0.11443</v>
      </c>
    </row>
    <row r="179" spans="1:13">
      <c r="A179" s="66">
        <v>170</v>
      </c>
      <c r="B179" s="130" t="s">
        <v>140</v>
      </c>
      <c r="C179" s="130">
        <v>1376.15</v>
      </c>
      <c r="D179" s="131">
        <v>1368.75</v>
      </c>
      <c r="E179" s="131">
        <v>1355.5</v>
      </c>
      <c r="F179" s="131">
        <v>1334.85</v>
      </c>
      <c r="G179" s="131">
        <v>1321.6</v>
      </c>
      <c r="H179" s="131">
        <v>1389.4</v>
      </c>
      <c r="I179" s="131">
        <v>1402.65</v>
      </c>
      <c r="J179" s="131">
        <v>1423.3000000000002</v>
      </c>
      <c r="K179" s="130">
        <v>1382</v>
      </c>
      <c r="L179" s="130">
        <v>1348.1</v>
      </c>
      <c r="M179" s="130">
        <v>7.48874</v>
      </c>
    </row>
    <row r="180" spans="1:13">
      <c r="A180" s="66">
        <v>171</v>
      </c>
      <c r="B180" s="130" t="s">
        <v>139</v>
      </c>
      <c r="C180" s="130">
        <v>1129.2</v>
      </c>
      <c r="D180" s="131">
        <v>1124.5166666666667</v>
      </c>
      <c r="E180" s="131">
        <v>1114.7333333333333</v>
      </c>
      <c r="F180" s="131">
        <v>1100.2666666666667</v>
      </c>
      <c r="G180" s="131">
        <v>1090.4833333333333</v>
      </c>
      <c r="H180" s="131">
        <v>1138.9833333333333</v>
      </c>
      <c r="I180" s="131">
        <v>1148.7666666666667</v>
      </c>
      <c r="J180" s="131">
        <v>1163.2333333333333</v>
      </c>
      <c r="K180" s="130">
        <v>1134.3</v>
      </c>
      <c r="L180" s="130">
        <v>1110.05</v>
      </c>
      <c r="M180" s="130">
        <v>0.80298000000000003</v>
      </c>
    </row>
    <row r="181" spans="1:13">
      <c r="A181" s="66">
        <v>172</v>
      </c>
      <c r="B181" s="130" t="s">
        <v>138</v>
      </c>
      <c r="C181" s="130">
        <v>257.05</v>
      </c>
      <c r="D181" s="131">
        <v>254.9666666666667</v>
      </c>
      <c r="E181" s="131">
        <v>252.08333333333337</v>
      </c>
      <c r="F181" s="131">
        <v>247.11666666666667</v>
      </c>
      <c r="G181" s="131">
        <v>244.23333333333335</v>
      </c>
      <c r="H181" s="131">
        <v>259.93333333333339</v>
      </c>
      <c r="I181" s="131">
        <v>262.81666666666672</v>
      </c>
      <c r="J181" s="131">
        <v>267.78333333333342</v>
      </c>
      <c r="K181" s="130">
        <v>257.85000000000002</v>
      </c>
      <c r="L181" s="130">
        <v>250</v>
      </c>
      <c r="M181" s="130">
        <v>254.71485000000001</v>
      </c>
    </row>
    <row r="182" spans="1:13">
      <c r="A182" s="66">
        <v>173</v>
      </c>
      <c r="B182" s="130" t="s">
        <v>137</v>
      </c>
      <c r="C182" s="130">
        <v>72.650000000000006</v>
      </c>
      <c r="D182" s="131">
        <v>72.566666666666677</v>
      </c>
      <c r="E182" s="131">
        <v>71.483333333333348</v>
      </c>
      <c r="F182" s="131">
        <v>70.316666666666677</v>
      </c>
      <c r="G182" s="131">
        <v>69.233333333333348</v>
      </c>
      <c r="H182" s="131">
        <v>73.733333333333348</v>
      </c>
      <c r="I182" s="131">
        <v>74.816666666666691</v>
      </c>
      <c r="J182" s="131">
        <v>75.983333333333348</v>
      </c>
      <c r="K182" s="130">
        <v>73.650000000000006</v>
      </c>
      <c r="L182" s="130">
        <v>71.400000000000006</v>
      </c>
      <c r="M182" s="130">
        <v>116.17713000000001</v>
      </c>
    </row>
    <row r="183" spans="1:13">
      <c r="A183" s="66">
        <v>174</v>
      </c>
      <c r="B183" s="130" t="s">
        <v>1850</v>
      </c>
      <c r="C183" s="130">
        <v>409.45</v>
      </c>
      <c r="D183" s="131">
        <v>410.4666666666667</v>
      </c>
      <c r="E183" s="131">
        <v>406.98333333333341</v>
      </c>
      <c r="F183" s="131">
        <v>404.51666666666671</v>
      </c>
      <c r="G183" s="131">
        <v>401.03333333333342</v>
      </c>
      <c r="H183" s="131">
        <v>412.93333333333339</v>
      </c>
      <c r="I183" s="131">
        <v>416.41666666666674</v>
      </c>
      <c r="J183" s="131">
        <v>418.88333333333338</v>
      </c>
      <c r="K183" s="130">
        <v>413.95</v>
      </c>
      <c r="L183" s="130">
        <v>408</v>
      </c>
      <c r="M183" s="130">
        <v>0.92742000000000002</v>
      </c>
    </row>
    <row r="184" spans="1:13">
      <c r="A184" s="66">
        <v>175</v>
      </c>
      <c r="B184" s="130" t="s">
        <v>142</v>
      </c>
      <c r="C184" s="130">
        <v>520.1</v>
      </c>
      <c r="D184" s="131">
        <v>519.83333333333337</v>
      </c>
      <c r="E184" s="131">
        <v>516.36666666666679</v>
      </c>
      <c r="F184" s="131">
        <v>512.63333333333344</v>
      </c>
      <c r="G184" s="131">
        <v>509.16666666666686</v>
      </c>
      <c r="H184" s="131">
        <v>523.56666666666672</v>
      </c>
      <c r="I184" s="131">
        <v>527.03333333333319</v>
      </c>
      <c r="J184" s="131">
        <v>530.76666666666665</v>
      </c>
      <c r="K184" s="130">
        <v>523.29999999999995</v>
      </c>
      <c r="L184" s="130">
        <v>516.1</v>
      </c>
      <c r="M184" s="130">
        <v>24.696280000000002</v>
      </c>
    </row>
    <row r="185" spans="1:13">
      <c r="A185" s="66">
        <v>176</v>
      </c>
      <c r="B185" s="130" t="s">
        <v>143</v>
      </c>
      <c r="C185" s="130">
        <v>931.6</v>
      </c>
      <c r="D185" s="131">
        <v>922.19999999999993</v>
      </c>
      <c r="E185" s="131">
        <v>899.99999999999989</v>
      </c>
      <c r="F185" s="131">
        <v>868.4</v>
      </c>
      <c r="G185" s="131">
        <v>846.19999999999993</v>
      </c>
      <c r="H185" s="131">
        <v>953.79999999999984</v>
      </c>
      <c r="I185" s="131">
        <v>975.99999999999989</v>
      </c>
      <c r="J185" s="131">
        <v>1007.5999999999998</v>
      </c>
      <c r="K185" s="130">
        <v>944.4</v>
      </c>
      <c r="L185" s="130">
        <v>890.6</v>
      </c>
      <c r="M185" s="130">
        <v>21.021640000000001</v>
      </c>
    </row>
    <row r="186" spans="1:13">
      <c r="A186" s="66">
        <v>177</v>
      </c>
      <c r="B186" s="130" t="s">
        <v>1909</v>
      </c>
      <c r="C186" s="130">
        <v>11.45</v>
      </c>
      <c r="D186" s="131">
        <v>11.466666666666669</v>
      </c>
      <c r="E186" s="131">
        <v>11.283333333333337</v>
      </c>
      <c r="F186" s="131">
        <v>11.116666666666669</v>
      </c>
      <c r="G186" s="131">
        <v>10.933333333333337</v>
      </c>
      <c r="H186" s="131">
        <v>11.633333333333336</v>
      </c>
      <c r="I186" s="131">
        <v>11.816666666666666</v>
      </c>
      <c r="J186" s="131">
        <v>11.983333333333336</v>
      </c>
      <c r="K186" s="130">
        <v>11.65</v>
      </c>
      <c r="L186" s="130">
        <v>11.3</v>
      </c>
      <c r="M186" s="130">
        <v>328.94045</v>
      </c>
    </row>
    <row r="187" spans="1:13">
      <c r="A187" s="66">
        <v>178</v>
      </c>
      <c r="B187" s="130" t="s">
        <v>144</v>
      </c>
      <c r="C187" s="130">
        <v>60.7</v>
      </c>
      <c r="D187" s="131">
        <v>59.15</v>
      </c>
      <c r="E187" s="131">
        <v>57.3</v>
      </c>
      <c r="F187" s="131">
        <v>53.9</v>
      </c>
      <c r="G187" s="131">
        <v>52.05</v>
      </c>
      <c r="H187" s="131">
        <v>62.55</v>
      </c>
      <c r="I187" s="131">
        <v>64.400000000000006</v>
      </c>
      <c r="J187" s="131">
        <v>67.8</v>
      </c>
      <c r="K187" s="130">
        <v>61</v>
      </c>
      <c r="L187" s="130">
        <v>55.75</v>
      </c>
      <c r="M187" s="130">
        <v>99.591300000000004</v>
      </c>
    </row>
    <row r="188" spans="1:13">
      <c r="A188" s="66">
        <v>179</v>
      </c>
      <c r="B188" s="130" t="s">
        <v>1922</v>
      </c>
      <c r="C188" s="130">
        <v>571.75</v>
      </c>
      <c r="D188" s="131">
        <v>568.91666666666663</v>
      </c>
      <c r="E188" s="131">
        <v>564.83333333333326</v>
      </c>
      <c r="F188" s="131">
        <v>557.91666666666663</v>
      </c>
      <c r="G188" s="131">
        <v>553.83333333333326</v>
      </c>
      <c r="H188" s="131">
        <v>575.83333333333326</v>
      </c>
      <c r="I188" s="131">
        <v>579.91666666666652</v>
      </c>
      <c r="J188" s="131">
        <v>586.83333333333326</v>
      </c>
      <c r="K188" s="130">
        <v>573</v>
      </c>
      <c r="L188" s="130">
        <v>562</v>
      </c>
      <c r="M188" s="130">
        <v>0.33777000000000001</v>
      </c>
    </row>
    <row r="189" spans="1:13">
      <c r="A189" s="66">
        <v>180</v>
      </c>
      <c r="B189" s="130" t="s">
        <v>244</v>
      </c>
      <c r="C189" s="130">
        <v>67.7</v>
      </c>
      <c r="D189" s="131">
        <v>66.36666666666666</v>
      </c>
      <c r="E189" s="131">
        <v>64.48333333333332</v>
      </c>
      <c r="F189" s="131">
        <v>61.266666666666659</v>
      </c>
      <c r="G189" s="131">
        <v>59.383333333333319</v>
      </c>
      <c r="H189" s="131">
        <v>69.583333333333314</v>
      </c>
      <c r="I189" s="131">
        <v>71.466666666666669</v>
      </c>
      <c r="J189" s="131">
        <v>74.683333333333323</v>
      </c>
      <c r="K189" s="130">
        <v>68.25</v>
      </c>
      <c r="L189" s="130">
        <v>63.15</v>
      </c>
      <c r="M189" s="130">
        <v>202.74511999999999</v>
      </c>
    </row>
    <row r="190" spans="1:13">
      <c r="A190" s="66">
        <v>181</v>
      </c>
      <c r="B190" s="130" t="s">
        <v>155</v>
      </c>
      <c r="C190" s="130">
        <v>642.45000000000005</v>
      </c>
      <c r="D190" s="131">
        <v>639.91666666666663</v>
      </c>
      <c r="E190" s="131">
        <v>633.5333333333333</v>
      </c>
      <c r="F190" s="131">
        <v>624.61666666666667</v>
      </c>
      <c r="G190" s="131">
        <v>618.23333333333335</v>
      </c>
      <c r="H190" s="131">
        <v>648.83333333333326</v>
      </c>
      <c r="I190" s="131">
        <v>655.2166666666667</v>
      </c>
      <c r="J190" s="131">
        <v>664.13333333333321</v>
      </c>
      <c r="K190" s="130">
        <v>646.29999999999995</v>
      </c>
      <c r="L190" s="130">
        <v>631</v>
      </c>
      <c r="M190" s="130">
        <v>9.7534700000000001</v>
      </c>
    </row>
    <row r="191" spans="1:13">
      <c r="A191" s="66">
        <v>182</v>
      </c>
      <c r="B191" s="130" t="s">
        <v>145</v>
      </c>
      <c r="C191" s="130">
        <v>688.9</v>
      </c>
      <c r="D191" s="131">
        <v>688.56666666666661</v>
      </c>
      <c r="E191" s="131">
        <v>683.73333333333323</v>
      </c>
      <c r="F191" s="131">
        <v>678.56666666666661</v>
      </c>
      <c r="G191" s="131">
        <v>673.73333333333323</v>
      </c>
      <c r="H191" s="131">
        <v>693.73333333333323</v>
      </c>
      <c r="I191" s="131">
        <v>698.56666666666672</v>
      </c>
      <c r="J191" s="131">
        <v>703.73333333333323</v>
      </c>
      <c r="K191" s="130">
        <v>693.4</v>
      </c>
      <c r="L191" s="130">
        <v>683.4</v>
      </c>
      <c r="M191" s="130">
        <v>3.5561400000000001</v>
      </c>
    </row>
    <row r="192" spans="1:13">
      <c r="A192" s="66">
        <v>183</v>
      </c>
      <c r="B192" s="130" t="s">
        <v>146</v>
      </c>
      <c r="C192" s="130">
        <v>639.25</v>
      </c>
      <c r="D192" s="131">
        <v>636.26666666666665</v>
      </c>
      <c r="E192" s="131">
        <v>631.48333333333335</v>
      </c>
      <c r="F192" s="131">
        <v>623.7166666666667</v>
      </c>
      <c r="G192" s="131">
        <v>618.93333333333339</v>
      </c>
      <c r="H192" s="131">
        <v>644.0333333333333</v>
      </c>
      <c r="I192" s="131">
        <v>648.81666666666661</v>
      </c>
      <c r="J192" s="131">
        <v>656.58333333333326</v>
      </c>
      <c r="K192" s="130">
        <v>641.04999999999995</v>
      </c>
      <c r="L192" s="130">
        <v>628.5</v>
      </c>
      <c r="M192" s="130">
        <v>3.5537700000000001</v>
      </c>
    </row>
    <row r="193" spans="1:13">
      <c r="A193" s="66">
        <v>184</v>
      </c>
      <c r="B193" s="130" t="s">
        <v>152</v>
      </c>
      <c r="C193" s="130">
        <v>2886.9</v>
      </c>
      <c r="D193" s="131">
        <v>2895</v>
      </c>
      <c r="E193" s="131">
        <v>2866.95</v>
      </c>
      <c r="F193" s="131">
        <v>2847</v>
      </c>
      <c r="G193" s="131">
        <v>2818.95</v>
      </c>
      <c r="H193" s="131">
        <v>2914.95</v>
      </c>
      <c r="I193" s="131">
        <v>2943</v>
      </c>
      <c r="J193" s="131">
        <v>2962.95</v>
      </c>
      <c r="K193" s="130">
        <v>2923.05</v>
      </c>
      <c r="L193" s="130">
        <v>2875.05</v>
      </c>
      <c r="M193" s="130">
        <v>18.343340000000001</v>
      </c>
    </row>
    <row r="194" spans="1:13">
      <c r="A194" s="66">
        <v>185</v>
      </c>
      <c r="B194" s="130" t="s">
        <v>147</v>
      </c>
      <c r="C194" s="130">
        <v>278.5</v>
      </c>
      <c r="D194" s="131">
        <v>278.33333333333331</v>
      </c>
      <c r="E194" s="131">
        <v>275.41666666666663</v>
      </c>
      <c r="F194" s="131">
        <v>272.33333333333331</v>
      </c>
      <c r="G194" s="131">
        <v>269.41666666666663</v>
      </c>
      <c r="H194" s="131">
        <v>281.41666666666663</v>
      </c>
      <c r="I194" s="131">
        <v>284.33333333333326</v>
      </c>
      <c r="J194" s="131">
        <v>287.41666666666663</v>
      </c>
      <c r="K194" s="130">
        <v>281.25</v>
      </c>
      <c r="L194" s="130">
        <v>275.25</v>
      </c>
      <c r="M194" s="130">
        <v>20.563690000000001</v>
      </c>
    </row>
    <row r="195" spans="1:13">
      <c r="A195" s="66">
        <v>186</v>
      </c>
      <c r="B195" s="130" t="s">
        <v>149</v>
      </c>
      <c r="C195" s="130">
        <v>197.35</v>
      </c>
      <c r="D195" s="131">
        <v>196.83333333333334</v>
      </c>
      <c r="E195" s="131">
        <v>195.2166666666667</v>
      </c>
      <c r="F195" s="131">
        <v>193.08333333333334</v>
      </c>
      <c r="G195" s="131">
        <v>191.4666666666667</v>
      </c>
      <c r="H195" s="131">
        <v>198.9666666666667</v>
      </c>
      <c r="I195" s="131">
        <v>200.58333333333331</v>
      </c>
      <c r="J195" s="131">
        <v>202.7166666666667</v>
      </c>
      <c r="K195" s="130">
        <v>198.45</v>
      </c>
      <c r="L195" s="130">
        <v>194.7</v>
      </c>
      <c r="M195" s="130">
        <v>13.76834</v>
      </c>
    </row>
    <row r="196" spans="1:13">
      <c r="A196" s="66">
        <v>187</v>
      </c>
      <c r="B196" s="130" t="s">
        <v>148</v>
      </c>
      <c r="C196" s="130">
        <v>354.05</v>
      </c>
      <c r="D196" s="131">
        <v>352.85000000000008</v>
      </c>
      <c r="E196" s="131">
        <v>350.80000000000018</v>
      </c>
      <c r="F196" s="131">
        <v>347.55000000000013</v>
      </c>
      <c r="G196" s="131">
        <v>345.50000000000023</v>
      </c>
      <c r="H196" s="131">
        <v>356.10000000000014</v>
      </c>
      <c r="I196" s="131">
        <v>358.15</v>
      </c>
      <c r="J196" s="131">
        <v>361.40000000000009</v>
      </c>
      <c r="K196" s="130">
        <v>354.9</v>
      </c>
      <c r="L196" s="130">
        <v>349.6</v>
      </c>
      <c r="M196" s="130">
        <v>38.203130000000002</v>
      </c>
    </row>
    <row r="197" spans="1:13">
      <c r="A197" s="66">
        <v>188</v>
      </c>
      <c r="B197" s="130" t="s">
        <v>150</v>
      </c>
      <c r="C197" s="130">
        <v>80.400000000000006</v>
      </c>
      <c r="D197" s="131">
        <v>80.55</v>
      </c>
      <c r="E197" s="131">
        <v>79.699999999999989</v>
      </c>
      <c r="F197" s="131">
        <v>78.999999999999986</v>
      </c>
      <c r="G197" s="131">
        <v>78.149999999999977</v>
      </c>
      <c r="H197" s="131">
        <v>81.25</v>
      </c>
      <c r="I197" s="131">
        <v>82.1</v>
      </c>
      <c r="J197" s="131">
        <v>82.800000000000011</v>
      </c>
      <c r="K197" s="130">
        <v>81.400000000000006</v>
      </c>
      <c r="L197" s="130">
        <v>79.849999999999994</v>
      </c>
      <c r="M197" s="130">
        <v>32.510980000000004</v>
      </c>
    </row>
    <row r="198" spans="1:13">
      <c r="A198" s="66">
        <v>189</v>
      </c>
      <c r="B198" s="130" t="s">
        <v>151</v>
      </c>
      <c r="C198" s="130">
        <v>620.54999999999995</v>
      </c>
      <c r="D198" s="131">
        <v>623.34999999999991</v>
      </c>
      <c r="E198" s="131">
        <v>615.79999999999984</v>
      </c>
      <c r="F198" s="131">
        <v>611.04999999999995</v>
      </c>
      <c r="G198" s="131">
        <v>603.49999999999989</v>
      </c>
      <c r="H198" s="131">
        <v>628.0999999999998</v>
      </c>
      <c r="I198" s="131">
        <v>635.65</v>
      </c>
      <c r="J198" s="131">
        <v>640.39999999999975</v>
      </c>
      <c r="K198" s="130">
        <v>630.9</v>
      </c>
      <c r="L198" s="130">
        <v>618.6</v>
      </c>
      <c r="M198" s="130">
        <v>86.551810000000003</v>
      </c>
    </row>
    <row r="199" spans="1:13">
      <c r="A199" s="66">
        <v>190</v>
      </c>
      <c r="B199" s="130" t="s">
        <v>153</v>
      </c>
      <c r="C199" s="130">
        <v>639.1</v>
      </c>
      <c r="D199" s="131">
        <v>632.44999999999993</v>
      </c>
      <c r="E199" s="131">
        <v>624.14999999999986</v>
      </c>
      <c r="F199" s="131">
        <v>609.19999999999993</v>
      </c>
      <c r="G199" s="131">
        <v>600.89999999999986</v>
      </c>
      <c r="H199" s="131">
        <v>647.39999999999986</v>
      </c>
      <c r="I199" s="131">
        <v>655.69999999999982</v>
      </c>
      <c r="J199" s="131">
        <v>670.64999999999986</v>
      </c>
      <c r="K199" s="130">
        <v>640.75</v>
      </c>
      <c r="L199" s="130">
        <v>617.5</v>
      </c>
      <c r="M199" s="130">
        <v>38.2575</v>
      </c>
    </row>
    <row r="200" spans="1:13">
      <c r="A200" s="66">
        <v>191</v>
      </c>
      <c r="B200" s="130" t="s">
        <v>214</v>
      </c>
      <c r="C200" s="130">
        <v>751</v>
      </c>
      <c r="D200" s="131">
        <v>746.86666666666667</v>
      </c>
      <c r="E200" s="131">
        <v>735.23333333333335</v>
      </c>
      <c r="F200" s="131">
        <v>719.4666666666667</v>
      </c>
      <c r="G200" s="131">
        <v>707.83333333333337</v>
      </c>
      <c r="H200" s="131">
        <v>762.63333333333333</v>
      </c>
      <c r="I200" s="131">
        <v>774.26666666666677</v>
      </c>
      <c r="J200" s="131">
        <v>790.0333333333333</v>
      </c>
      <c r="K200" s="130">
        <v>758.5</v>
      </c>
      <c r="L200" s="130">
        <v>731.1</v>
      </c>
      <c r="M200" s="130">
        <v>9.1442200000000007</v>
      </c>
    </row>
    <row r="201" spans="1:13">
      <c r="A201" s="66">
        <v>192</v>
      </c>
      <c r="B201" s="130" t="s">
        <v>154</v>
      </c>
      <c r="C201" s="130">
        <v>865</v>
      </c>
      <c r="D201" s="131">
        <v>860.93333333333339</v>
      </c>
      <c r="E201" s="131">
        <v>854.01666666666677</v>
      </c>
      <c r="F201" s="131">
        <v>843.03333333333342</v>
      </c>
      <c r="G201" s="131">
        <v>836.11666666666679</v>
      </c>
      <c r="H201" s="131">
        <v>871.91666666666674</v>
      </c>
      <c r="I201" s="131">
        <v>878.83333333333326</v>
      </c>
      <c r="J201" s="131">
        <v>889.81666666666672</v>
      </c>
      <c r="K201" s="130">
        <v>867.85</v>
      </c>
      <c r="L201" s="130">
        <v>849.95</v>
      </c>
      <c r="M201" s="130">
        <v>18.8904</v>
      </c>
    </row>
    <row r="202" spans="1:13">
      <c r="A202" s="66">
        <v>193</v>
      </c>
      <c r="B202" s="130" t="s">
        <v>216</v>
      </c>
      <c r="C202" s="130">
        <v>1296.55</v>
      </c>
      <c r="D202" s="131">
        <v>1301</v>
      </c>
      <c r="E202" s="131">
        <v>1285.55</v>
      </c>
      <c r="F202" s="131">
        <v>1274.55</v>
      </c>
      <c r="G202" s="131">
        <v>1259.0999999999999</v>
      </c>
      <c r="H202" s="131">
        <v>1312</v>
      </c>
      <c r="I202" s="131">
        <v>1327.4499999999998</v>
      </c>
      <c r="J202" s="131">
        <v>1338.45</v>
      </c>
      <c r="K202" s="130">
        <v>1316.45</v>
      </c>
      <c r="L202" s="130">
        <v>1290</v>
      </c>
      <c r="M202" s="130">
        <v>1.2966899999999999</v>
      </c>
    </row>
    <row r="203" spans="1:13">
      <c r="A203" s="66">
        <v>194</v>
      </c>
      <c r="B203" s="130" t="s">
        <v>217</v>
      </c>
      <c r="C203" s="130">
        <v>250.95</v>
      </c>
      <c r="D203" s="131">
        <v>251.79999999999998</v>
      </c>
      <c r="E203" s="131">
        <v>248.24999999999997</v>
      </c>
      <c r="F203" s="131">
        <v>245.54999999999998</v>
      </c>
      <c r="G203" s="131">
        <v>241.99999999999997</v>
      </c>
      <c r="H203" s="131">
        <v>254.49999999999997</v>
      </c>
      <c r="I203" s="131">
        <v>258.04999999999995</v>
      </c>
      <c r="J203" s="131">
        <v>260.75</v>
      </c>
      <c r="K203" s="130">
        <v>255.35</v>
      </c>
      <c r="L203" s="130">
        <v>249.1</v>
      </c>
      <c r="M203" s="130">
        <v>9.4367400000000004</v>
      </c>
    </row>
    <row r="204" spans="1:13">
      <c r="A204" s="66">
        <v>195</v>
      </c>
      <c r="B204" s="130" t="s">
        <v>161</v>
      </c>
      <c r="C204" s="130">
        <v>718.35</v>
      </c>
      <c r="D204" s="131">
        <v>719.5</v>
      </c>
      <c r="E204" s="131">
        <v>712</v>
      </c>
      <c r="F204" s="131">
        <v>705.65</v>
      </c>
      <c r="G204" s="131">
        <v>698.15</v>
      </c>
      <c r="H204" s="131">
        <v>725.85</v>
      </c>
      <c r="I204" s="131">
        <v>733.35</v>
      </c>
      <c r="J204" s="131">
        <v>739.7</v>
      </c>
      <c r="K204" s="130">
        <v>727</v>
      </c>
      <c r="L204" s="130">
        <v>713.15</v>
      </c>
      <c r="M204" s="130">
        <v>10.45412</v>
      </c>
    </row>
    <row r="205" spans="1:13">
      <c r="A205" s="66">
        <v>196</v>
      </c>
      <c r="B205" s="130" t="s">
        <v>158</v>
      </c>
      <c r="C205" s="130">
        <v>4230.25</v>
      </c>
      <c r="D205" s="131">
        <v>4206.333333333333</v>
      </c>
      <c r="E205" s="131">
        <v>4168.6666666666661</v>
      </c>
      <c r="F205" s="131">
        <v>4107.083333333333</v>
      </c>
      <c r="G205" s="131">
        <v>4069.4166666666661</v>
      </c>
      <c r="H205" s="131">
        <v>4267.9166666666661</v>
      </c>
      <c r="I205" s="131">
        <v>4305.5833333333321</v>
      </c>
      <c r="J205" s="131">
        <v>4367.1666666666661</v>
      </c>
      <c r="K205" s="130">
        <v>4244</v>
      </c>
      <c r="L205" s="130">
        <v>4144.75</v>
      </c>
      <c r="M205" s="130">
        <v>2.3729399999999998</v>
      </c>
    </row>
    <row r="206" spans="1:13">
      <c r="A206" s="66">
        <v>197</v>
      </c>
      <c r="B206" s="130" t="s">
        <v>159</v>
      </c>
      <c r="C206" s="130">
        <v>102</v>
      </c>
      <c r="D206" s="131">
        <v>99.766666666666666</v>
      </c>
      <c r="E206" s="131">
        <v>96.733333333333334</v>
      </c>
      <c r="F206" s="131">
        <v>91.466666666666669</v>
      </c>
      <c r="G206" s="131">
        <v>88.433333333333337</v>
      </c>
      <c r="H206" s="131">
        <v>105.03333333333333</v>
      </c>
      <c r="I206" s="131">
        <v>108.06666666666666</v>
      </c>
      <c r="J206" s="131">
        <v>113.33333333333333</v>
      </c>
      <c r="K206" s="130">
        <v>102.8</v>
      </c>
      <c r="L206" s="130">
        <v>94.5</v>
      </c>
      <c r="M206" s="130">
        <v>179.21999</v>
      </c>
    </row>
    <row r="207" spans="1:13">
      <c r="A207" s="66">
        <v>198</v>
      </c>
      <c r="B207" s="130" t="s">
        <v>156</v>
      </c>
      <c r="C207" s="130">
        <v>1018</v>
      </c>
      <c r="D207" s="131">
        <v>1017.3166666666666</v>
      </c>
      <c r="E207" s="131">
        <v>1006.6333333333332</v>
      </c>
      <c r="F207" s="131">
        <v>995.26666666666665</v>
      </c>
      <c r="G207" s="131">
        <v>984.58333333333326</v>
      </c>
      <c r="H207" s="131">
        <v>1028.6833333333332</v>
      </c>
      <c r="I207" s="131">
        <v>1039.3666666666666</v>
      </c>
      <c r="J207" s="131">
        <v>1050.7333333333331</v>
      </c>
      <c r="K207" s="130">
        <v>1028</v>
      </c>
      <c r="L207" s="130">
        <v>1005.95</v>
      </c>
      <c r="M207" s="130">
        <v>2.9456600000000002</v>
      </c>
    </row>
    <row r="208" spans="1:13">
      <c r="A208" s="66">
        <v>199</v>
      </c>
      <c r="B208" s="130" t="s">
        <v>357</v>
      </c>
      <c r="C208" s="130">
        <v>3113.65</v>
      </c>
      <c r="D208" s="131">
        <v>3100.6666666666665</v>
      </c>
      <c r="E208" s="131">
        <v>3049.833333333333</v>
      </c>
      <c r="F208" s="131">
        <v>2986.0166666666664</v>
      </c>
      <c r="G208" s="131">
        <v>2935.1833333333329</v>
      </c>
      <c r="H208" s="131">
        <v>3164.4833333333331</v>
      </c>
      <c r="I208" s="131">
        <v>3215.3166666666662</v>
      </c>
      <c r="J208" s="131">
        <v>3279.1333333333332</v>
      </c>
      <c r="K208" s="130">
        <v>3151.5</v>
      </c>
      <c r="L208" s="130">
        <v>3036.85</v>
      </c>
      <c r="M208" s="130">
        <v>3.3025899999999999</v>
      </c>
    </row>
    <row r="209" spans="1:13">
      <c r="A209" s="66">
        <v>200</v>
      </c>
      <c r="B209" s="130" t="s">
        <v>2077</v>
      </c>
      <c r="C209" s="130">
        <v>235.6</v>
      </c>
      <c r="D209" s="131">
        <v>236.25</v>
      </c>
      <c r="E209" s="131">
        <v>234.35</v>
      </c>
      <c r="F209" s="131">
        <v>233.1</v>
      </c>
      <c r="G209" s="131">
        <v>231.2</v>
      </c>
      <c r="H209" s="131">
        <v>237.5</v>
      </c>
      <c r="I209" s="131">
        <v>239.39999999999998</v>
      </c>
      <c r="J209" s="131">
        <v>240.65</v>
      </c>
      <c r="K209" s="130">
        <v>238.15</v>
      </c>
      <c r="L209" s="130">
        <v>235</v>
      </c>
      <c r="M209" s="130">
        <v>9.3625299999999996</v>
      </c>
    </row>
    <row r="210" spans="1:13">
      <c r="A210" s="66">
        <v>201</v>
      </c>
      <c r="B210" s="130" t="s">
        <v>2059</v>
      </c>
      <c r="C210" s="130">
        <v>226.4</v>
      </c>
      <c r="D210" s="131">
        <v>225.26666666666665</v>
      </c>
      <c r="E210" s="131">
        <v>224.1333333333333</v>
      </c>
      <c r="F210" s="131">
        <v>221.86666666666665</v>
      </c>
      <c r="G210" s="131">
        <v>220.73333333333329</v>
      </c>
      <c r="H210" s="131">
        <v>227.5333333333333</v>
      </c>
      <c r="I210" s="131">
        <v>228.66666666666663</v>
      </c>
      <c r="J210" s="131">
        <v>230.93333333333331</v>
      </c>
      <c r="K210" s="130">
        <v>226.4</v>
      </c>
      <c r="L210" s="130">
        <v>223</v>
      </c>
      <c r="M210" s="130">
        <v>32.315260000000002</v>
      </c>
    </row>
    <row r="211" spans="1:13">
      <c r="A211" s="66">
        <v>202</v>
      </c>
      <c r="B211" s="130" t="s">
        <v>228</v>
      </c>
      <c r="C211" s="130">
        <v>318.95</v>
      </c>
      <c r="D211" s="131">
        <v>319.25</v>
      </c>
      <c r="E211" s="131">
        <v>315.39999999999998</v>
      </c>
      <c r="F211" s="131">
        <v>311.84999999999997</v>
      </c>
      <c r="G211" s="131">
        <v>307.99999999999994</v>
      </c>
      <c r="H211" s="131">
        <v>322.8</v>
      </c>
      <c r="I211" s="131">
        <v>326.65000000000003</v>
      </c>
      <c r="J211" s="131">
        <v>330.20000000000005</v>
      </c>
      <c r="K211" s="130">
        <v>323.10000000000002</v>
      </c>
      <c r="L211" s="130">
        <v>315.7</v>
      </c>
      <c r="M211" s="130">
        <v>101.48672000000001</v>
      </c>
    </row>
    <row r="212" spans="1:13">
      <c r="A212" s="66">
        <v>203</v>
      </c>
      <c r="B212" s="130" t="s">
        <v>162</v>
      </c>
      <c r="C212" s="130">
        <v>640.85</v>
      </c>
      <c r="D212" s="131">
        <v>640.94999999999993</v>
      </c>
      <c r="E212" s="131">
        <v>636.89999999999986</v>
      </c>
      <c r="F212" s="131">
        <v>632.94999999999993</v>
      </c>
      <c r="G212" s="131">
        <v>628.89999999999986</v>
      </c>
      <c r="H212" s="131">
        <v>644.89999999999986</v>
      </c>
      <c r="I212" s="131">
        <v>648.94999999999982</v>
      </c>
      <c r="J212" s="131">
        <v>652.89999999999986</v>
      </c>
      <c r="K212" s="130">
        <v>645</v>
      </c>
      <c r="L212" s="130">
        <v>637</v>
      </c>
      <c r="M212" s="130">
        <v>9.8499800000000004</v>
      </c>
    </row>
    <row r="213" spans="1:13">
      <c r="A213" s="66">
        <v>204</v>
      </c>
      <c r="B213" s="130" t="s">
        <v>2134</v>
      </c>
      <c r="C213" s="130">
        <v>61.4</v>
      </c>
      <c r="D213" s="131">
        <v>61.699999999999996</v>
      </c>
      <c r="E213" s="131">
        <v>60.849999999999994</v>
      </c>
      <c r="F213" s="131">
        <v>60.3</v>
      </c>
      <c r="G213" s="131">
        <v>59.449999999999996</v>
      </c>
      <c r="H213" s="131">
        <v>62.249999999999993</v>
      </c>
      <c r="I213" s="131">
        <v>63.1</v>
      </c>
      <c r="J213" s="131">
        <v>63.649999999999991</v>
      </c>
      <c r="K213" s="130">
        <v>62.55</v>
      </c>
      <c r="L213" s="130">
        <v>61.15</v>
      </c>
      <c r="M213" s="130">
        <v>5.6275500000000003</v>
      </c>
    </row>
    <row r="214" spans="1:13">
      <c r="A214" s="66">
        <v>205</v>
      </c>
      <c r="B214" s="130" t="s">
        <v>163</v>
      </c>
      <c r="C214" s="130">
        <v>293.85000000000002</v>
      </c>
      <c r="D214" s="131">
        <v>294.48333333333335</v>
      </c>
      <c r="E214" s="131">
        <v>292.36666666666667</v>
      </c>
      <c r="F214" s="131">
        <v>290.88333333333333</v>
      </c>
      <c r="G214" s="131">
        <v>288.76666666666665</v>
      </c>
      <c r="H214" s="131">
        <v>295.9666666666667</v>
      </c>
      <c r="I214" s="131">
        <v>298.08333333333337</v>
      </c>
      <c r="J214" s="131">
        <v>299.56666666666672</v>
      </c>
      <c r="K214" s="130">
        <v>296.60000000000002</v>
      </c>
      <c r="L214" s="130">
        <v>293</v>
      </c>
      <c r="M214" s="130">
        <v>20.802520000000001</v>
      </c>
    </row>
    <row r="215" spans="1:13">
      <c r="A215" s="66">
        <v>206</v>
      </c>
      <c r="B215" s="130" t="s">
        <v>164</v>
      </c>
      <c r="C215" s="130">
        <v>793.7</v>
      </c>
      <c r="D215" s="131">
        <v>785.48333333333323</v>
      </c>
      <c r="E215" s="131">
        <v>773.01666666666642</v>
      </c>
      <c r="F215" s="131">
        <v>752.33333333333314</v>
      </c>
      <c r="G215" s="131">
        <v>739.86666666666633</v>
      </c>
      <c r="H215" s="131">
        <v>806.16666666666652</v>
      </c>
      <c r="I215" s="131">
        <v>818.63333333333344</v>
      </c>
      <c r="J215" s="131">
        <v>839.31666666666661</v>
      </c>
      <c r="K215" s="130">
        <v>797.95</v>
      </c>
      <c r="L215" s="130">
        <v>764.8</v>
      </c>
      <c r="M215" s="130">
        <v>15.96265</v>
      </c>
    </row>
    <row r="216" spans="1:13">
      <c r="A216" s="66">
        <v>207</v>
      </c>
      <c r="B216" s="130" t="s">
        <v>165</v>
      </c>
      <c r="C216" s="130">
        <v>318.85000000000002</v>
      </c>
      <c r="D216" s="131">
        <v>316.31666666666666</v>
      </c>
      <c r="E216" s="131">
        <v>310.73333333333335</v>
      </c>
      <c r="F216" s="131">
        <v>302.61666666666667</v>
      </c>
      <c r="G216" s="131">
        <v>297.03333333333336</v>
      </c>
      <c r="H216" s="131">
        <v>324.43333333333334</v>
      </c>
      <c r="I216" s="131">
        <v>330.01666666666671</v>
      </c>
      <c r="J216" s="131">
        <v>338.13333333333333</v>
      </c>
      <c r="K216" s="130">
        <v>321.89999999999998</v>
      </c>
      <c r="L216" s="130">
        <v>308.2</v>
      </c>
      <c r="M216" s="130">
        <v>129.05494999999999</v>
      </c>
    </row>
    <row r="217" spans="1:13">
      <c r="A217" s="66">
        <v>208</v>
      </c>
      <c r="B217" s="136" t="s">
        <v>166</v>
      </c>
      <c r="C217" s="136">
        <v>576.6</v>
      </c>
      <c r="D217" s="131">
        <v>576.44999999999993</v>
      </c>
      <c r="E217" s="131">
        <v>571.04999999999984</v>
      </c>
      <c r="F217" s="131">
        <v>565.49999999999989</v>
      </c>
      <c r="G217" s="131">
        <v>560.0999999999998</v>
      </c>
      <c r="H217" s="131">
        <v>581.99999999999989</v>
      </c>
      <c r="I217" s="131">
        <v>587.4</v>
      </c>
      <c r="J217" s="131">
        <v>592.94999999999993</v>
      </c>
      <c r="K217" s="136">
        <v>581.85</v>
      </c>
      <c r="L217" s="136">
        <v>570.9</v>
      </c>
      <c r="M217" s="136">
        <v>8.4445499999999996</v>
      </c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7"/>
  <sheetViews>
    <sheetView zoomScale="85" zoomScaleNormal="85" workbookViewId="0">
      <pane ySplit="10" topLeftCell="A11" activePane="bottomLeft" state="frozen"/>
      <selection pane="bottomLeft" activeCell="N16" sqref="N16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33"/>
      <c r="B1" s="533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43174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30" t="s">
        <v>13</v>
      </c>
      <c r="B9" s="531" t="s">
        <v>14</v>
      </c>
      <c r="C9" s="529" t="s">
        <v>15</v>
      </c>
      <c r="D9" s="529" t="s">
        <v>16</v>
      </c>
      <c r="E9" s="529" t="s">
        <v>17</v>
      </c>
      <c r="F9" s="529"/>
      <c r="G9" s="529"/>
      <c r="H9" s="529" t="s">
        <v>18</v>
      </c>
      <c r="I9" s="529"/>
      <c r="J9" s="529"/>
      <c r="K9" s="23"/>
      <c r="L9" s="24"/>
      <c r="M9" s="34"/>
    </row>
    <row r="10" spans="1:15" ht="42.75" customHeight="1">
      <c r="A10" s="525"/>
      <c r="B10" s="527"/>
      <c r="C10" s="532" t="s">
        <v>19</v>
      </c>
      <c r="D10" s="532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399</v>
      </c>
      <c r="C11" s="126">
        <v>20116.150000000001</v>
      </c>
      <c r="D11" s="124">
        <v>20163.766666666666</v>
      </c>
      <c r="E11" s="124">
        <v>19978.533333333333</v>
      </c>
      <c r="F11" s="124">
        <v>19840.916666666668</v>
      </c>
      <c r="G11" s="124">
        <v>19655.683333333334</v>
      </c>
      <c r="H11" s="124">
        <v>20301.383333333331</v>
      </c>
      <c r="I11" s="124">
        <v>20486.616666666661</v>
      </c>
      <c r="J11" s="124">
        <v>20624.23333333333</v>
      </c>
      <c r="K11" s="123">
        <v>20349</v>
      </c>
      <c r="L11" s="123">
        <v>20026.150000000001</v>
      </c>
      <c r="M11" s="123">
        <v>5.2599999999999999E-3</v>
      </c>
    </row>
    <row r="12" spans="1:15" ht="12" customHeight="1">
      <c r="A12" s="65">
        <v>2</v>
      </c>
      <c r="B12" s="123" t="s">
        <v>401</v>
      </c>
      <c r="C12" s="126">
        <v>704.95</v>
      </c>
      <c r="D12" s="124">
        <v>705.21666666666658</v>
      </c>
      <c r="E12" s="124">
        <v>696.78333333333319</v>
      </c>
      <c r="F12" s="124">
        <v>688.61666666666656</v>
      </c>
      <c r="G12" s="124">
        <v>680.18333333333317</v>
      </c>
      <c r="H12" s="124">
        <v>713.38333333333321</v>
      </c>
      <c r="I12" s="124">
        <v>721.81666666666661</v>
      </c>
      <c r="J12" s="124">
        <v>729.98333333333323</v>
      </c>
      <c r="K12" s="123">
        <v>713.65</v>
      </c>
      <c r="L12" s="123">
        <v>697.05</v>
      </c>
      <c r="M12" s="123">
        <v>0.88878999999999997</v>
      </c>
    </row>
    <row r="13" spans="1:15" ht="12" customHeight="1">
      <c r="A13" s="65">
        <v>3</v>
      </c>
      <c r="B13" s="123" t="s">
        <v>186</v>
      </c>
      <c r="C13" s="126">
        <v>1390.25</v>
      </c>
      <c r="D13" s="124">
        <v>1394.75</v>
      </c>
      <c r="E13" s="124">
        <v>1376.5</v>
      </c>
      <c r="F13" s="124">
        <v>1362.75</v>
      </c>
      <c r="G13" s="124">
        <v>1344.5</v>
      </c>
      <c r="H13" s="124">
        <v>1408.5</v>
      </c>
      <c r="I13" s="124">
        <v>1426.75</v>
      </c>
      <c r="J13" s="124">
        <v>1440.5</v>
      </c>
      <c r="K13" s="123">
        <v>1413</v>
      </c>
      <c r="L13" s="123">
        <v>1381</v>
      </c>
      <c r="M13" s="123">
        <v>0.49362</v>
      </c>
    </row>
    <row r="14" spans="1:15" ht="12" customHeight="1">
      <c r="A14" s="65">
        <v>4</v>
      </c>
      <c r="B14" s="123" t="s">
        <v>30</v>
      </c>
      <c r="C14" s="126">
        <v>1612</v>
      </c>
      <c r="D14" s="124">
        <v>1600.1499999999999</v>
      </c>
      <c r="E14" s="124">
        <v>1576.8499999999997</v>
      </c>
      <c r="F14" s="124">
        <v>1541.6999999999998</v>
      </c>
      <c r="G14" s="124">
        <v>1518.3999999999996</v>
      </c>
      <c r="H14" s="124">
        <v>1635.2999999999997</v>
      </c>
      <c r="I14" s="124">
        <v>1658.6</v>
      </c>
      <c r="J14" s="124">
        <v>1693.7499999999998</v>
      </c>
      <c r="K14" s="123">
        <v>1623.45</v>
      </c>
      <c r="L14" s="123">
        <v>1565</v>
      </c>
      <c r="M14" s="123">
        <v>2.9614500000000001</v>
      </c>
    </row>
    <row r="15" spans="1:15" ht="12" customHeight="1">
      <c r="A15" s="65">
        <v>5</v>
      </c>
      <c r="B15" s="123" t="s">
        <v>436</v>
      </c>
      <c r="C15" s="126">
        <v>1424.15</v>
      </c>
      <c r="D15" s="124">
        <v>1424.5833333333333</v>
      </c>
      <c r="E15" s="124">
        <v>1409.5666666666666</v>
      </c>
      <c r="F15" s="124">
        <v>1394.9833333333333</v>
      </c>
      <c r="G15" s="124">
        <v>1379.9666666666667</v>
      </c>
      <c r="H15" s="124">
        <v>1439.1666666666665</v>
      </c>
      <c r="I15" s="124">
        <v>1454.1833333333334</v>
      </c>
      <c r="J15" s="124">
        <v>1468.7666666666664</v>
      </c>
      <c r="K15" s="123">
        <v>1439.6</v>
      </c>
      <c r="L15" s="123">
        <v>1410</v>
      </c>
      <c r="M15" s="123">
        <v>0.11421000000000001</v>
      </c>
    </row>
    <row r="16" spans="1:15" ht="12" customHeight="1">
      <c r="A16" s="65">
        <v>6</v>
      </c>
      <c r="B16" s="123" t="s">
        <v>482</v>
      </c>
      <c r="C16" s="126">
        <v>1987.05</v>
      </c>
      <c r="D16" s="124">
        <v>1999.9833333333336</v>
      </c>
      <c r="E16" s="124">
        <v>1939.9666666666672</v>
      </c>
      <c r="F16" s="124">
        <v>1892.8833333333337</v>
      </c>
      <c r="G16" s="124">
        <v>1832.8666666666672</v>
      </c>
      <c r="H16" s="124">
        <v>2047.0666666666671</v>
      </c>
      <c r="I16" s="124">
        <v>2107.0833333333335</v>
      </c>
      <c r="J16" s="124">
        <v>2154.166666666667</v>
      </c>
      <c r="K16" s="123">
        <v>2060</v>
      </c>
      <c r="L16" s="123">
        <v>1952.9</v>
      </c>
      <c r="M16" s="123">
        <v>0.18346000000000001</v>
      </c>
    </row>
    <row r="17" spans="1:13" ht="12" customHeight="1">
      <c r="A17" s="65">
        <v>7</v>
      </c>
      <c r="B17" s="123" t="s">
        <v>2563</v>
      </c>
      <c r="C17" s="126">
        <v>580.65</v>
      </c>
      <c r="D17" s="124">
        <v>583.68333333333328</v>
      </c>
      <c r="E17" s="124">
        <v>574.96666666666658</v>
      </c>
      <c r="F17" s="124">
        <v>569.2833333333333</v>
      </c>
      <c r="G17" s="124">
        <v>560.56666666666661</v>
      </c>
      <c r="H17" s="124">
        <v>589.36666666666656</v>
      </c>
      <c r="I17" s="124">
        <v>598.08333333333326</v>
      </c>
      <c r="J17" s="124">
        <v>603.76666666666654</v>
      </c>
      <c r="K17" s="123">
        <v>592.4</v>
      </c>
      <c r="L17" s="123">
        <v>578</v>
      </c>
      <c r="M17" s="123">
        <v>2.9546199999999998</v>
      </c>
    </row>
    <row r="18" spans="1:13" ht="12" customHeight="1">
      <c r="A18" s="65">
        <v>8</v>
      </c>
      <c r="B18" s="123" t="s">
        <v>406</v>
      </c>
      <c r="C18" s="126">
        <v>1189.9000000000001</v>
      </c>
      <c r="D18" s="124">
        <v>1194.8000000000002</v>
      </c>
      <c r="E18" s="124">
        <v>1180.1500000000003</v>
      </c>
      <c r="F18" s="124">
        <v>1170.4000000000001</v>
      </c>
      <c r="G18" s="124">
        <v>1155.7500000000002</v>
      </c>
      <c r="H18" s="124">
        <v>1204.5500000000004</v>
      </c>
      <c r="I18" s="124">
        <v>1219.2</v>
      </c>
      <c r="J18" s="124">
        <v>1228.9500000000005</v>
      </c>
      <c r="K18" s="123">
        <v>1209.45</v>
      </c>
      <c r="L18" s="123">
        <v>1185.05</v>
      </c>
      <c r="M18" s="123">
        <v>0.60987000000000002</v>
      </c>
    </row>
    <row r="19" spans="1:13" ht="12" customHeight="1">
      <c r="A19" s="65">
        <v>9</v>
      </c>
      <c r="B19" s="123" t="s">
        <v>408</v>
      </c>
      <c r="C19" s="126">
        <v>164.1</v>
      </c>
      <c r="D19" s="124">
        <v>163.70000000000002</v>
      </c>
      <c r="E19" s="124">
        <v>161.00000000000003</v>
      </c>
      <c r="F19" s="124">
        <v>157.9</v>
      </c>
      <c r="G19" s="124">
        <v>155.20000000000002</v>
      </c>
      <c r="H19" s="124">
        <v>166.80000000000004</v>
      </c>
      <c r="I19" s="124">
        <v>169.50000000000003</v>
      </c>
      <c r="J19" s="124">
        <v>172.60000000000005</v>
      </c>
      <c r="K19" s="123">
        <v>166.4</v>
      </c>
      <c r="L19" s="123">
        <v>160.6</v>
      </c>
      <c r="M19" s="123">
        <v>8.9952400000000008</v>
      </c>
    </row>
    <row r="20" spans="1:13" ht="12" customHeight="1">
      <c r="A20" s="65">
        <v>10</v>
      </c>
      <c r="B20" s="123" t="s">
        <v>31</v>
      </c>
      <c r="C20" s="126">
        <v>163.75</v>
      </c>
      <c r="D20" s="124">
        <v>161.83333333333334</v>
      </c>
      <c r="E20" s="124">
        <v>158.4666666666667</v>
      </c>
      <c r="F20" s="124">
        <v>153.18333333333337</v>
      </c>
      <c r="G20" s="124">
        <v>149.81666666666672</v>
      </c>
      <c r="H20" s="124">
        <v>167.11666666666667</v>
      </c>
      <c r="I20" s="124">
        <v>170.48333333333329</v>
      </c>
      <c r="J20" s="124">
        <v>175.76666666666665</v>
      </c>
      <c r="K20" s="123">
        <v>165.2</v>
      </c>
      <c r="L20" s="123">
        <v>156.55000000000001</v>
      </c>
      <c r="M20" s="123">
        <v>133.34956</v>
      </c>
    </row>
    <row r="21" spans="1:13" ht="12" customHeight="1">
      <c r="A21" s="65">
        <v>11</v>
      </c>
      <c r="B21" s="123" t="s">
        <v>32</v>
      </c>
      <c r="C21" s="126">
        <v>382.1</v>
      </c>
      <c r="D21" s="124">
        <v>381.23333333333335</v>
      </c>
      <c r="E21" s="124">
        <v>377.7166666666667</v>
      </c>
      <c r="F21" s="124">
        <v>373.33333333333337</v>
      </c>
      <c r="G21" s="124">
        <v>369.81666666666672</v>
      </c>
      <c r="H21" s="124">
        <v>385.61666666666667</v>
      </c>
      <c r="I21" s="124">
        <v>389.13333333333333</v>
      </c>
      <c r="J21" s="124">
        <v>393.51666666666665</v>
      </c>
      <c r="K21" s="123">
        <v>384.75</v>
      </c>
      <c r="L21" s="123">
        <v>376.85</v>
      </c>
      <c r="M21" s="123">
        <v>36.162889999999997</v>
      </c>
    </row>
    <row r="22" spans="1:13" ht="12" customHeight="1">
      <c r="A22" s="65">
        <v>12</v>
      </c>
      <c r="B22" s="123" t="s">
        <v>33</v>
      </c>
      <c r="C22" s="126">
        <v>27.3</v>
      </c>
      <c r="D22" s="124">
        <v>27.016666666666666</v>
      </c>
      <c r="E22" s="124">
        <v>26.483333333333331</v>
      </c>
      <c r="F22" s="124">
        <v>25.666666666666664</v>
      </c>
      <c r="G22" s="124">
        <v>25.133333333333329</v>
      </c>
      <c r="H22" s="124">
        <v>27.833333333333332</v>
      </c>
      <c r="I22" s="124">
        <v>28.366666666666664</v>
      </c>
      <c r="J22" s="124">
        <v>29.183333333333334</v>
      </c>
      <c r="K22" s="123">
        <v>27.55</v>
      </c>
      <c r="L22" s="123">
        <v>26.2</v>
      </c>
      <c r="M22" s="123">
        <v>107.92061</v>
      </c>
    </row>
    <row r="23" spans="1:13">
      <c r="A23" s="65">
        <v>13</v>
      </c>
      <c r="B23" s="123" t="s">
        <v>423</v>
      </c>
      <c r="C23" s="126">
        <v>184.05</v>
      </c>
      <c r="D23" s="124">
        <v>182.63333333333335</v>
      </c>
      <c r="E23" s="124">
        <v>179.4666666666667</v>
      </c>
      <c r="F23" s="124">
        <v>174.88333333333335</v>
      </c>
      <c r="G23" s="124">
        <v>171.7166666666667</v>
      </c>
      <c r="H23" s="124">
        <v>187.2166666666667</v>
      </c>
      <c r="I23" s="124">
        <v>190.38333333333338</v>
      </c>
      <c r="J23" s="124">
        <v>194.9666666666667</v>
      </c>
      <c r="K23" s="123">
        <v>185.8</v>
      </c>
      <c r="L23" s="123">
        <v>178.05</v>
      </c>
      <c r="M23" s="123">
        <v>8.4948599999999992</v>
      </c>
    </row>
    <row r="24" spans="1:13">
      <c r="A24" s="65">
        <v>14</v>
      </c>
      <c r="B24" s="123" t="s">
        <v>413</v>
      </c>
      <c r="C24" s="126">
        <v>150.1</v>
      </c>
      <c r="D24" s="124">
        <v>150.51666666666665</v>
      </c>
      <c r="E24" s="124">
        <v>148.23333333333329</v>
      </c>
      <c r="F24" s="124">
        <v>146.36666666666665</v>
      </c>
      <c r="G24" s="124">
        <v>144.08333333333329</v>
      </c>
      <c r="H24" s="124">
        <v>152.3833333333333</v>
      </c>
      <c r="I24" s="124">
        <v>154.66666666666666</v>
      </c>
      <c r="J24" s="124">
        <v>156.5333333333333</v>
      </c>
      <c r="K24" s="123">
        <v>152.80000000000001</v>
      </c>
      <c r="L24" s="123">
        <v>148.65</v>
      </c>
      <c r="M24" s="123">
        <v>17.342079999999999</v>
      </c>
    </row>
    <row r="25" spans="1:13">
      <c r="A25" s="65">
        <v>15</v>
      </c>
      <c r="B25" s="123" t="s">
        <v>2212</v>
      </c>
      <c r="C25" s="126">
        <v>218</v>
      </c>
      <c r="D25" s="124">
        <v>219.5</v>
      </c>
      <c r="E25" s="124">
        <v>214.5</v>
      </c>
      <c r="F25" s="124">
        <v>211</v>
      </c>
      <c r="G25" s="124">
        <v>206</v>
      </c>
      <c r="H25" s="124">
        <v>223</v>
      </c>
      <c r="I25" s="124">
        <v>228</v>
      </c>
      <c r="J25" s="124">
        <v>231.5</v>
      </c>
      <c r="K25" s="123">
        <v>224.5</v>
      </c>
      <c r="L25" s="123">
        <v>216</v>
      </c>
      <c r="M25" s="123">
        <v>2.1334399999999998</v>
      </c>
    </row>
    <row r="26" spans="1:13">
      <c r="A26" s="65">
        <v>16</v>
      </c>
      <c r="B26" s="123" t="s">
        <v>432</v>
      </c>
      <c r="C26" s="126">
        <v>237.8</v>
      </c>
      <c r="D26" s="124">
        <v>238.88333333333333</v>
      </c>
      <c r="E26" s="124">
        <v>235.01666666666665</v>
      </c>
      <c r="F26" s="124">
        <v>232.23333333333332</v>
      </c>
      <c r="G26" s="124">
        <v>228.36666666666665</v>
      </c>
      <c r="H26" s="124">
        <v>241.66666666666666</v>
      </c>
      <c r="I26" s="124">
        <v>245.53333333333333</v>
      </c>
      <c r="J26" s="124">
        <v>248.31666666666666</v>
      </c>
      <c r="K26" s="123">
        <v>242.75</v>
      </c>
      <c r="L26" s="123">
        <v>236.1</v>
      </c>
      <c r="M26" s="123">
        <v>1.33884</v>
      </c>
    </row>
    <row r="27" spans="1:13">
      <c r="A27" s="65">
        <v>17</v>
      </c>
      <c r="B27" s="123" t="s">
        <v>434</v>
      </c>
      <c r="C27" s="126">
        <v>380.1</v>
      </c>
      <c r="D27" s="124">
        <v>382.13333333333338</v>
      </c>
      <c r="E27" s="124">
        <v>372.26666666666677</v>
      </c>
      <c r="F27" s="124">
        <v>364.43333333333339</v>
      </c>
      <c r="G27" s="124">
        <v>354.56666666666678</v>
      </c>
      <c r="H27" s="124">
        <v>389.96666666666675</v>
      </c>
      <c r="I27" s="124">
        <v>399.83333333333343</v>
      </c>
      <c r="J27" s="124">
        <v>407.66666666666674</v>
      </c>
      <c r="K27" s="123">
        <v>392</v>
      </c>
      <c r="L27" s="123">
        <v>374.3</v>
      </c>
      <c r="M27" s="123">
        <v>1.61707</v>
      </c>
    </row>
    <row r="28" spans="1:13">
      <c r="A28" s="65">
        <v>18</v>
      </c>
      <c r="B28" s="123" t="s">
        <v>235</v>
      </c>
      <c r="C28" s="126">
        <v>1378</v>
      </c>
      <c r="D28" s="124">
        <v>1376.9833333333333</v>
      </c>
      <c r="E28" s="124">
        <v>1361.0166666666667</v>
      </c>
      <c r="F28" s="124">
        <v>1344.0333333333333</v>
      </c>
      <c r="G28" s="124">
        <v>1328.0666666666666</v>
      </c>
      <c r="H28" s="124">
        <v>1393.9666666666667</v>
      </c>
      <c r="I28" s="124">
        <v>1409.9333333333334</v>
      </c>
      <c r="J28" s="124">
        <v>1426.9166666666667</v>
      </c>
      <c r="K28" s="123">
        <v>1392.95</v>
      </c>
      <c r="L28" s="123">
        <v>1360</v>
      </c>
      <c r="M28" s="123">
        <v>1.3114399999999999</v>
      </c>
    </row>
    <row r="29" spans="1:13">
      <c r="A29" s="65">
        <v>19</v>
      </c>
      <c r="B29" s="123" t="s">
        <v>444</v>
      </c>
      <c r="C29" s="126">
        <v>1813.45</v>
      </c>
      <c r="D29" s="124">
        <v>1821.95</v>
      </c>
      <c r="E29" s="124">
        <v>1792.5</v>
      </c>
      <c r="F29" s="124">
        <v>1771.55</v>
      </c>
      <c r="G29" s="124">
        <v>1742.1</v>
      </c>
      <c r="H29" s="124">
        <v>1842.9</v>
      </c>
      <c r="I29" s="124">
        <v>1872.3500000000004</v>
      </c>
      <c r="J29" s="124">
        <v>1893.3000000000002</v>
      </c>
      <c r="K29" s="123">
        <v>1851.4</v>
      </c>
      <c r="L29" s="123">
        <v>1801</v>
      </c>
      <c r="M29" s="123">
        <v>5.9830000000000001E-2</v>
      </c>
    </row>
    <row r="30" spans="1:13">
      <c r="A30" s="65">
        <v>20</v>
      </c>
      <c r="B30" s="123" t="s">
        <v>484</v>
      </c>
      <c r="C30" s="126">
        <v>540.1</v>
      </c>
      <c r="D30" s="124">
        <v>543.30000000000007</v>
      </c>
      <c r="E30" s="124">
        <v>536.70000000000016</v>
      </c>
      <c r="F30" s="124">
        <v>533.30000000000007</v>
      </c>
      <c r="G30" s="124">
        <v>526.70000000000016</v>
      </c>
      <c r="H30" s="124">
        <v>546.70000000000016</v>
      </c>
      <c r="I30" s="124">
        <v>553.30000000000007</v>
      </c>
      <c r="J30" s="124">
        <v>556.70000000000016</v>
      </c>
      <c r="K30" s="123">
        <v>549.9</v>
      </c>
      <c r="L30" s="123">
        <v>539.9</v>
      </c>
      <c r="M30" s="123">
        <v>0.2009</v>
      </c>
    </row>
    <row r="31" spans="1:13">
      <c r="A31" s="65">
        <v>21</v>
      </c>
      <c r="B31" s="123" t="s">
        <v>451</v>
      </c>
      <c r="C31" s="126">
        <v>2196.6999999999998</v>
      </c>
      <c r="D31" s="124">
        <v>2199.9</v>
      </c>
      <c r="E31" s="124">
        <v>2174.8000000000002</v>
      </c>
      <c r="F31" s="124">
        <v>2152.9</v>
      </c>
      <c r="G31" s="124">
        <v>2127.8000000000002</v>
      </c>
      <c r="H31" s="124">
        <v>2221.8000000000002</v>
      </c>
      <c r="I31" s="124">
        <v>2246.8999999999996</v>
      </c>
      <c r="J31" s="124">
        <v>2268.8000000000002</v>
      </c>
      <c r="K31" s="123">
        <v>2225</v>
      </c>
      <c r="L31" s="123">
        <v>2178</v>
      </c>
      <c r="M31" s="123">
        <v>0.16194</v>
      </c>
    </row>
    <row r="32" spans="1:13">
      <c r="A32" s="65">
        <v>22</v>
      </c>
      <c r="B32" s="123" t="s">
        <v>34</v>
      </c>
      <c r="C32" s="126">
        <v>49.75</v>
      </c>
      <c r="D32" s="124">
        <v>48.800000000000004</v>
      </c>
      <c r="E32" s="124">
        <v>47.20000000000001</v>
      </c>
      <c r="F32" s="124">
        <v>44.650000000000006</v>
      </c>
      <c r="G32" s="124">
        <v>43.050000000000011</v>
      </c>
      <c r="H32" s="124">
        <v>51.350000000000009</v>
      </c>
      <c r="I32" s="124">
        <v>52.95</v>
      </c>
      <c r="J32" s="124">
        <v>55.500000000000007</v>
      </c>
      <c r="K32" s="123">
        <v>50.4</v>
      </c>
      <c r="L32" s="123">
        <v>46.25</v>
      </c>
      <c r="M32" s="123">
        <v>78.522720000000007</v>
      </c>
    </row>
    <row r="33" spans="1:13">
      <c r="A33" s="65">
        <v>23</v>
      </c>
      <c r="B33" s="123" t="s">
        <v>455</v>
      </c>
      <c r="C33" s="126">
        <v>158.69999999999999</v>
      </c>
      <c r="D33" s="124">
        <v>159.20000000000002</v>
      </c>
      <c r="E33" s="124">
        <v>157.50000000000003</v>
      </c>
      <c r="F33" s="124">
        <v>156.30000000000001</v>
      </c>
      <c r="G33" s="124">
        <v>154.60000000000002</v>
      </c>
      <c r="H33" s="124">
        <v>160.40000000000003</v>
      </c>
      <c r="I33" s="124">
        <v>162.10000000000002</v>
      </c>
      <c r="J33" s="124">
        <v>163.30000000000004</v>
      </c>
      <c r="K33" s="123">
        <v>160.9</v>
      </c>
      <c r="L33" s="123">
        <v>158</v>
      </c>
      <c r="M33" s="123">
        <v>1.9954000000000001</v>
      </c>
    </row>
    <row r="34" spans="1:13">
      <c r="A34" s="65">
        <v>24</v>
      </c>
      <c r="B34" s="123" t="s">
        <v>187</v>
      </c>
      <c r="C34" s="126">
        <v>804.9</v>
      </c>
      <c r="D34" s="124">
        <v>801.26666666666677</v>
      </c>
      <c r="E34" s="124">
        <v>792.63333333333355</v>
      </c>
      <c r="F34" s="124">
        <v>780.36666666666679</v>
      </c>
      <c r="G34" s="124">
        <v>771.73333333333358</v>
      </c>
      <c r="H34" s="124">
        <v>813.53333333333353</v>
      </c>
      <c r="I34" s="124">
        <v>822.16666666666674</v>
      </c>
      <c r="J34" s="124">
        <v>834.43333333333351</v>
      </c>
      <c r="K34" s="123">
        <v>809.9</v>
      </c>
      <c r="L34" s="123">
        <v>789</v>
      </c>
      <c r="M34" s="123">
        <v>7.3774899999999999</v>
      </c>
    </row>
    <row r="35" spans="1:13">
      <c r="A35" s="65">
        <v>25</v>
      </c>
      <c r="B35" s="123" t="s">
        <v>35</v>
      </c>
      <c r="C35" s="126">
        <v>243.9</v>
      </c>
      <c r="D35" s="124">
        <v>242.48333333333335</v>
      </c>
      <c r="E35" s="124">
        <v>239.9666666666667</v>
      </c>
      <c r="F35" s="124">
        <v>236.03333333333336</v>
      </c>
      <c r="G35" s="124">
        <v>233.51666666666671</v>
      </c>
      <c r="H35" s="124">
        <v>246.41666666666669</v>
      </c>
      <c r="I35" s="124">
        <v>248.93333333333334</v>
      </c>
      <c r="J35" s="124">
        <v>252.86666666666667</v>
      </c>
      <c r="K35" s="123">
        <v>245</v>
      </c>
      <c r="L35" s="123">
        <v>238.55</v>
      </c>
      <c r="M35" s="123">
        <v>29.73976</v>
      </c>
    </row>
    <row r="36" spans="1:13">
      <c r="A36" s="65">
        <v>26</v>
      </c>
      <c r="B36" s="123" t="s">
        <v>36</v>
      </c>
      <c r="C36" s="126">
        <v>41.3</v>
      </c>
      <c r="D36" s="124">
        <v>40.566666666666663</v>
      </c>
      <c r="E36" s="124">
        <v>38.733333333333327</v>
      </c>
      <c r="F36" s="124">
        <v>36.166666666666664</v>
      </c>
      <c r="G36" s="124">
        <v>34.333333333333329</v>
      </c>
      <c r="H36" s="124">
        <v>43.133333333333326</v>
      </c>
      <c r="I36" s="124">
        <v>44.966666666666669</v>
      </c>
      <c r="J36" s="124">
        <v>47.533333333333324</v>
      </c>
      <c r="K36" s="123">
        <v>42.4</v>
      </c>
      <c r="L36" s="123">
        <v>38</v>
      </c>
      <c r="M36" s="123">
        <v>237.05538000000001</v>
      </c>
    </row>
    <row r="37" spans="1:13">
      <c r="A37" s="65">
        <v>27</v>
      </c>
      <c r="B37" s="123" t="s">
        <v>478</v>
      </c>
      <c r="C37" s="126">
        <v>741.1</v>
      </c>
      <c r="D37" s="124">
        <v>743.06666666666661</v>
      </c>
      <c r="E37" s="124">
        <v>736.13333333333321</v>
      </c>
      <c r="F37" s="124">
        <v>731.16666666666663</v>
      </c>
      <c r="G37" s="124">
        <v>724.23333333333323</v>
      </c>
      <c r="H37" s="124">
        <v>748.03333333333319</v>
      </c>
      <c r="I37" s="124">
        <v>754.96666666666658</v>
      </c>
      <c r="J37" s="124">
        <v>759.93333333333317</v>
      </c>
      <c r="K37" s="123">
        <v>750</v>
      </c>
      <c r="L37" s="123">
        <v>738.1</v>
      </c>
      <c r="M37" s="123">
        <v>0.16531999999999999</v>
      </c>
    </row>
    <row r="38" spans="1:13">
      <c r="A38" s="65">
        <v>28</v>
      </c>
      <c r="B38" s="123" t="s">
        <v>37</v>
      </c>
      <c r="C38" s="126">
        <v>1090.1500000000001</v>
      </c>
      <c r="D38" s="124">
        <v>1089.6333333333332</v>
      </c>
      <c r="E38" s="124">
        <v>1083.4666666666665</v>
      </c>
      <c r="F38" s="124">
        <v>1076.7833333333333</v>
      </c>
      <c r="G38" s="124">
        <v>1070.6166666666666</v>
      </c>
      <c r="H38" s="124">
        <v>1096.3166666666664</v>
      </c>
      <c r="I38" s="124">
        <v>1102.4833333333333</v>
      </c>
      <c r="J38" s="124">
        <v>1109.1666666666663</v>
      </c>
      <c r="K38" s="123">
        <v>1095.8</v>
      </c>
      <c r="L38" s="123">
        <v>1082.95</v>
      </c>
      <c r="M38" s="123">
        <v>3.9341900000000001</v>
      </c>
    </row>
    <row r="39" spans="1:13">
      <c r="A39" s="65">
        <v>29</v>
      </c>
      <c r="B39" s="123" t="s">
        <v>38</v>
      </c>
      <c r="C39" s="126">
        <v>267</v>
      </c>
      <c r="D39" s="124">
        <v>265.5333333333333</v>
      </c>
      <c r="E39" s="124">
        <v>263.41666666666663</v>
      </c>
      <c r="F39" s="124">
        <v>259.83333333333331</v>
      </c>
      <c r="G39" s="124">
        <v>257.71666666666664</v>
      </c>
      <c r="H39" s="124">
        <v>269.11666666666662</v>
      </c>
      <c r="I39" s="124">
        <v>271.23333333333329</v>
      </c>
      <c r="J39" s="124">
        <v>274.81666666666661</v>
      </c>
      <c r="K39" s="123">
        <v>267.64999999999998</v>
      </c>
      <c r="L39" s="123">
        <v>261.95</v>
      </c>
      <c r="M39" s="123">
        <v>16.13608</v>
      </c>
    </row>
    <row r="40" spans="1:13">
      <c r="A40" s="65">
        <v>30</v>
      </c>
      <c r="B40" s="123" t="s">
        <v>39</v>
      </c>
      <c r="C40" s="126">
        <v>398.65</v>
      </c>
      <c r="D40" s="124">
        <v>397.76666666666665</v>
      </c>
      <c r="E40" s="124">
        <v>394.5333333333333</v>
      </c>
      <c r="F40" s="124">
        <v>390.41666666666663</v>
      </c>
      <c r="G40" s="124">
        <v>387.18333333333328</v>
      </c>
      <c r="H40" s="124">
        <v>401.88333333333333</v>
      </c>
      <c r="I40" s="124">
        <v>405.11666666666667</v>
      </c>
      <c r="J40" s="124">
        <v>409.23333333333335</v>
      </c>
      <c r="K40" s="123">
        <v>401</v>
      </c>
      <c r="L40" s="123">
        <v>393.65</v>
      </c>
      <c r="M40" s="123">
        <v>9.4066600000000005</v>
      </c>
    </row>
    <row r="41" spans="1:13">
      <c r="A41" s="65">
        <v>31</v>
      </c>
      <c r="B41" s="123" t="s">
        <v>40</v>
      </c>
      <c r="C41" s="126">
        <v>149.69999999999999</v>
      </c>
      <c r="D41" s="124">
        <v>149.53333333333333</v>
      </c>
      <c r="E41" s="124">
        <v>148.76666666666665</v>
      </c>
      <c r="F41" s="124">
        <v>147.83333333333331</v>
      </c>
      <c r="G41" s="124">
        <v>147.06666666666663</v>
      </c>
      <c r="H41" s="124">
        <v>150.46666666666667</v>
      </c>
      <c r="I41" s="124">
        <v>151.23333333333338</v>
      </c>
      <c r="J41" s="124">
        <v>152.16666666666669</v>
      </c>
      <c r="K41" s="123">
        <v>150.30000000000001</v>
      </c>
      <c r="L41" s="123">
        <v>148.6</v>
      </c>
      <c r="M41" s="123">
        <v>118.02575</v>
      </c>
    </row>
    <row r="42" spans="1:13">
      <c r="A42" s="65">
        <v>32</v>
      </c>
      <c r="B42" s="123" t="s">
        <v>513</v>
      </c>
      <c r="C42" s="126">
        <v>225.3</v>
      </c>
      <c r="D42" s="124">
        <v>225.91666666666666</v>
      </c>
      <c r="E42" s="124">
        <v>221.38333333333333</v>
      </c>
      <c r="F42" s="124">
        <v>217.46666666666667</v>
      </c>
      <c r="G42" s="124">
        <v>212.93333333333334</v>
      </c>
      <c r="H42" s="124">
        <v>229.83333333333331</v>
      </c>
      <c r="I42" s="124">
        <v>234.36666666666667</v>
      </c>
      <c r="J42" s="124">
        <v>238.2833333333333</v>
      </c>
      <c r="K42" s="123">
        <v>230.45</v>
      </c>
      <c r="L42" s="123">
        <v>222</v>
      </c>
      <c r="M42" s="123">
        <v>1.7611699999999999</v>
      </c>
    </row>
    <row r="43" spans="1:13">
      <c r="A43" s="65">
        <v>33</v>
      </c>
      <c r="B43" s="123" t="s">
        <v>41</v>
      </c>
      <c r="C43" s="126">
        <v>1137</v>
      </c>
      <c r="D43" s="124">
        <v>1137.5166666666667</v>
      </c>
      <c r="E43" s="124">
        <v>1130.5833333333333</v>
      </c>
      <c r="F43" s="124">
        <v>1124.1666666666665</v>
      </c>
      <c r="G43" s="124">
        <v>1117.2333333333331</v>
      </c>
      <c r="H43" s="124">
        <v>1143.9333333333334</v>
      </c>
      <c r="I43" s="124">
        <v>1150.8666666666668</v>
      </c>
      <c r="J43" s="124">
        <v>1157.2833333333335</v>
      </c>
      <c r="K43" s="123">
        <v>1144.45</v>
      </c>
      <c r="L43" s="123">
        <v>1131.0999999999999</v>
      </c>
      <c r="M43" s="123">
        <v>13.605779999999999</v>
      </c>
    </row>
    <row r="44" spans="1:13">
      <c r="A44" s="65">
        <v>34</v>
      </c>
      <c r="B44" s="123" t="s">
        <v>525</v>
      </c>
      <c r="C44" s="126">
        <v>964.45</v>
      </c>
      <c r="D44" s="124">
        <v>967.18333333333339</v>
      </c>
      <c r="E44" s="124">
        <v>957.36666666666679</v>
      </c>
      <c r="F44" s="124">
        <v>950.28333333333342</v>
      </c>
      <c r="G44" s="124">
        <v>940.46666666666681</v>
      </c>
      <c r="H44" s="124">
        <v>974.26666666666677</v>
      </c>
      <c r="I44" s="124">
        <v>984.08333333333337</v>
      </c>
      <c r="J44" s="124">
        <v>991.16666666666674</v>
      </c>
      <c r="K44" s="123">
        <v>977</v>
      </c>
      <c r="L44" s="123">
        <v>960.1</v>
      </c>
      <c r="M44" s="123">
        <v>1.434E-2</v>
      </c>
    </row>
    <row r="45" spans="1:13">
      <c r="A45" s="65">
        <v>35</v>
      </c>
      <c r="B45" s="123" t="s">
        <v>521</v>
      </c>
      <c r="C45" s="126">
        <v>874.05</v>
      </c>
      <c r="D45" s="124">
        <v>875.4666666666667</v>
      </c>
      <c r="E45" s="124">
        <v>860.98333333333335</v>
      </c>
      <c r="F45" s="124">
        <v>847.91666666666663</v>
      </c>
      <c r="G45" s="124">
        <v>833.43333333333328</v>
      </c>
      <c r="H45" s="124">
        <v>888.53333333333342</v>
      </c>
      <c r="I45" s="124">
        <v>903.01666666666677</v>
      </c>
      <c r="J45" s="124">
        <v>916.08333333333348</v>
      </c>
      <c r="K45" s="123">
        <v>889.95</v>
      </c>
      <c r="L45" s="123">
        <v>862.4</v>
      </c>
      <c r="M45" s="123">
        <v>0.41406999999999999</v>
      </c>
    </row>
    <row r="46" spans="1:13">
      <c r="A46" s="65">
        <v>36</v>
      </c>
      <c r="B46" s="123" t="s">
        <v>531</v>
      </c>
      <c r="C46" s="126">
        <v>2620</v>
      </c>
      <c r="D46" s="124">
        <v>2627.3166666666666</v>
      </c>
      <c r="E46" s="124">
        <v>2604.6833333333334</v>
      </c>
      <c r="F46" s="124">
        <v>2589.3666666666668</v>
      </c>
      <c r="G46" s="124">
        <v>2566.7333333333336</v>
      </c>
      <c r="H46" s="124">
        <v>2642.6333333333332</v>
      </c>
      <c r="I46" s="124">
        <v>2665.2666666666664</v>
      </c>
      <c r="J46" s="124">
        <v>2680.583333333333</v>
      </c>
      <c r="K46" s="123">
        <v>2649.95</v>
      </c>
      <c r="L46" s="123">
        <v>2612</v>
      </c>
      <c r="M46" s="123">
        <v>3.286E-2</v>
      </c>
    </row>
    <row r="47" spans="1:13">
      <c r="A47" s="65">
        <v>37</v>
      </c>
      <c r="B47" s="123" t="s">
        <v>42</v>
      </c>
      <c r="C47" s="126">
        <v>577.79999999999995</v>
      </c>
      <c r="D47" s="124">
        <v>578.9666666666667</v>
      </c>
      <c r="E47" s="124">
        <v>571.48333333333335</v>
      </c>
      <c r="F47" s="124">
        <v>565.16666666666663</v>
      </c>
      <c r="G47" s="124">
        <v>557.68333333333328</v>
      </c>
      <c r="H47" s="124">
        <v>585.28333333333342</v>
      </c>
      <c r="I47" s="124">
        <v>592.76666666666677</v>
      </c>
      <c r="J47" s="124">
        <v>599.08333333333348</v>
      </c>
      <c r="K47" s="123">
        <v>586.45000000000005</v>
      </c>
      <c r="L47" s="123">
        <v>572.65</v>
      </c>
      <c r="M47" s="123">
        <v>19.150289999999998</v>
      </c>
    </row>
    <row r="48" spans="1:13">
      <c r="A48" s="65">
        <v>38</v>
      </c>
      <c r="B48" s="123" t="s">
        <v>540</v>
      </c>
      <c r="C48" s="126">
        <v>2401.0500000000002</v>
      </c>
      <c r="D48" s="124">
        <v>2413.8833333333332</v>
      </c>
      <c r="E48" s="124">
        <v>2373.7666666666664</v>
      </c>
      <c r="F48" s="124">
        <v>2346.4833333333331</v>
      </c>
      <c r="G48" s="124">
        <v>2306.3666666666663</v>
      </c>
      <c r="H48" s="124">
        <v>2441.1666666666665</v>
      </c>
      <c r="I48" s="124">
        <v>2481.2833333333333</v>
      </c>
      <c r="J48" s="124">
        <v>2508.5666666666666</v>
      </c>
      <c r="K48" s="123">
        <v>2454</v>
      </c>
      <c r="L48" s="123">
        <v>2386.6</v>
      </c>
      <c r="M48" s="123">
        <v>1.4930000000000001</v>
      </c>
    </row>
    <row r="49" spans="1:13">
      <c r="A49" s="65">
        <v>39</v>
      </c>
      <c r="B49" s="123" t="s">
        <v>2438</v>
      </c>
      <c r="C49" s="126">
        <v>1345.2</v>
      </c>
      <c r="D49" s="124">
        <v>1345.3666666666668</v>
      </c>
      <c r="E49" s="124">
        <v>1326.8333333333335</v>
      </c>
      <c r="F49" s="124">
        <v>1308.4666666666667</v>
      </c>
      <c r="G49" s="124">
        <v>1289.9333333333334</v>
      </c>
      <c r="H49" s="124">
        <v>1363.7333333333336</v>
      </c>
      <c r="I49" s="124">
        <v>1382.2666666666669</v>
      </c>
      <c r="J49" s="124">
        <v>1400.6333333333337</v>
      </c>
      <c r="K49" s="123">
        <v>1363.9</v>
      </c>
      <c r="L49" s="123">
        <v>1327</v>
      </c>
      <c r="M49" s="123">
        <v>7.4379600000000003</v>
      </c>
    </row>
    <row r="50" spans="1:13">
      <c r="A50" s="65">
        <v>40</v>
      </c>
      <c r="B50" s="123" t="s">
        <v>43</v>
      </c>
      <c r="C50" s="126">
        <v>536.15</v>
      </c>
      <c r="D50" s="124">
        <v>532.2166666666667</v>
      </c>
      <c r="E50" s="124">
        <v>526.43333333333339</v>
      </c>
      <c r="F50" s="124">
        <v>516.7166666666667</v>
      </c>
      <c r="G50" s="124">
        <v>510.93333333333339</v>
      </c>
      <c r="H50" s="124">
        <v>541.93333333333339</v>
      </c>
      <c r="I50" s="124">
        <v>547.7166666666667</v>
      </c>
      <c r="J50" s="124">
        <v>557.43333333333339</v>
      </c>
      <c r="K50" s="123">
        <v>538</v>
      </c>
      <c r="L50" s="123">
        <v>522.5</v>
      </c>
      <c r="M50" s="123">
        <v>49.7654</v>
      </c>
    </row>
    <row r="51" spans="1:13">
      <c r="A51" s="65">
        <v>41</v>
      </c>
      <c r="B51" s="123" t="s">
        <v>583</v>
      </c>
      <c r="C51" s="126">
        <v>2065.8000000000002</v>
      </c>
      <c r="D51" s="124">
        <v>2055.3666666666668</v>
      </c>
      <c r="E51" s="124">
        <v>2031.7333333333336</v>
      </c>
      <c r="F51" s="124">
        <v>1997.6666666666667</v>
      </c>
      <c r="G51" s="124">
        <v>1974.0333333333335</v>
      </c>
      <c r="H51" s="124">
        <v>2089.4333333333334</v>
      </c>
      <c r="I51" s="124">
        <v>2113.0666666666666</v>
      </c>
      <c r="J51" s="124">
        <v>2147.1333333333337</v>
      </c>
      <c r="K51" s="123">
        <v>2079</v>
      </c>
      <c r="L51" s="123">
        <v>2021.3</v>
      </c>
      <c r="M51" s="123">
        <v>6.0560000000000003E-2</v>
      </c>
    </row>
    <row r="52" spans="1:13">
      <c r="A52" s="65">
        <v>42</v>
      </c>
      <c r="B52" s="123" t="s">
        <v>241</v>
      </c>
      <c r="C52" s="126">
        <v>1103.7</v>
      </c>
      <c r="D52" s="124">
        <v>1102.4333333333334</v>
      </c>
      <c r="E52" s="124">
        <v>1086.2166666666667</v>
      </c>
      <c r="F52" s="124">
        <v>1068.7333333333333</v>
      </c>
      <c r="G52" s="124">
        <v>1052.5166666666667</v>
      </c>
      <c r="H52" s="124">
        <v>1119.9166666666667</v>
      </c>
      <c r="I52" s="124">
        <v>1136.1333333333334</v>
      </c>
      <c r="J52" s="124">
        <v>1153.6166666666668</v>
      </c>
      <c r="K52" s="123">
        <v>1118.6500000000001</v>
      </c>
      <c r="L52" s="123">
        <v>1084.95</v>
      </c>
      <c r="M52" s="123">
        <v>8.4878900000000002</v>
      </c>
    </row>
    <row r="53" spans="1:13">
      <c r="A53" s="65">
        <v>43</v>
      </c>
      <c r="B53" s="123" t="s">
        <v>599</v>
      </c>
      <c r="C53" s="126">
        <v>416.7</v>
      </c>
      <c r="D53" s="124">
        <v>412.83333333333331</v>
      </c>
      <c r="E53" s="124">
        <v>405.86666666666662</v>
      </c>
      <c r="F53" s="124">
        <v>395.0333333333333</v>
      </c>
      <c r="G53" s="124">
        <v>388.06666666666661</v>
      </c>
      <c r="H53" s="124">
        <v>423.66666666666663</v>
      </c>
      <c r="I53" s="124">
        <v>430.63333333333333</v>
      </c>
      <c r="J53" s="124">
        <v>441.46666666666664</v>
      </c>
      <c r="K53" s="123">
        <v>419.8</v>
      </c>
      <c r="L53" s="123">
        <v>402</v>
      </c>
      <c r="M53" s="123">
        <v>5.2780899999999997</v>
      </c>
    </row>
    <row r="54" spans="1:13">
      <c r="A54" s="65">
        <v>44</v>
      </c>
      <c r="B54" s="123" t="s">
        <v>601</v>
      </c>
      <c r="C54" s="126">
        <v>108.5</v>
      </c>
      <c r="D54" s="124">
        <v>108.16666666666667</v>
      </c>
      <c r="E54" s="124">
        <v>107.33333333333334</v>
      </c>
      <c r="F54" s="124">
        <v>106.16666666666667</v>
      </c>
      <c r="G54" s="124">
        <v>105.33333333333334</v>
      </c>
      <c r="H54" s="124">
        <v>109.33333333333334</v>
      </c>
      <c r="I54" s="124">
        <v>110.16666666666669</v>
      </c>
      <c r="J54" s="124">
        <v>111.33333333333334</v>
      </c>
      <c r="K54" s="123">
        <v>109</v>
      </c>
      <c r="L54" s="123">
        <v>107</v>
      </c>
      <c r="M54" s="123">
        <v>0.27625</v>
      </c>
    </row>
    <row r="55" spans="1:13">
      <c r="A55" s="65">
        <v>45</v>
      </c>
      <c r="B55" s="123" t="s">
        <v>258</v>
      </c>
      <c r="C55" s="126">
        <v>797</v>
      </c>
      <c r="D55" s="124">
        <v>797.16666666666663</v>
      </c>
      <c r="E55" s="124">
        <v>794.33333333333326</v>
      </c>
      <c r="F55" s="124">
        <v>791.66666666666663</v>
      </c>
      <c r="G55" s="124">
        <v>788.83333333333326</v>
      </c>
      <c r="H55" s="124">
        <v>799.83333333333326</v>
      </c>
      <c r="I55" s="124">
        <v>802.66666666666652</v>
      </c>
      <c r="J55" s="124">
        <v>805.33333333333326</v>
      </c>
      <c r="K55" s="123">
        <v>800</v>
      </c>
      <c r="L55" s="123">
        <v>794.5</v>
      </c>
      <c r="M55" s="123">
        <v>2.0569000000000002</v>
      </c>
    </row>
    <row r="56" spans="1:13">
      <c r="A56" s="65">
        <v>46</v>
      </c>
      <c r="B56" s="123" t="s">
        <v>44</v>
      </c>
      <c r="C56" s="126">
        <v>2950.55</v>
      </c>
      <c r="D56" s="124">
        <v>2951.85</v>
      </c>
      <c r="E56" s="124">
        <v>2934.7</v>
      </c>
      <c r="F56" s="124">
        <v>2918.85</v>
      </c>
      <c r="G56" s="124">
        <v>2901.7</v>
      </c>
      <c r="H56" s="124">
        <v>2967.7</v>
      </c>
      <c r="I56" s="124">
        <v>2984.8500000000004</v>
      </c>
      <c r="J56" s="124">
        <v>3000.7</v>
      </c>
      <c r="K56" s="123">
        <v>2969</v>
      </c>
      <c r="L56" s="123">
        <v>2936</v>
      </c>
      <c r="M56" s="123">
        <v>2.2518099999999999</v>
      </c>
    </row>
    <row r="57" spans="1:13">
      <c r="A57" s="65">
        <v>47</v>
      </c>
      <c r="B57" s="123" t="s">
        <v>550</v>
      </c>
      <c r="C57" s="126">
        <v>469.9</v>
      </c>
      <c r="D57" s="124">
        <v>468.51666666666665</v>
      </c>
      <c r="E57" s="124">
        <v>465.5333333333333</v>
      </c>
      <c r="F57" s="124">
        <v>461.16666666666663</v>
      </c>
      <c r="G57" s="124">
        <v>458.18333333333328</v>
      </c>
      <c r="H57" s="124">
        <v>472.88333333333333</v>
      </c>
      <c r="I57" s="124">
        <v>475.86666666666667</v>
      </c>
      <c r="J57" s="124">
        <v>480.23333333333335</v>
      </c>
      <c r="K57" s="123">
        <v>471.5</v>
      </c>
      <c r="L57" s="123">
        <v>464.15</v>
      </c>
      <c r="M57" s="123">
        <v>0.25141000000000002</v>
      </c>
    </row>
    <row r="58" spans="1:13">
      <c r="A58" s="65">
        <v>48</v>
      </c>
      <c r="B58" s="123" t="s">
        <v>552</v>
      </c>
      <c r="C58" s="126">
        <v>621.29999999999995</v>
      </c>
      <c r="D58" s="124">
        <v>618.6</v>
      </c>
      <c r="E58" s="124">
        <v>604.5</v>
      </c>
      <c r="F58" s="124">
        <v>587.69999999999993</v>
      </c>
      <c r="G58" s="124">
        <v>573.59999999999991</v>
      </c>
      <c r="H58" s="124">
        <v>635.40000000000009</v>
      </c>
      <c r="I58" s="124">
        <v>649.50000000000023</v>
      </c>
      <c r="J58" s="124">
        <v>666.30000000000018</v>
      </c>
      <c r="K58" s="123">
        <v>632.70000000000005</v>
      </c>
      <c r="L58" s="123">
        <v>601.79999999999995</v>
      </c>
      <c r="M58" s="123">
        <v>10.616020000000001</v>
      </c>
    </row>
    <row r="59" spans="1:13">
      <c r="A59" s="65">
        <v>49</v>
      </c>
      <c r="B59" s="123" t="s">
        <v>188</v>
      </c>
      <c r="C59" s="126">
        <v>1710.1</v>
      </c>
      <c r="D59" s="124">
        <v>1699.75</v>
      </c>
      <c r="E59" s="124">
        <v>1678.6</v>
      </c>
      <c r="F59" s="124">
        <v>1647.1</v>
      </c>
      <c r="G59" s="124">
        <v>1625.9499999999998</v>
      </c>
      <c r="H59" s="124">
        <v>1731.25</v>
      </c>
      <c r="I59" s="124">
        <v>1752.4</v>
      </c>
      <c r="J59" s="124">
        <v>1783.9</v>
      </c>
      <c r="K59" s="123">
        <v>1720.9</v>
      </c>
      <c r="L59" s="123">
        <v>1668.25</v>
      </c>
      <c r="M59" s="123">
        <v>8.4865899999999996</v>
      </c>
    </row>
    <row r="60" spans="1:13" ht="12" customHeight="1">
      <c r="A60" s="65">
        <v>50</v>
      </c>
      <c r="B60" s="123" t="s">
        <v>189</v>
      </c>
      <c r="C60" s="126">
        <v>5111.6000000000004</v>
      </c>
      <c r="D60" s="124">
        <v>5099.8166666666666</v>
      </c>
      <c r="E60" s="124">
        <v>5065.2333333333336</v>
      </c>
      <c r="F60" s="124">
        <v>5018.8666666666668</v>
      </c>
      <c r="G60" s="124">
        <v>4984.2833333333338</v>
      </c>
      <c r="H60" s="124">
        <v>5146.1833333333334</v>
      </c>
      <c r="I60" s="124">
        <v>5180.7666666666673</v>
      </c>
      <c r="J60" s="124">
        <v>5227.1333333333332</v>
      </c>
      <c r="K60" s="123">
        <v>5134.3999999999996</v>
      </c>
      <c r="L60" s="123">
        <v>5053.45</v>
      </c>
      <c r="M60" s="123">
        <v>0.78974999999999995</v>
      </c>
    </row>
    <row r="61" spans="1:13">
      <c r="A61" s="65">
        <v>51</v>
      </c>
      <c r="B61" s="123" t="s">
        <v>555</v>
      </c>
      <c r="C61" s="126">
        <v>10.5</v>
      </c>
      <c r="D61" s="124">
        <v>10.416666666666666</v>
      </c>
      <c r="E61" s="124">
        <v>10.133333333333333</v>
      </c>
      <c r="F61" s="124">
        <v>9.7666666666666675</v>
      </c>
      <c r="G61" s="124">
        <v>9.4833333333333343</v>
      </c>
      <c r="H61" s="124">
        <v>10.783333333333331</v>
      </c>
      <c r="I61" s="124">
        <v>11.066666666666666</v>
      </c>
      <c r="J61" s="124">
        <v>11.43333333333333</v>
      </c>
      <c r="K61" s="123">
        <v>10.7</v>
      </c>
      <c r="L61" s="123">
        <v>10.050000000000001</v>
      </c>
      <c r="M61" s="123">
        <v>34.069789999999998</v>
      </c>
    </row>
    <row r="62" spans="1:13">
      <c r="A62" s="65">
        <v>52</v>
      </c>
      <c r="B62" s="123" t="s">
        <v>557</v>
      </c>
      <c r="C62" s="126">
        <v>2684.05</v>
      </c>
      <c r="D62" s="124">
        <v>2693.35</v>
      </c>
      <c r="E62" s="124">
        <v>2670.7</v>
      </c>
      <c r="F62" s="124">
        <v>2657.35</v>
      </c>
      <c r="G62" s="124">
        <v>2634.7</v>
      </c>
      <c r="H62" s="124">
        <v>2706.7</v>
      </c>
      <c r="I62" s="124">
        <v>2729.3500000000004</v>
      </c>
      <c r="J62" s="124">
        <v>2742.7</v>
      </c>
      <c r="K62" s="123">
        <v>2716</v>
      </c>
      <c r="L62" s="123">
        <v>2680</v>
      </c>
      <c r="M62" s="123">
        <v>0.16203999999999999</v>
      </c>
    </row>
    <row r="63" spans="1:13">
      <c r="A63" s="65">
        <v>53</v>
      </c>
      <c r="B63" s="123" t="s">
        <v>563</v>
      </c>
      <c r="C63" s="126">
        <v>1048.2</v>
      </c>
      <c r="D63" s="124">
        <v>1050.45</v>
      </c>
      <c r="E63" s="124">
        <v>1040.9000000000001</v>
      </c>
      <c r="F63" s="124">
        <v>1033.6000000000001</v>
      </c>
      <c r="G63" s="124">
        <v>1024.0500000000002</v>
      </c>
      <c r="H63" s="124">
        <v>1057.75</v>
      </c>
      <c r="I63" s="124">
        <v>1067.2999999999997</v>
      </c>
      <c r="J63" s="124">
        <v>1074.5999999999999</v>
      </c>
      <c r="K63" s="123">
        <v>1060</v>
      </c>
      <c r="L63" s="123">
        <v>1043.1500000000001</v>
      </c>
      <c r="M63" s="123">
        <v>1.76617</v>
      </c>
    </row>
    <row r="64" spans="1:13">
      <c r="A64" s="65">
        <v>54</v>
      </c>
      <c r="B64" s="123" t="s">
        <v>565</v>
      </c>
      <c r="C64" s="126">
        <v>13.05</v>
      </c>
      <c r="D64" s="124">
        <v>13.083333333333334</v>
      </c>
      <c r="E64" s="124">
        <v>12.866666666666667</v>
      </c>
      <c r="F64" s="124">
        <v>12.683333333333334</v>
      </c>
      <c r="G64" s="124">
        <v>12.466666666666667</v>
      </c>
      <c r="H64" s="124">
        <v>13.266666666666667</v>
      </c>
      <c r="I64" s="124">
        <v>13.483333333333333</v>
      </c>
      <c r="J64" s="124">
        <v>13.666666666666668</v>
      </c>
      <c r="K64" s="123">
        <v>13.3</v>
      </c>
      <c r="L64" s="123">
        <v>12.9</v>
      </c>
      <c r="M64" s="123">
        <v>11.19828</v>
      </c>
    </row>
    <row r="65" spans="1:13">
      <c r="A65" s="65">
        <v>55</v>
      </c>
      <c r="B65" s="123" t="s">
        <v>567</v>
      </c>
      <c r="C65" s="126">
        <v>223.7</v>
      </c>
      <c r="D65" s="124">
        <v>224.25</v>
      </c>
      <c r="E65" s="124">
        <v>221.6</v>
      </c>
      <c r="F65" s="124">
        <v>219.5</v>
      </c>
      <c r="G65" s="124">
        <v>216.85</v>
      </c>
      <c r="H65" s="124">
        <v>226.35</v>
      </c>
      <c r="I65" s="124">
        <v>228.99999999999997</v>
      </c>
      <c r="J65" s="124">
        <v>231.1</v>
      </c>
      <c r="K65" s="123">
        <v>226.9</v>
      </c>
      <c r="L65" s="123">
        <v>222.15</v>
      </c>
      <c r="M65" s="123">
        <v>0.40077000000000002</v>
      </c>
    </row>
    <row r="66" spans="1:13">
      <c r="A66" s="65">
        <v>56</v>
      </c>
      <c r="B66" s="123" t="s">
        <v>571</v>
      </c>
      <c r="C66" s="126">
        <v>89.2</v>
      </c>
      <c r="D66" s="124">
        <v>90.350000000000009</v>
      </c>
      <c r="E66" s="124">
        <v>87.40000000000002</v>
      </c>
      <c r="F66" s="124">
        <v>85.600000000000009</v>
      </c>
      <c r="G66" s="124">
        <v>82.65000000000002</v>
      </c>
      <c r="H66" s="124">
        <v>92.15000000000002</v>
      </c>
      <c r="I66" s="124">
        <v>95.100000000000009</v>
      </c>
      <c r="J66" s="124">
        <v>96.90000000000002</v>
      </c>
      <c r="K66" s="123">
        <v>93.3</v>
      </c>
      <c r="L66" s="123">
        <v>88.55</v>
      </c>
      <c r="M66" s="123">
        <v>48.603540000000002</v>
      </c>
    </row>
    <row r="67" spans="1:13">
      <c r="A67" s="65">
        <v>57</v>
      </c>
      <c r="B67" s="123" t="s">
        <v>45</v>
      </c>
      <c r="C67" s="126">
        <v>145.75</v>
      </c>
      <c r="D67" s="124">
        <v>143.58333333333334</v>
      </c>
      <c r="E67" s="124">
        <v>139.4666666666667</v>
      </c>
      <c r="F67" s="124">
        <v>133.18333333333337</v>
      </c>
      <c r="G67" s="124">
        <v>129.06666666666672</v>
      </c>
      <c r="H67" s="124">
        <v>149.86666666666667</v>
      </c>
      <c r="I67" s="124">
        <v>153.98333333333329</v>
      </c>
      <c r="J67" s="124">
        <v>160.26666666666665</v>
      </c>
      <c r="K67" s="123">
        <v>147.69999999999999</v>
      </c>
      <c r="L67" s="123">
        <v>137.30000000000001</v>
      </c>
      <c r="M67" s="123">
        <v>290.93741999999997</v>
      </c>
    </row>
    <row r="68" spans="1:13">
      <c r="A68" s="65">
        <v>58</v>
      </c>
      <c r="B68" s="123" t="s">
        <v>46</v>
      </c>
      <c r="C68" s="126">
        <v>103.05</v>
      </c>
      <c r="D68" s="124">
        <v>101.78333333333335</v>
      </c>
      <c r="E68" s="124">
        <v>99.266666666666694</v>
      </c>
      <c r="F68" s="124">
        <v>95.483333333333348</v>
      </c>
      <c r="G68" s="124">
        <v>92.966666666666697</v>
      </c>
      <c r="H68" s="124">
        <v>105.56666666666669</v>
      </c>
      <c r="I68" s="124">
        <v>108.08333333333334</v>
      </c>
      <c r="J68" s="124">
        <v>111.86666666666669</v>
      </c>
      <c r="K68" s="123">
        <v>104.3</v>
      </c>
      <c r="L68" s="123">
        <v>98</v>
      </c>
      <c r="M68" s="123">
        <v>346.06382000000002</v>
      </c>
    </row>
    <row r="69" spans="1:13">
      <c r="A69" s="65">
        <v>59</v>
      </c>
      <c r="B69" s="123" t="s">
        <v>47</v>
      </c>
      <c r="C69" s="126">
        <v>707.35</v>
      </c>
      <c r="D69" s="124">
        <v>708.48333333333323</v>
      </c>
      <c r="E69" s="124">
        <v>703.06666666666649</v>
      </c>
      <c r="F69" s="124">
        <v>698.7833333333333</v>
      </c>
      <c r="G69" s="124">
        <v>693.36666666666656</v>
      </c>
      <c r="H69" s="124">
        <v>712.76666666666642</v>
      </c>
      <c r="I69" s="124">
        <v>718.18333333333317</v>
      </c>
      <c r="J69" s="124">
        <v>722.46666666666636</v>
      </c>
      <c r="K69" s="123">
        <v>713.9</v>
      </c>
      <c r="L69" s="123">
        <v>704.2</v>
      </c>
      <c r="M69" s="123">
        <v>3.4094899999999999</v>
      </c>
    </row>
    <row r="70" spans="1:13">
      <c r="A70" s="65">
        <v>60</v>
      </c>
      <c r="B70" s="123" t="s">
        <v>595</v>
      </c>
      <c r="C70" s="126">
        <v>247.9</v>
      </c>
      <c r="D70" s="124">
        <v>248.68333333333331</v>
      </c>
      <c r="E70" s="124">
        <v>245.96666666666661</v>
      </c>
      <c r="F70" s="124">
        <v>244.0333333333333</v>
      </c>
      <c r="G70" s="124">
        <v>241.31666666666661</v>
      </c>
      <c r="H70" s="124">
        <v>250.61666666666662</v>
      </c>
      <c r="I70" s="124">
        <v>253.33333333333331</v>
      </c>
      <c r="J70" s="124">
        <v>255.26666666666662</v>
      </c>
      <c r="K70" s="123">
        <v>251.4</v>
      </c>
      <c r="L70" s="123">
        <v>246.75</v>
      </c>
      <c r="M70" s="123">
        <v>4.35907</v>
      </c>
    </row>
    <row r="71" spans="1:13">
      <c r="A71" s="65">
        <v>61</v>
      </c>
      <c r="B71" s="123" t="s">
        <v>190</v>
      </c>
      <c r="C71" s="126">
        <v>151.15</v>
      </c>
      <c r="D71" s="124">
        <v>150.69999999999999</v>
      </c>
      <c r="E71" s="124">
        <v>149.64999999999998</v>
      </c>
      <c r="F71" s="124">
        <v>148.14999999999998</v>
      </c>
      <c r="G71" s="124">
        <v>147.09999999999997</v>
      </c>
      <c r="H71" s="124">
        <v>152.19999999999999</v>
      </c>
      <c r="I71" s="124">
        <v>153.25</v>
      </c>
      <c r="J71" s="124">
        <v>154.75</v>
      </c>
      <c r="K71" s="123">
        <v>151.75</v>
      </c>
      <c r="L71" s="123">
        <v>149.19999999999999</v>
      </c>
      <c r="M71" s="123">
        <v>22.62885</v>
      </c>
    </row>
    <row r="72" spans="1:13">
      <c r="A72" s="65">
        <v>62</v>
      </c>
      <c r="B72" s="123" t="s">
        <v>2179</v>
      </c>
      <c r="C72" s="126">
        <v>1058.4000000000001</v>
      </c>
      <c r="D72" s="124">
        <v>1059.2166666666667</v>
      </c>
      <c r="E72" s="124">
        <v>1050.4333333333334</v>
      </c>
      <c r="F72" s="124">
        <v>1042.4666666666667</v>
      </c>
      <c r="G72" s="124">
        <v>1033.6833333333334</v>
      </c>
      <c r="H72" s="124">
        <v>1067.1833333333334</v>
      </c>
      <c r="I72" s="124">
        <v>1075.9666666666667</v>
      </c>
      <c r="J72" s="124">
        <v>1083.9333333333334</v>
      </c>
      <c r="K72" s="123">
        <v>1068</v>
      </c>
      <c r="L72" s="123">
        <v>1051.25</v>
      </c>
      <c r="M72" s="123">
        <v>4.6553899999999997</v>
      </c>
    </row>
    <row r="73" spans="1:13">
      <c r="A73" s="65">
        <v>63</v>
      </c>
      <c r="B73" s="123" t="s">
        <v>48</v>
      </c>
      <c r="C73" s="126">
        <v>740.65</v>
      </c>
      <c r="D73" s="124">
        <v>739.58333333333337</v>
      </c>
      <c r="E73" s="124">
        <v>734.36666666666679</v>
      </c>
      <c r="F73" s="124">
        <v>728.08333333333337</v>
      </c>
      <c r="G73" s="124">
        <v>722.86666666666679</v>
      </c>
      <c r="H73" s="124">
        <v>745.86666666666679</v>
      </c>
      <c r="I73" s="124">
        <v>751.08333333333326</v>
      </c>
      <c r="J73" s="124">
        <v>757.36666666666679</v>
      </c>
      <c r="K73" s="123">
        <v>744.8</v>
      </c>
      <c r="L73" s="123">
        <v>733.3</v>
      </c>
      <c r="M73" s="123">
        <v>7.7934999999999999</v>
      </c>
    </row>
    <row r="74" spans="1:13">
      <c r="A74" s="65">
        <v>64</v>
      </c>
      <c r="B74" s="123" t="s">
        <v>50</v>
      </c>
      <c r="C74" s="126">
        <v>86.5</v>
      </c>
      <c r="D74" s="124">
        <v>86.616666666666674</v>
      </c>
      <c r="E74" s="124">
        <v>85.433333333333351</v>
      </c>
      <c r="F74" s="124">
        <v>84.366666666666674</v>
      </c>
      <c r="G74" s="124">
        <v>83.183333333333351</v>
      </c>
      <c r="H74" s="124">
        <v>87.683333333333351</v>
      </c>
      <c r="I74" s="124">
        <v>88.866666666666688</v>
      </c>
      <c r="J74" s="124">
        <v>89.933333333333351</v>
      </c>
      <c r="K74" s="123">
        <v>87.8</v>
      </c>
      <c r="L74" s="123">
        <v>85.55</v>
      </c>
      <c r="M74" s="123">
        <v>88.370350000000002</v>
      </c>
    </row>
    <row r="75" spans="1:13">
      <c r="A75" s="65">
        <v>65</v>
      </c>
      <c r="B75" s="123" t="s">
        <v>53</v>
      </c>
      <c r="C75" s="126">
        <v>462.8</v>
      </c>
      <c r="D75" s="124">
        <v>461.56666666666666</v>
      </c>
      <c r="E75" s="124">
        <v>458.68333333333334</v>
      </c>
      <c r="F75" s="124">
        <v>454.56666666666666</v>
      </c>
      <c r="G75" s="124">
        <v>451.68333333333334</v>
      </c>
      <c r="H75" s="124">
        <v>465.68333333333334</v>
      </c>
      <c r="I75" s="124">
        <v>468.56666666666666</v>
      </c>
      <c r="J75" s="124">
        <v>472.68333333333334</v>
      </c>
      <c r="K75" s="123">
        <v>464.45</v>
      </c>
      <c r="L75" s="123">
        <v>457.45</v>
      </c>
      <c r="M75" s="123">
        <v>28.518889999999999</v>
      </c>
    </row>
    <row r="76" spans="1:13" s="18" customFormat="1">
      <c r="A76" s="65">
        <v>66</v>
      </c>
      <c r="B76" s="123" t="s">
        <v>49</v>
      </c>
      <c r="C76" s="126">
        <v>422.6</v>
      </c>
      <c r="D76" s="124">
        <v>422.34999999999997</v>
      </c>
      <c r="E76" s="124">
        <v>418.79999999999995</v>
      </c>
      <c r="F76" s="124">
        <v>415</v>
      </c>
      <c r="G76" s="124">
        <v>411.45</v>
      </c>
      <c r="H76" s="124">
        <v>426.14999999999992</v>
      </c>
      <c r="I76" s="124">
        <v>429.7</v>
      </c>
      <c r="J76" s="124">
        <v>433.49999999999989</v>
      </c>
      <c r="K76" s="123">
        <v>425.9</v>
      </c>
      <c r="L76" s="123">
        <v>418.55</v>
      </c>
      <c r="M76" s="123">
        <v>37.803379999999997</v>
      </c>
    </row>
    <row r="77" spans="1:13" s="18" customFormat="1">
      <c r="A77" s="65">
        <v>67</v>
      </c>
      <c r="B77" s="123" t="s">
        <v>191</v>
      </c>
      <c r="C77" s="126">
        <v>339.15</v>
      </c>
      <c r="D77" s="124">
        <v>341.13333333333327</v>
      </c>
      <c r="E77" s="124">
        <v>335.56666666666655</v>
      </c>
      <c r="F77" s="124">
        <v>331.98333333333329</v>
      </c>
      <c r="G77" s="124">
        <v>326.41666666666657</v>
      </c>
      <c r="H77" s="124">
        <v>344.71666666666653</v>
      </c>
      <c r="I77" s="124">
        <v>350.28333333333325</v>
      </c>
      <c r="J77" s="124">
        <v>353.8666666666665</v>
      </c>
      <c r="K77" s="123">
        <v>346.7</v>
      </c>
      <c r="L77" s="123">
        <v>337.55</v>
      </c>
      <c r="M77" s="123">
        <v>22.4468</v>
      </c>
    </row>
    <row r="78" spans="1:13" s="18" customFormat="1">
      <c r="A78" s="65">
        <v>68</v>
      </c>
      <c r="B78" s="123" t="s">
        <v>192</v>
      </c>
      <c r="C78" s="126">
        <v>41.95</v>
      </c>
      <c r="D78" s="124">
        <v>42.116666666666667</v>
      </c>
      <c r="E78" s="124">
        <v>41.333333333333336</v>
      </c>
      <c r="F78" s="124">
        <v>40.716666666666669</v>
      </c>
      <c r="G78" s="124">
        <v>39.933333333333337</v>
      </c>
      <c r="H78" s="124">
        <v>42.733333333333334</v>
      </c>
      <c r="I78" s="124">
        <v>43.516666666666666</v>
      </c>
      <c r="J78" s="124">
        <v>44.133333333333333</v>
      </c>
      <c r="K78" s="123">
        <v>42.9</v>
      </c>
      <c r="L78" s="123">
        <v>41.5</v>
      </c>
      <c r="M78" s="123">
        <v>22.5608</v>
      </c>
    </row>
    <row r="79" spans="1:13" s="18" customFormat="1">
      <c r="A79" s="65">
        <v>69</v>
      </c>
      <c r="B79" s="123" t="s">
        <v>51</v>
      </c>
      <c r="C79" s="126">
        <v>605.75</v>
      </c>
      <c r="D79" s="124">
        <v>608.01666666666665</v>
      </c>
      <c r="E79" s="124">
        <v>599.0333333333333</v>
      </c>
      <c r="F79" s="124">
        <v>592.31666666666661</v>
      </c>
      <c r="G79" s="124">
        <v>583.33333333333326</v>
      </c>
      <c r="H79" s="124">
        <v>614.73333333333335</v>
      </c>
      <c r="I79" s="124">
        <v>623.7166666666667</v>
      </c>
      <c r="J79" s="124">
        <v>630.43333333333339</v>
      </c>
      <c r="K79" s="123">
        <v>617</v>
      </c>
      <c r="L79" s="123">
        <v>601.29999999999995</v>
      </c>
      <c r="M79" s="123">
        <v>31.532129999999999</v>
      </c>
    </row>
    <row r="80" spans="1:13" s="18" customFormat="1">
      <c r="A80" s="65">
        <v>70</v>
      </c>
      <c r="B80" s="123" t="s">
        <v>617</v>
      </c>
      <c r="C80" s="126">
        <v>752.6</v>
      </c>
      <c r="D80" s="124">
        <v>762.48333333333323</v>
      </c>
      <c r="E80" s="124">
        <v>738.16666666666652</v>
      </c>
      <c r="F80" s="124">
        <v>723.73333333333323</v>
      </c>
      <c r="G80" s="124">
        <v>699.41666666666652</v>
      </c>
      <c r="H80" s="124">
        <v>776.91666666666652</v>
      </c>
      <c r="I80" s="124">
        <v>801.23333333333335</v>
      </c>
      <c r="J80" s="124">
        <v>815.66666666666652</v>
      </c>
      <c r="K80" s="123">
        <v>786.8</v>
      </c>
      <c r="L80" s="123">
        <v>748.05</v>
      </c>
      <c r="M80" s="123">
        <v>1.4402900000000001</v>
      </c>
    </row>
    <row r="81" spans="1:13" s="18" customFormat="1">
      <c r="A81" s="65">
        <v>71</v>
      </c>
      <c r="B81" s="123" t="s">
        <v>619</v>
      </c>
      <c r="C81" s="126">
        <v>182.2</v>
      </c>
      <c r="D81" s="124">
        <v>182.83333333333334</v>
      </c>
      <c r="E81" s="124">
        <v>180.86666666666667</v>
      </c>
      <c r="F81" s="124">
        <v>179.53333333333333</v>
      </c>
      <c r="G81" s="124">
        <v>177.56666666666666</v>
      </c>
      <c r="H81" s="124">
        <v>184.16666666666669</v>
      </c>
      <c r="I81" s="124">
        <v>186.13333333333333</v>
      </c>
      <c r="J81" s="124">
        <v>187.4666666666667</v>
      </c>
      <c r="K81" s="123">
        <v>184.8</v>
      </c>
      <c r="L81" s="123">
        <v>181.5</v>
      </c>
      <c r="M81" s="123">
        <v>6.4115000000000002</v>
      </c>
    </row>
    <row r="82" spans="1:13" s="18" customFormat="1">
      <c r="A82" s="65">
        <v>72</v>
      </c>
      <c r="B82" s="123" t="s">
        <v>625</v>
      </c>
      <c r="C82" s="126">
        <v>4158.25</v>
      </c>
      <c r="D82" s="124">
        <v>4163.333333333333</v>
      </c>
      <c r="E82" s="124">
        <v>4144.7666666666664</v>
      </c>
      <c r="F82" s="124">
        <v>4131.2833333333338</v>
      </c>
      <c r="G82" s="124">
        <v>4112.7166666666672</v>
      </c>
      <c r="H82" s="124">
        <v>4176.8166666666657</v>
      </c>
      <c r="I82" s="124">
        <v>4195.3833333333332</v>
      </c>
      <c r="J82" s="124">
        <v>4208.866666666665</v>
      </c>
      <c r="K82" s="123">
        <v>4181.8999999999996</v>
      </c>
      <c r="L82" s="123">
        <v>4149.8500000000004</v>
      </c>
      <c r="M82" s="123">
        <v>0.28715000000000002</v>
      </c>
    </row>
    <row r="83" spans="1:13" s="18" customFormat="1">
      <c r="A83" s="65">
        <v>73</v>
      </c>
      <c r="B83" s="123" t="s">
        <v>627</v>
      </c>
      <c r="C83" s="126">
        <v>800.95</v>
      </c>
      <c r="D83" s="124">
        <v>798.65</v>
      </c>
      <c r="E83" s="124">
        <v>793.3</v>
      </c>
      <c r="F83" s="124">
        <v>785.65</v>
      </c>
      <c r="G83" s="124">
        <v>780.3</v>
      </c>
      <c r="H83" s="124">
        <v>806.3</v>
      </c>
      <c r="I83" s="124">
        <v>811.65000000000009</v>
      </c>
      <c r="J83" s="124">
        <v>819.3</v>
      </c>
      <c r="K83" s="123">
        <v>804</v>
      </c>
      <c r="L83" s="123">
        <v>791</v>
      </c>
      <c r="M83" s="123">
        <v>1.13161</v>
      </c>
    </row>
    <row r="84" spans="1:13" s="18" customFormat="1">
      <c r="A84" s="65">
        <v>74</v>
      </c>
      <c r="B84" s="123" t="s">
        <v>590</v>
      </c>
      <c r="C84" s="126">
        <v>1295.5</v>
      </c>
      <c r="D84" s="124">
        <v>1304.8333333333333</v>
      </c>
      <c r="E84" s="124">
        <v>1267.6666666666665</v>
      </c>
      <c r="F84" s="124">
        <v>1239.8333333333333</v>
      </c>
      <c r="G84" s="124">
        <v>1202.6666666666665</v>
      </c>
      <c r="H84" s="124">
        <v>1332.6666666666665</v>
      </c>
      <c r="I84" s="124">
        <v>1369.833333333333</v>
      </c>
      <c r="J84" s="124">
        <v>1397.6666666666665</v>
      </c>
      <c r="K84" s="123">
        <v>1342</v>
      </c>
      <c r="L84" s="123">
        <v>1277</v>
      </c>
      <c r="M84" s="123">
        <v>1.65204</v>
      </c>
    </row>
    <row r="85" spans="1:13" s="18" customFormat="1">
      <c r="A85" s="65">
        <v>75</v>
      </c>
      <c r="B85" s="123" t="s">
        <v>631</v>
      </c>
      <c r="C85" s="126">
        <v>245.6</v>
      </c>
      <c r="D85" s="124">
        <v>244.78333333333333</v>
      </c>
      <c r="E85" s="124">
        <v>242.81666666666666</v>
      </c>
      <c r="F85" s="124">
        <v>240.03333333333333</v>
      </c>
      <c r="G85" s="124">
        <v>238.06666666666666</v>
      </c>
      <c r="H85" s="124">
        <v>247.56666666666666</v>
      </c>
      <c r="I85" s="124">
        <v>249.5333333333333</v>
      </c>
      <c r="J85" s="124">
        <v>252.31666666666666</v>
      </c>
      <c r="K85" s="123">
        <v>246.75</v>
      </c>
      <c r="L85" s="123">
        <v>242</v>
      </c>
      <c r="M85" s="123">
        <v>25.232389999999999</v>
      </c>
    </row>
    <row r="86" spans="1:13" s="18" customFormat="1">
      <c r="A86" s="65">
        <v>76</v>
      </c>
      <c r="B86" s="123" t="s">
        <v>637</v>
      </c>
      <c r="C86" s="126">
        <v>49.85</v>
      </c>
      <c r="D86" s="124">
        <v>50.15</v>
      </c>
      <c r="E86" s="124">
        <v>48.8</v>
      </c>
      <c r="F86" s="124">
        <v>47.75</v>
      </c>
      <c r="G86" s="124">
        <v>46.4</v>
      </c>
      <c r="H86" s="124">
        <v>51.199999999999996</v>
      </c>
      <c r="I86" s="124">
        <v>52.550000000000004</v>
      </c>
      <c r="J86" s="124">
        <v>53.599999999999994</v>
      </c>
      <c r="K86" s="123">
        <v>51.5</v>
      </c>
      <c r="L86" s="123">
        <v>49.1</v>
      </c>
      <c r="M86" s="123">
        <v>2.4052799999999999</v>
      </c>
    </row>
    <row r="87" spans="1:13" s="18" customFormat="1">
      <c r="A87" s="65">
        <v>77</v>
      </c>
      <c r="B87" s="123" t="s">
        <v>52</v>
      </c>
      <c r="C87" s="126">
        <v>18284.3</v>
      </c>
      <c r="D87" s="124">
        <v>18317.766666666666</v>
      </c>
      <c r="E87" s="124">
        <v>18166.533333333333</v>
      </c>
      <c r="F87" s="124">
        <v>18048.766666666666</v>
      </c>
      <c r="G87" s="124">
        <v>17897.533333333333</v>
      </c>
      <c r="H87" s="124">
        <v>18435.533333333333</v>
      </c>
      <c r="I87" s="124">
        <v>18586.766666666663</v>
      </c>
      <c r="J87" s="124">
        <v>18704.533333333333</v>
      </c>
      <c r="K87" s="123">
        <v>18469</v>
      </c>
      <c r="L87" s="123">
        <v>18200</v>
      </c>
      <c r="M87" s="123">
        <v>7.6719999999999997E-2</v>
      </c>
    </row>
    <row r="88" spans="1:13" s="18" customFormat="1">
      <c r="A88" s="65">
        <v>78</v>
      </c>
      <c r="B88" s="123" t="s">
        <v>639</v>
      </c>
      <c r="C88" s="126">
        <v>274.39999999999998</v>
      </c>
      <c r="D88" s="124">
        <v>274.58333333333331</v>
      </c>
      <c r="E88" s="124">
        <v>271.46666666666664</v>
      </c>
      <c r="F88" s="124">
        <v>268.5333333333333</v>
      </c>
      <c r="G88" s="124">
        <v>265.41666666666663</v>
      </c>
      <c r="H88" s="124">
        <v>277.51666666666665</v>
      </c>
      <c r="I88" s="124">
        <v>280.63333333333333</v>
      </c>
      <c r="J88" s="124">
        <v>283.56666666666666</v>
      </c>
      <c r="K88" s="123">
        <v>277.7</v>
      </c>
      <c r="L88" s="123">
        <v>271.64999999999998</v>
      </c>
      <c r="M88" s="123">
        <v>1.00041</v>
      </c>
    </row>
    <row r="89" spans="1:13" s="18" customFormat="1">
      <c r="A89" s="65">
        <v>79</v>
      </c>
      <c r="B89" s="123" t="s">
        <v>193</v>
      </c>
      <c r="C89" s="126">
        <v>4823.75</v>
      </c>
      <c r="D89" s="124">
        <v>4828.25</v>
      </c>
      <c r="E89" s="124">
        <v>4801.5</v>
      </c>
      <c r="F89" s="124">
        <v>4779.25</v>
      </c>
      <c r="G89" s="124">
        <v>4752.5</v>
      </c>
      <c r="H89" s="124">
        <v>4850.5</v>
      </c>
      <c r="I89" s="124">
        <v>4877.25</v>
      </c>
      <c r="J89" s="124">
        <v>4899.5</v>
      </c>
      <c r="K89" s="123">
        <v>4855</v>
      </c>
      <c r="L89" s="123">
        <v>4806</v>
      </c>
      <c r="M89" s="123">
        <v>1.04396</v>
      </c>
    </row>
    <row r="90" spans="1:13" s="18" customFormat="1">
      <c r="A90" s="65">
        <v>80</v>
      </c>
      <c r="B90" s="123" t="s">
        <v>662</v>
      </c>
      <c r="C90" s="126">
        <v>1336.85</v>
      </c>
      <c r="D90" s="124">
        <v>1337.4833333333333</v>
      </c>
      <c r="E90" s="124">
        <v>1324.9666666666667</v>
      </c>
      <c r="F90" s="124">
        <v>1313.0833333333333</v>
      </c>
      <c r="G90" s="124">
        <v>1300.5666666666666</v>
      </c>
      <c r="H90" s="124">
        <v>1349.3666666666668</v>
      </c>
      <c r="I90" s="124">
        <v>1361.8833333333337</v>
      </c>
      <c r="J90" s="124">
        <v>1373.7666666666669</v>
      </c>
      <c r="K90" s="123">
        <v>1350</v>
      </c>
      <c r="L90" s="123">
        <v>1325.6</v>
      </c>
      <c r="M90" s="123">
        <v>0.19714999999999999</v>
      </c>
    </row>
    <row r="91" spans="1:13" s="18" customFormat="1">
      <c r="A91" s="65">
        <v>81</v>
      </c>
      <c r="B91" s="123" t="s">
        <v>665</v>
      </c>
      <c r="C91" s="126">
        <v>290.35000000000002</v>
      </c>
      <c r="D91" s="124">
        <v>291.28333333333336</v>
      </c>
      <c r="E91" s="124">
        <v>288.16666666666674</v>
      </c>
      <c r="F91" s="124">
        <v>285.98333333333341</v>
      </c>
      <c r="G91" s="124">
        <v>282.86666666666679</v>
      </c>
      <c r="H91" s="124">
        <v>293.4666666666667</v>
      </c>
      <c r="I91" s="124">
        <v>296.58333333333337</v>
      </c>
      <c r="J91" s="124">
        <v>298.76666666666665</v>
      </c>
      <c r="K91" s="123">
        <v>294.39999999999998</v>
      </c>
      <c r="L91" s="123">
        <v>289.10000000000002</v>
      </c>
      <c r="M91" s="123">
        <v>0.38230999999999998</v>
      </c>
    </row>
    <row r="92" spans="1:13" s="18" customFormat="1">
      <c r="A92" s="65">
        <v>82</v>
      </c>
      <c r="B92" s="123" t="s">
        <v>2414</v>
      </c>
      <c r="C92" s="126">
        <v>82.65</v>
      </c>
      <c r="D92" s="124">
        <v>82.25</v>
      </c>
      <c r="E92" s="124">
        <v>81.5</v>
      </c>
      <c r="F92" s="124">
        <v>80.349999999999994</v>
      </c>
      <c r="G92" s="124">
        <v>79.599999999999994</v>
      </c>
      <c r="H92" s="124">
        <v>83.4</v>
      </c>
      <c r="I92" s="124">
        <v>84.15</v>
      </c>
      <c r="J92" s="124">
        <v>85.300000000000011</v>
      </c>
      <c r="K92" s="123">
        <v>83</v>
      </c>
      <c r="L92" s="123">
        <v>81.099999999999994</v>
      </c>
      <c r="M92" s="123">
        <v>7.8908199999999997</v>
      </c>
    </row>
    <row r="93" spans="1:13" s="18" customFormat="1">
      <c r="A93" s="65">
        <v>83</v>
      </c>
      <c r="B93" s="123" t="s">
        <v>194</v>
      </c>
      <c r="C93" s="126">
        <v>1956.7</v>
      </c>
      <c r="D93" s="124">
        <v>1951.3333333333333</v>
      </c>
      <c r="E93" s="124">
        <v>1937.6666666666665</v>
      </c>
      <c r="F93" s="124">
        <v>1918.6333333333332</v>
      </c>
      <c r="G93" s="124">
        <v>1904.9666666666665</v>
      </c>
      <c r="H93" s="124">
        <v>1970.3666666666666</v>
      </c>
      <c r="I93" s="124">
        <v>1984.0333333333331</v>
      </c>
      <c r="J93" s="124">
        <v>2003.0666666666666</v>
      </c>
      <c r="K93" s="123">
        <v>1965</v>
      </c>
      <c r="L93" s="123">
        <v>1932.3</v>
      </c>
      <c r="M93" s="123">
        <v>0.10094</v>
      </c>
    </row>
    <row r="94" spans="1:13" s="18" customFormat="1">
      <c r="A94" s="65">
        <v>84</v>
      </c>
      <c r="B94" s="123" t="s">
        <v>195</v>
      </c>
      <c r="C94" s="126">
        <v>388.7</v>
      </c>
      <c r="D94" s="124">
        <v>389.7166666666667</v>
      </c>
      <c r="E94" s="124">
        <v>386.98333333333341</v>
      </c>
      <c r="F94" s="124">
        <v>385.26666666666671</v>
      </c>
      <c r="G94" s="124">
        <v>382.53333333333342</v>
      </c>
      <c r="H94" s="124">
        <v>391.43333333333339</v>
      </c>
      <c r="I94" s="124">
        <v>394.16666666666674</v>
      </c>
      <c r="J94" s="124">
        <v>395.88333333333338</v>
      </c>
      <c r="K94" s="123">
        <v>392.45</v>
      </c>
      <c r="L94" s="123">
        <v>388</v>
      </c>
      <c r="M94" s="123">
        <v>2.3801800000000002</v>
      </c>
    </row>
    <row r="95" spans="1:13" s="18" customFormat="1">
      <c r="A95" s="65">
        <v>85</v>
      </c>
      <c r="B95" s="123" t="s">
        <v>652</v>
      </c>
      <c r="C95" s="126">
        <v>549.5</v>
      </c>
      <c r="D95" s="124">
        <v>547.4</v>
      </c>
      <c r="E95" s="124">
        <v>539.09999999999991</v>
      </c>
      <c r="F95" s="124">
        <v>528.69999999999993</v>
      </c>
      <c r="G95" s="124">
        <v>520.39999999999986</v>
      </c>
      <c r="H95" s="124">
        <v>557.79999999999995</v>
      </c>
      <c r="I95" s="124">
        <v>566.09999999999991</v>
      </c>
      <c r="J95" s="124">
        <v>576.5</v>
      </c>
      <c r="K95" s="123">
        <v>555.70000000000005</v>
      </c>
      <c r="L95" s="123">
        <v>537</v>
      </c>
      <c r="M95" s="123">
        <v>23.369869999999999</v>
      </c>
    </row>
    <row r="96" spans="1:13" s="18" customFormat="1">
      <c r="A96" s="65">
        <v>86</v>
      </c>
      <c r="B96" s="123" t="s">
        <v>54</v>
      </c>
      <c r="C96" s="126">
        <v>259.60000000000002</v>
      </c>
      <c r="D96" s="124">
        <v>253.98333333333335</v>
      </c>
      <c r="E96" s="124">
        <v>246.9666666666667</v>
      </c>
      <c r="F96" s="124">
        <v>234.33333333333334</v>
      </c>
      <c r="G96" s="124">
        <v>227.31666666666669</v>
      </c>
      <c r="H96" s="124">
        <v>266.61666666666667</v>
      </c>
      <c r="I96" s="124">
        <v>273.63333333333333</v>
      </c>
      <c r="J96" s="124">
        <v>286.26666666666671</v>
      </c>
      <c r="K96" s="123">
        <v>261</v>
      </c>
      <c r="L96" s="123">
        <v>241.35</v>
      </c>
      <c r="M96" s="123">
        <v>196.32773</v>
      </c>
    </row>
    <row r="97" spans="1:13" s="18" customFormat="1">
      <c r="A97" s="65">
        <v>87</v>
      </c>
      <c r="B97" s="123" t="s">
        <v>655</v>
      </c>
      <c r="C97" s="126">
        <v>648.4</v>
      </c>
      <c r="D97" s="124">
        <v>649.31666666666661</v>
      </c>
      <c r="E97" s="124">
        <v>643.08333333333326</v>
      </c>
      <c r="F97" s="124">
        <v>637.76666666666665</v>
      </c>
      <c r="G97" s="124">
        <v>631.5333333333333</v>
      </c>
      <c r="H97" s="124">
        <v>654.63333333333321</v>
      </c>
      <c r="I97" s="124">
        <v>660.86666666666656</v>
      </c>
      <c r="J97" s="124">
        <v>666.18333333333317</v>
      </c>
      <c r="K97" s="123">
        <v>655.55</v>
      </c>
      <c r="L97" s="123">
        <v>644</v>
      </c>
      <c r="M97" s="123">
        <v>5.5096299999999996</v>
      </c>
    </row>
    <row r="98" spans="1:13" s="18" customFormat="1">
      <c r="A98" s="65">
        <v>88</v>
      </c>
      <c r="B98" s="123" t="s">
        <v>657</v>
      </c>
      <c r="C98" s="126">
        <v>600.6</v>
      </c>
      <c r="D98" s="124">
        <v>602.20000000000005</v>
      </c>
      <c r="E98" s="124">
        <v>595.95000000000005</v>
      </c>
      <c r="F98" s="124">
        <v>591.29999999999995</v>
      </c>
      <c r="G98" s="124">
        <v>585.04999999999995</v>
      </c>
      <c r="H98" s="124">
        <v>606.85000000000014</v>
      </c>
      <c r="I98" s="124">
        <v>613.10000000000014</v>
      </c>
      <c r="J98" s="124">
        <v>617.75000000000023</v>
      </c>
      <c r="K98" s="123">
        <v>608.45000000000005</v>
      </c>
      <c r="L98" s="123">
        <v>597.54999999999995</v>
      </c>
      <c r="M98" s="123">
        <v>0.12805</v>
      </c>
    </row>
    <row r="99" spans="1:13" s="18" customFormat="1">
      <c r="A99" s="65">
        <v>89</v>
      </c>
      <c r="B99" s="123" t="s">
        <v>658</v>
      </c>
      <c r="C99" s="126">
        <v>344.9</v>
      </c>
      <c r="D99" s="124">
        <v>346.84999999999997</v>
      </c>
      <c r="E99" s="124">
        <v>341.19999999999993</v>
      </c>
      <c r="F99" s="124">
        <v>337.49999999999994</v>
      </c>
      <c r="G99" s="124">
        <v>331.84999999999991</v>
      </c>
      <c r="H99" s="124">
        <v>350.54999999999995</v>
      </c>
      <c r="I99" s="124">
        <v>356.19999999999993</v>
      </c>
      <c r="J99" s="124">
        <v>359.9</v>
      </c>
      <c r="K99" s="123">
        <v>352.5</v>
      </c>
      <c r="L99" s="123">
        <v>343.15</v>
      </c>
      <c r="M99" s="123">
        <v>3.36355</v>
      </c>
    </row>
    <row r="100" spans="1:13" s="18" customFormat="1">
      <c r="A100" s="65">
        <v>90</v>
      </c>
      <c r="B100" s="123" t="s">
        <v>233</v>
      </c>
      <c r="C100" s="126">
        <v>206.35</v>
      </c>
      <c r="D100" s="124">
        <v>206.45000000000002</v>
      </c>
      <c r="E100" s="124">
        <v>203.90000000000003</v>
      </c>
      <c r="F100" s="124">
        <v>201.45000000000002</v>
      </c>
      <c r="G100" s="124">
        <v>198.90000000000003</v>
      </c>
      <c r="H100" s="124">
        <v>208.90000000000003</v>
      </c>
      <c r="I100" s="124">
        <v>211.45000000000005</v>
      </c>
      <c r="J100" s="124">
        <v>213.90000000000003</v>
      </c>
      <c r="K100" s="123">
        <v>209</v>
      </c>
      <c r="L100" s="123">
        <v>204</v>
      </c>
      <c r="M100" s="123">
        <v>15.593669999999999</v>
      </c>
    </row>
    <row r="101" spans="1:13" s="18" customFormat="1">
      <c r="A101" s="65">
        <v>91</v>
      </c>
      <c r="B101" s="123" t="s">
        <v>232</v>
      </c>
      <c r="C101" s="126">
        <v>1600.25</v>
      </c>
      <c r="D101" s="124">
        <v>1600.9333333333334</v>
      </c>
      <c r="E101" s="124">
        <v>1586.8666666666668</v>
      </c>
      <c r="F101" s="124">
        <v>1573.4833333333333</v>
      </c>
      <c r="G101" s="124">
        <v>1559.4166666666667</v>
      </c>
      <c r="H101" s="124">
        <v>1614.3166666666668</v>
      </c>
      <c r="I101" s="124">
        <v>1628.3833333333334</v>
      </c>
      <c r="J101" s="124">
        <v>1641.7666666666669</v>
      </c>
      <c r="K101" s="123">
        <v>1615</v>
      </c>
      <c r="L101" s="123">
        <v>1587.55</v>
      </c>
      <c r="M101" s="123">
        <v>4.4219999999999997</v>
      </c>
    </row>
    <row r="102" spans="1:13">
      <c r="A102" s="65">
        <v>92</v>
      </c>
      <c r="B102" s="123" t="s">
        <v>672</v>
      </c>
      <c r="C102" s="126">
        <v>75.7</v>
      </c>
      <c r="D102" s="124">
        <v>74.733333333333334</v>
      </c>
      <c r="E102" s="124">
        <v>73.466666666666669</v>
      </c>
      <c r="F102" s="124">
        <v>71.233333333333334</v>
      </c>
      <c r="G102" s="124">
        <v>69.966666666666669</v>
      </c>
      <c r="H102" s="124">
        <v>76.966666666666669</v>
      </c>
      <c r="I102" s="124">
        <v>78.233333333333348</v>
      </c>
      <c r="J102" s="124">
        <v>80.466666666666669</v>
      </c>
      <c r="K102" s="123">
        <v>76</v>
      </c>
      <c r="L102" s="123">
        <v>72.5</v>
      </c>
      <c r="M102" s="123">
        <v>26.07188</v>
      </c>
    </row>
    <row r="103" spans="1:13">
      <c r="A103" s="65">
        <v>93</v>
      </c>
      <c r="B103" s="123" t="s">
        <v>676</v>
      </c>
      <c r="C103" s="126">
        <v>323.95</v>
      </c>
      <c r="D103" s="124">
        <v>324.5333333333333</v>
      </c>
      <c r="E103" s="124">
        <v>320.91666666666663</v>
      </c>
      <c r="F103" s="124">
        <v>317.88333333333333</v>
      </c>
      <c r="G103" s="124">
        <v>314.26666666666665</v>
      </c>
      <c r="H103" s="124">
        <v>327.56666666666661</v>
      </c>
      <c r="I103" s="124">
        <v>331.18333333333328</v>
      </c>
      <c r="J103" s="124">
        <v>334.21666666666658</v>
      </c>
      <c r="K103" s="123">
        <v>328.15</v>
      </c>
      <c r="L103" s="123">
        <v>321.5</v>
      </c>
      <c r="M103" s="123">
        <v>1.9994799999999999</v>
      </c>
    </row>
    <row r="104" spans="1:13">
      <c r="A104" s="65">
        <v>94</v>
      </c>
      <c r="B104" s="123" t="s">
        <v>55</v>
      </c>
      <c r="C104" s="126">
        <v>1210.05</v>
      </c>
      <c r="D104" s="124">
        <v>1212.05</v>
      </c>
      <c r="E104" s="124">
        <v>1203.1499999999999</v>
      </c>
      <c r="F104" s="124">
        <v>1196.25</v>
      </c>
      <c r="G104" s="124">
        <v>1187.3499999999999</v>
      </c>
      <c r="H104" s="124">
        <v>1218.9499999999998</v>
      </c>
      <c r="I104" s="124">
        <v>1227.8499999999999</v>
      </c>
      <c r="J104" s="124">
        <v>1234.7499999999998</v>
      </c>
      <c r="K104" s="123">
        <v>1220.95</v>
      </c>
      <c r="L104" s="123">
        <v>1205.1500000000001</v>
      </c>
      <c r="M104" s="123">
        <v>4.2389599999999996</v>
      </c>
    </row>
    <row r="105" spans="1:13">
      <c r="A105" s="65">
        <v>95</v>
      </c>
      <c r="B105" s="123" t="s">
        <v>679</v>
      </c>
      <c r="C105" s="126">
        <v>3256.9</v>
      </c>
      <c r="D105" s="124">
        <v>3240.2999999999997</v>
      </c>
      <c r="E105" s="124">
        <v>3206.5999999999995</v>
      </c>
      <c r="F105" s="124">
        <v>3156.2999999999997</v>
      </c>
      <c r="G105" s="124">
        <v>3122.5999999999995</v>
      </c>
      <c r="H105" s="124">
        <v>3290.5999999999995</v>
      </c>
      <c r="I105" s="124">
        <v>3324.2999999999993</v>
      </c>
      <c r="J105" s="124">
        <v>3374.5999999999995</v>
      </c>
      <c r="K105" s="123">
        <v>3274</v>
      </c>
      <c r="L105" s="123">
        <v>3190</v>
      </c>
      <c r="M105" s="123">
        <v>5.5320000000000001E-2</v>
      </c>
    </row>
    <row r="106" spans="1:13">
      <c r="A106" s="65">
        <v>96</v>
      </c>
      <c r="B106" s="123" t="s">
        <v>683</v>
      </c>
      <c r="C106" s="126">
        <v>162.94999999999999</v>
      </c>
      <c r="D106" s="124">
        <v>161.33333333333334</v>
      </c>
      <c r="E106" s="124">
        <v>158.66666666666669</v>
      </c>
      <c r="F106" s="124">
        <v>154.38333333333335</v>
      </c>
      <c r="G106" s="124">
        <v>151.7166666666667</v>
      </c>
      <c r="H106" s="124">
        <v>165.61666666666667</v>
      </c>
      <c r="I106" s="124">
        <v>168.28333333333336</v>
      </c>
      <c r="J106" s="124">
        <v>172.56666666666666</v>
      </c>
      <c r="K106" s="123">
        <v>164</v>
      </c>
      <c r="L106" s="123">
        <v>157.05000000000001</v>
      </c>
      <c r="M106" s="123">
        <v>3.5904600000000002</v>
      </c>
    </row>
    <row r="107" spans="1:13">
      <c r="A107" s="65">
        <v>97</v>
      </c>
      <c r="B107" s="123" t="s">
        <v>685</v>
      </c>
      <c r="C107" s="126">
        <v>361.75</v>
      </c>
      <c r="D107" s="124">
        <v>362.23333333333335</v>
      </c>
      <c r="E107" s="124">
        <v>356.51666666666671</v>
      </c>
      <c r="F107" s="124">
        <v>351.28333333333336</v>
      </c>
      <c r="G107" s="124">
        <v>345.56666666666672</v>
      </c>
      <c r="H107" s="124">
        <v>367.4666666666667</v>
      </c>
      <c r="I107" s="124">
        <v>373.18333333333339</v>
      </c>
      <c r="J107" s="124">
        <v>378.41666666666669</v>
      </c>
      <c r="K107" s="123">
        <v>367.95</v>
      </c>
      <c r="L107" s="123">
        <v>357</v>
      </c>
      <c r="M107" s="123">
        <v>4.0201399999999996</v>
      </c>
    </row>
    <row r="108" spans="1:13">
      <c r="A108" s="65">
        <v>98</v>
      </c>
      <c r="B108" s="123" t="s">
        <v>687</v>
      </c>
      <c r="C108" s="126">
        <v>1465.4</v>
      </c>
      <c r="D108" s="124">
        <v>1453.2333333333333</v>
      </c>
      <c r="E108" s="124">
        <v>1436.4666666666667</v>
      </c>
      <c r="F108" s="124">
        <v>1407.5333333333333</v>
      </c>
      <c r="G108" s="124">
        <v>1390.7666666666667</v>
      </c>
      <c r="H108" s="124">
        <v>1482.1666666666667</v>
      </c>
      <c r="I108" s="124">
        <v>1498.9333333333336</v>
      </c>
      <c r="J108" s="124">
        <v>1527.8666666666668</v>
      </c>
      <c r="K108" s="123">
        <v>1470</v>
      </c>
      <c r="L108" s="123">
        <v>1424.3</v>
      </c>
      <c r="M108" s="123">
        <v>1.2756400000000001</v>
      </c>
    </row>
    <row r="109" spans="1:13">
      <c r="A109" s="65">
        <v>99</v>
      </c>
      <c r="B109" s="123" t="s">
        <v>57</v>
      </c>
      <c r="C109" s="126">
        <v>577.9</v>
      </c>
      <c r="D109" s="124">
        <v>577.7833333333333</v>
      </c>
      <c r="E109" s="124">
        <v>571.76666666666665</v>
      </c>
      <c r="F109" s="124">
        <v>565.63333333333333</v>
      </c>
      <c r="G109" s="124">
        <v>559.61666666666667</v>
      </c>
      <c r="H109" s="124">
        <v>583.91666666666663</v>
      </c>
      <c r="I109" s="124">
        <v>589.93333333333328</v>
      </c>
      <c r="J109" s="124">
        <v>596.06666666666661</v>
      </c>
      <c r="K109" s="123">
        <v>583.79999999999995</v>
      </c>
      <c r="L109" s="123">
        <v>571.65</v>
      </c>
      <c r="M109" s="123">
        <v>8.1174700000000009</v>
      </c>
    </row>
    <row r="110" spans="1:13">
      <c r="A110" s="65">
        <v>100</v>
      </c>
      <c r="B110" s="123" t="s">
        <v>717</v>
      </c>
      <c r="C110" s="126">
        <v>181.55</v>
      </c>
      <c r="D110" s="124">
        <v>182.16666666666666</v>
      </c>
      <c r="E110" s="124">
        <v>179.38333333333333</v>
      </c>
      <c r="F110" s="124">
        <v>177.21666666666667</v>
      </c>
      <c r="G110" s="124">
        <v>174.43333333333334</v>
      </c>
      <c r="H110" s="124">
        <v>184.33333333333331</v>
      </c>
      <c r="I110" s="124">
        <v>187.11666666666667</v>
      </c>
      <c r="J110" s="124">
        <v>189.2833333333333</v>
      </c>
      <c r="K110" s="123">
        <v>184.95</v>
      </c>
      <c r="L110" s="123">
        <v>180</v>
      </c>
      <c r="M110" s="123">
        <v>7.2792199999999996</v>
      </c>
    </row>
    <row r="111" spans="1:13">
      <c r="A111" s="65">
        <v>101</v>
      </c>
      <c r="B111" s="123" t="s">
        <v>58</v>
      </c>
      <c r="C111" s="126">
        <v>293.10000000000002</v>
      </c>
      <c r="D111" s="124">
        <v>292.73333333333335</v>
      </c>
      <c r="E111" s="124">
        <v>291.06666666666672</v>
      </c>
      <c r="F111" s="124">
        <v>289.03333333333336</v>
      </c>
      <c r="G111" s="124">
        <v>287.36666666666673</v>
      </c>
      <c r="H111" s="124">
        <v>294.76666666666671</v>
      </c>
      <c r="I111" s="124">
        <v>296.43333333333334</v>
      </c>
      <c r="J111" s="124">
        <v>298.4666666666667</v>
      </c>
      <c r="K111" s="123">
        <v>294.39999999999998</v>
      </c>
      <c r="L111" s="123">
        <v>290.7</v>
      </c>
      <c r="M111" s="123">
        <v>44.069270000000003</v>
      </c>
    </row>
    <row r="112" spans="1:13">
      <c r="A112" s="65">
        <v>102</v>
      </c>
      <c r="B112" s="123" t="s">
        <v>2591</v>
      </c>
      <c r="C112" s="126">
        <v>507.95</v>
      </c>
      <c r="D112" s="124">
        <v>508.65000000000003</v>
      </c>
      <c r="E112" s="124">
        <v>504.50000000000011</v>
      </c>
      <c r="F112" s="124">
        <v>501.05000000000007</v>
      </c>
      <c r="G112" s="124">
        <v>496.90000000000015</v>
      </c>
      <c r="H112" s="124">
        <v>512.10000000000014</v>
      </c>
      <c r="I112" s="124">
        <v>516.25</v>
      </c>
      <c r="J112" s="124">
        <v>519.70000000000005</v>
      </c>
      <c r="K112" s="123">
        <v>512.79999999999995</v>
      </c>
      <c r="L112" s="123">
        <v>505.2</v>
      </c>
      <c r="M112" s="123">
        <v>1.0464500000000001</v>
      </c>
    </row>
    <row r="113" spans="1:13">
      <c r="A113" s="65">
        <v>103</v>
      </c>
      <c r="B113" s="123" t="s">
        <v>695</v>
      </c>
      <c r="C113" s="126">
        <v>301.35000000000002</v>
      </c>
      <c r="D113" s="124">
        <v>299.53333333333336</v>
      </c>
      <c r="E113" s="124">
        <v>293.06666666666672</v>
      </c>
      <c r="F113" s="124">
        <v>284.78333333333336</v>
      </c>
      <c r="G113" s="124">
        <v>278.31666666666672</v>
      </c>
      <c r="H113" s="124">
        <v>307.81666666666672</v>
      </c>
      <c r="I113" s="124">
        <v>314.2833333333333</v>
      </c>
      <c r="J113" s="124">
        <v>322.56666666666672</v>
      </c>
      <c r="K113" s="123">
        <v>306</v>
      </c>
      <c r="L113" s="123">
        <v>291.25</v>
      </c>
      <c r="M113" s="123">
        <v>10.990080000000001</v>
      </c>
    </row>
    <row r="114" spans="1:13">
      <c r="A114" s="65">
        <v>104</v>
      </c>
      <c r="B114" s="123" t="s">
        <v>59</v>
      </c>
      <c r="C114" s="126">
        <v>1034.5999999999999</v>
      </c>
      <c r="D114" s="124">
        <v>1036.7</v>
      </c>
      <c r="E114" s="124">
        <v>1027.4000000000001</v>
      </c>
      <c r="F114" s="124">
        <v>1020.2</v>
      </c>
      <c r="G114" s="124">
        <v>1010.9000000000001</v>
      </c>
      <c r="H114" s="124">
        <v>1043.9000000000001</v>
      </c>
      <c r="I114" s="124">
        <v>1053.1999999999998</v>
      </c>
      <c r="J114" s="124">
        <v>1060.4000000000001</v>
      </c>
      <c r="K114" s="123">
        <v>1046</v>
      </c>
      <c r="L114" s="123">
        <v>1029.5</v>
      </c>
      <c r="M114" s="123">
        <v>2.6453099999999998</v>
      </c>
    </row>
    <row r="115" spans="1:13">
      <c r="A115" s="65">
        <v>105</v>
      </c>
      <c r="B115" s="122" t="s">
        <v>196</v>
      </c>
      <c r="C115" s="126">
        <v>1246.3</v>
      </c>
      <c r="D115" s="124">
        <v>1244.4833333333333</v>
      </c>
      <c r="E115" s="124">
        <v>1235.6166666666668</v>
      </c>
      <c r="F115" s="124">
        <v>1224.9333333333334</v>
      </c>
      <c r="G115" s="124">
        <v>1216.0666666666668</v>
      </c>
      <c r="H115" s="124">
        <v>1255.1666666666667</v>
      </c>
      <c r="I115" s="124">
        <v>1264.0333333333331</v>
      </c>
      <c r="J115" s="124">
        <v>1274.7166666666667</v>
      </c>
      <c r="K115" s="123">
        <v>1253.3499999999999</v>
      </c>
      <c r="L115" s="123">
        <v>1233.8</v>
      </c>
      <c r="M115" s="123">
        <v>3.0173199999999998</v>
      </c>
    </row>
    <row r="116" spans="1:13">
      <c r="A116" s="65">
        <v>106</v>
      </c>
      <c r="B116" s="123" t="s">
        <v>701</v>
      </c>
      <c r="C116" s="126">
        <v>501.1</v>
      </c>
      <c r="D116" s="124">
        <v>499.83333333333331</v>
      </c>
      <c r="E116" s="124">
        <v>491.36666666666662</v>
      </c>
      <c r="F116" s="124">
        <v>481.63333333333333</v>
      </c>
      <c r="G116" s="124">
        <v>473.16666666666663</v>
      </c>
      <c r="H116" s="124">
        <v>509.56666666666661</v>
      </c>
      <c r="I116" s="124">
        <v>518.0333333333333</v>
      </c>
      <c r="J116" s="124">
        <v>527.76666666666665</v>
      </c>
      <c r="K116" s="123">
        <v>508.3</v>
      </c>
      <c r="L116" s="123">
        <v>490.1</v>
      </c>
      <c r="M116" s="123">
        <v>10.69562</v>
      </c>
    </row>
    <row r="117" spans="1:13">
      <c r="A117" s="65">
        <v>107</v>
      </c>
      <c r="B117" s="123" t="s">
        <v>703</v>
      </c>
      <c r="C117" s="126">
        <v>30.3</v>
      </c>
      <c r="D117" s="124">
        <v>30.183333333333334</v>
      </c>
      <c r="E117" s="124">
        <v>29.616666666666667</v>
      </c>
      <c r="F117" s="124">
        <v>28.933333333333334</v>
      </c>
      <c r="G117" s="124">
        <v>28.366666666666667</v>
      </c>
      <c r="H117" s="124">
        <v>30.866666666666667</v>
      </c>
      <c r="I117" s="124">
        <v>31.433333333333337</v>
      </c>
      <c r="J117" s="124">
        <v>32.116666666666667</v>
      </c>
      <c r="K117" s="123">
        <v>30.75</v>
      </c>
      <c r="L117" s="123">
        <v>29.5</v>
      </c>
      <c r="M117" s="123">
        <v>7.7101600000000001</v>
      </c>
    </row>
    <row r="118" spans="1:13">
      <c r="A118" s="65">
        <v>108</v>
      </c>
      <c r="B118" s="123" t="s">
        <v>707</v>
      </c>
      <c r="C118" s="126">
        <v>249.5</v>
      </c>
      <c r="D118" s="124">
        <v>248.6</v>
      </c>
      <c r="E118" s="124">
        <v>245.25</v>
      </c>
      <c r="F118" s="124">
        <v>241</v>
      </c>
      <c r="G118" s="124">
        <v>237.65</v>
      </c>
      <c r="H118" s="124">
        <v>252.85</v>
      </c>
      <c r="I118" s="124">
        <v>256.19999999999993</v>
      </c>
      <c r="J118" s="124">
        <v>260.45</v>
      </c>
      <c r="K118" s="123">
        <v>251.95</v>
      </c>
      <c r="L118" s="123">
        <v>244.35</v>
      </c>
      <c r="M118" s="123">
        <v>4.6167499999999997</v>
      </c>
    </row>
    <row r="119" spans="1:13">
      <c r="A119" s="65">
        <v>109</v>
      </c>
      <c r="B119" s="123" t="s">
        <v>713</v>
      </c>
      <c r="C119" s="126">
        <v>225.7</v>
      </c>
      <c r="D119" s="124">
        <v>226.16666666666666</v>
      </c>
      <c r="E119" s="124">
        <v>224.0333333333333</v>
      </c>
      <c r="F119" s="124">
        <v>222.36666666666665</v>
      </c>
      <c r="G119" s="124">
        <v>220.23333333333329</v>
      </c>
      <c r="H119" s="124">
        <v>227.83333333333331</v>
      </c>
      <c r="I119" s="124">
        <v>229.9666666666667</v>
      </c>
      <c r="J119" s="124">
        <v>231.63333333333333</v>
      </c>
      <c r="K119" s="123">
        <v>228.3</v>
      </c>
      <c r="L119" s="123">
        <v>224.5</v>
      </c>
      <c r="M119" s="123">
        <v>5.1250799999999996</v>
      </c>
    </row>
    <row r="120" spans="1:13">
      <c r="A120" s="65">
        <v>110</v>
      </c>
      <c r="B120" s="123" t="s">
        <v>354</v>
      </c>
      <c r="C120" s="126">
        <v>777.15</v>
      </c>
      <c r="D120" s="124">
        <v>772.61666666666679</v>
      </c>
      <c r="E120" s="124">
        <v>760.23333333333358</v>
      </c>
      <c r="F120" s="124">
        <v>743.31666666666683</v>
      </c>
      <c r="G120" s="124">
        <v>730.93333333333362</v>
      </c>
      <c r="H120" s="124">
        <v>789.53333333333353</v>
      </c>
      <c r="I120" s="124">
        <v>801.91666666666674</v>
      </c>
      <c r="J120" s="124">
        <v>818.83333333333348</v>
      </c>
      <c r="K120" s="123">
        <v>785</v>
      </c>
      <c r="L120" s="123">
        <v>755.7</v>
      </c>
      <c r="M120" s="123">
        <v>4.5896299999999997</v>
      </c>
    </row>
    <row r="121" spans="1:13">
      <c r="A121" s="65">
        <v>111</v>
      </c>
      <c r="B121" s="123" t="s">
        <v>722</v>
      </c>
      <c r="C121" s="126">
        <v>632.4</v>
      </c>
      <c r="D121" s="124">
        <v>630.30000000000007</v>
      </c>
      <c r="E121" s="124">
        <v>624.50000000000011</v>
      </c>
      <c r="F121" s="124">
        <v>616.6</v>
      </c>
      <c r="G121" s="124">
        <v>610.80000000000007</v>
      </c>
      <c r="H121" s="124">
        <v>638.20000000000016</v>
      </c>
      <c r="I121" s="124">
        <v>644.00000000000011</v>
      </c>
      <c r="J121" s="124">
        <v>651.9000000000002</v>
      </c>
      <c r="K121" s="123">
        <v>636.1</v>
      </c>
      <c r="L121" s="123">
        <v>622.4</v>
      </c>
      <c r="M121" s="123">
        <v>1.04226</v>
      </c>
    </row>
    <row r="122" spans="1:13">
      <c r="A122" s="65">
        <v>112</v>
      </c>
      <c r="B122" s="123" t="s">
        <v>734</v>
      </c>
      <c r="C122" s="126">
        <v>55.7</v>
      </c>
      <c r="D122" s="124">
        <v>55.550000000000004</v>
      </c>
      <c r="E122" s="124">
        <v>54.650000000000006</v>
      </c>
      <c r="F122" s="124">
        <v>53.6</v>
      </c>
      <c r="G122" s="124">
        <v>52.7</v>
      </c>
      <c r="H122" s="124">
        <v>56.600000000000009</v>
      </c>
      <c r="I122" s="124">
        <v>57.5</v>
      </c>
      <c r="J122" s="124">
        <v>58.550000000000011</v>
      </c>
      <c r="K122" s="123">
        <v>56.45</v>
      </c>
      <c r="L122" s="123">
        <v>54.5</v>
      </c>
      <c r="M122" s="123">
        <v>5.5951300000000002</v>
      </c>
    </row>
    <row r="123" spans="1:13">
      <c r="A123" s="65">
        <v>113</v>
      </c>
      <c r="B123" s="123" t="s">
        <v>732</v>
      </c>
      <c r="C123" s="126">
        <v>330.95</v>
      </c>
      <c r="D123" s="124">
        <v>329.01666666666665</v>
      </c>
      <c r="E123" s="124">
        <v>324.93333333333328</v>
      </c>
      <c r="F123" s="124">
        <v>318.91666666666663</v>
      </c>
      <c r="G123" s="124">
        <v>314.83333333333326</v>
      </c>
      <c r="H123" s="124">
        <v>335.0333333333333</v>
      </c>
      <c r="I123" s="124">
        <v>339.11666666666667</v>
      </c>
      <c r="J123" s="124">
        <v>345.13333333333333</v>
      </c>
      <c r="K123" s="123">
        <v>333.1</v>
      </c>
      <c r="L123" s="123">
        <v>323</v>
      </c>
      <c r="M123" s="123">
        <v>0.56845999999999997</v>
      </c>
    </row>
    <row r="124" spans="1:13">
      <c r="A124" s="65">
        <v>114</v>
      </c>
      <c r="B124" s="123" t="s">
        <v>376</v>
      </c>
      <c r="C124" s="126">
        <v>164</v>
      </c>
      <c r="D124" s="124">
        <v>163.68333333333331</v>
      </c>
      <c r="E124" s="124">
        <v>162.16666666666663</v>
      </c>
      <c r="F124" s="124">
        <v>160.33333333333331</v>
      </c>
      <c r="G124" s="124">
        <v>158.81666666666663</v>
      </c>
      <c r="H124" s="124">
        <v>165.51666666666662</v>
      </c>
      <c r="I124" s="124">
        <v>167.03333333333333</v>
      </c>
      <c r="J124" s="124">
        <v>168.86666666666662</v>
      </c>
      <c r="K124" s="123">
        <v>165.2</v>
      </c>
      <c r="L124" s="123">
        <v>161.85</v>
      </c>
      <c r="M124" s="123">
        <v>5.8630300000000002</v>
      </c>
    </row>
    <row r="125" spans="1:13">
      <c r="A125" s="65">
        <v>115</v>
      </c>
      <c r="B125" s="123" t="s">
        <v>739</v>
      </c>
      <c r="C125" s="126">
        <v>482.25</v>
      </c>
      <c r="D125" s="124">
        <v>485.13333333333338</v>
      </c>
      <c r="E125" s="124">
        <v>475.26666666666677</v>
      </c>
      <c r="F125" s="124">
        <v>468.28333333333336</v>
      </c>
      <c r="G125" s="124">
        <v>458.41666666666674</v>
      </c>
      <c r="H125" s="124">
        <v>492.11666666666679</v>
      </c>
      <c r="I125" s="124">
        <v>501.98333333333346</v>
      </c>
      <c r="J125" s="124">
        <v>508.96666666666681</v>
      </c>
      <c r="K125" s="123">
        <v>495</v>
      </c>
      <c r="L125" s="123">
        <v>478.15</v>
      </c>
      <c r="M125" s="123">
        <v>1.1508100000000001</v>
      </c>
    </row>
    <row r="126" spans="1:13">
      <c r="A126" s="65">
        <v>116</v>
      </c>
      <c r="B126" s="123" t="s">
        <v>63</v>
      </c>
      <c r="C126" s="126">
        <v>220.95</v>
      </c>
      <c r="D126" s="124">
        <v>220.11666666666667</v>
      </c>
      <c r="E126" s="124">
        <v>218.33333333333334</v>
      </c>
      <c r="F126" s="124">
        <v>215.71666666666667</v>
      </c>
      <c r="G126" s="124">
        <v>213.93333333333334</v>
      </c>
      <c r="H126" s="124">
        <v>222.73333333333335</v>
      </c>
      <c r="I126" s="124">
        <v>224.51666666666665</v>
      </c>
      <c r="J126" s="124">
        <v>227.13333333333335</v>
      </c>
      <c r="K126" s="123">
        <v>221.9</v>
      </c>
      <c r="L126" s="123">
        <v>217.5</v>
      </c>
      <c r="M126" s="123">
        <v>43.881819999999998</v>
      </c>
    </row>
    <row r="127" spans="1:13">
      <c r="A127" s="65">
        <v>117</v>
      </c>
      <c r="B127" s="123" t="s">
        <v>60</v>
      </c>
      <c r="C127" s="126">
        <v>325</v>
      </c>
      <c r="D127" s="124">
        <v>324.96666666666664</v>
      </c>
      <c r="E127" s="124">
        <v>323.0333333333333</v>
      </c>
      <c r="F127" s="124">
        <v>321.06666666666666</v>
      </c>
      <c r="G127" s="124">
        <v>319.13333333333333</v>
      </c>
      <c r="H127" s="124">
        <v>326.93333333333328</v>
      </c>
      <c r="I127" s="124">
        <v>328.86666666666656</v>
      </c>
      <c r="J127" s="124">
        <v>330.83333333333326</v>
      </c>
      <c r="K127" s="123">
        <v>326.89999999999998</v>
      </c>
      <c r="L127" s="123">
        <v>323</v>
      </c>
      <c r="M127" s="123">
        <v>22.121590000000001</v>
      </c>
    </row>
    <row r="128" spans="1:13">
      <c r="A128" s="65">
        <v>118</v>
      </c>
      <c r="B128" s="123" t="s">
        <v>726</v>
      </c>
      <c r="C128" s="126">
        <v>2882.5</v>
      </c>
      <c r="D128" s="124">
        <v>2870.7333333333336</v>
      </c>
      <c r="E128" s="124">
        <v>2846.7666666666673</v>
      </c>
      <c r="F128" s="124">
        <v>2811.0333333333338</v>
      </c>
      <c r="G128" s="124">
        <v>2787.0666666666675</v>
      </c>
      <c r="H128" s="124">
        <v>2906.4666666666672</v>
      </c>
      <c r="I128" s="124">
        <v>2930.4333333333334</v>
      </c>
      <c r="J128" s="124">
        <v>2966.166666666667</v>
      </c>
      <c r="K128" s="123">
        <v>2894.7</v>
      </c>
      <c r="L128" s="123">
        <v>2835</v>
      </c>
      <c r="M128" s="123">
        <v>2.3486899999999999</v>
      </c>
    </row>
    <row r="129" spans="1:13">
      <c r="A129" s="65">
        <v>119</v>
      </c>
      <c r="B129" s="123" t="s">
        <v>742</v>
      </c>
      <c r="C129" s="126">
        <v>323.25</v>
      </c>
      <c r="D129" s="124">
        <v>325.58333333333331</v>
      </c>
      <c r="E129" s="124">
        <v>314.16666666666663</v>
      </c>
      <c r="F129" s="124">
        <v>305.08333333333331</v>
      </c>
      <c r="G129" s="124">
        <v>293.66666666666663</v>
      </c>
      <c r="H129" s="124">
        <v>334.66666666666663</v>
      </c>
      <c r="I129" s="124">
        <v>346.08333333333326</v>
      </c>
      <c r="J129" s="124">
        <v>355.16666666666663</v>
      </c>
      <c r="K129" s="123">
        <v>337</v>
      </c>
      <c r="L129" s="123">
        <v>316.5</v>
      </c>
      <c r="M129" s="123">
        <v>7.1542399999999997</v>
      </c>
    </row>
    <row r="130" spans="1:13">
      <c r="A130" s="65">
        <v>120</v>
      </c>
      <c r="B130" s="123" t="s">
        <v>747</v>
      </c>
      <c r="C130" s="126">
        <v>312</v>
      </c>
      <c r="D130" s="124">
        <v>313.18333333333334</v>
      </c>
      <c r="E130" s="124">
        <v>308.91666666666669</v>
      </c>
      <c r="F130" s="124">
        <v>305.83333333333337</v>
      </c>
      <c r="G130" s="124">
        <v>301.56666666666672</v>
      </c>
      <c r="H130" s="124">
        <v>316.26666666666665</v>
      </c>
      <c r="I130" s="124">
        <v>320.5333333333333</v>
      </c>
      <c r="J130" s="124">
        <v>323.61666666666662</v>
      </c>
      <c r="K130" s="123">
        <v>317.45</v>
      </c>
      <c r="L130" s="123">
        <v>310.10000000000002</v>
      </c>
      <c r="M130" s="123">
        <v>17.279959999999999</v>
      </c>
    </row>
    <row r="131" spans="1:13">
      <c r="A131" s="65">
        <v>121</v>
      </c>
      <c r="B131" s="123" t="s">
        <v>749</v>
      </c>
      <c r="C131" s="126">
        <v>90.8</v>
      </c>
      <c r="D131" s="124">
        <v>91.3</v>
      </c>
      <c r="E131" s="124">
        <v>89.5</v>
      </c>
      <c r="F131" s="124">
        <v>88.2</v>
      </c>
      <c r="G131" s="124">
        <v>86.4</v>
      </c>
      <c r="H131" s="124">
        <v>92.6</v>
      </c>
      <c r="I131" s="124">
        <v>94.399999999999977</v>
      </c>
      <c r="J131" s="124">
        <v>95.699999999999989</v>
      </c>
      <c r="K131" s="123">
        <v>93.1</v>
      </c>
      <c r="L131" s="123">
        <v>90</v>
      </c>
      <c r="M131" s="123">
        <v>1.9044700000000001</v>
      </c>
    </row>
    <row r="132" spans="1:13">
      <c r="A132" s="65">
        <v>122</v>
      </c>
      <c r="B132" s="123" t="s">
        <v>751</v>
      </c>
      <c r="C132" s="126">
        <v>19.8</v>
      </c>
      <c r="D132" s="124">
        <v>19.599999999999998</v>
      </c>
      <c r="E132" s="124">
        <v>19.199999999999996</v>
      </c>
      <c r="F132" s="124">
        <v>18.599999999999998</v>
      </c>
      <c r="G132" s="124">
        <v>18.199999999999996</v>
      </c>
      <c r="H132" s="124">
        <v>20.199999999999996</v>
      </c>
      <c r="I132" s="124">
        <v>20.599999999999994</v>
      </c>
      <c r="J132" s="124">
        <v>21.199999999999996</v>
      </c>
      <c r="K132" s="123">
        <v>20</v>
      </c>
      <c r="L132" s="123">
        <v>19</v>
      </c>
      <c r="M132" s="123">
        <v>18.588999999999999</v>
      </c>
    </row>
    <row r="133" spans="1:13">
      <c r="A133" s="65">
        <v>123</v>
      </c>
      <c r="B133" s="123" t="s">
        <v>234</v>
      </c>
      <c r="C133" s="126">
        <v>521.70000000000005</v>
      </c>
      <c r="D133" s="124">
        <v>520.48333333333335</v>
      </c>
      <c r="E133" s="124">
        <v>513.76666666666665</v>
      </c>
      <c r="F133" s="124">
        <v>505.83333333333326</v>
      </c>
      <c r="G133" s="124">
        <v>499.11666666666656</v>
      </c>
      <c r="H133" s="124">
        <v>528.41666666666674</v>
      </c>
      <c r="I133" s="124">
        <v>535.13333333333344</v>
      </c>
      <c r="J133" s="124">
        <v>543.06666666666683</v>
      </c>
      <c r="K133" s="123">
        <v>527.20000000000005</v>
      </c>
      <c r="L133" s="123">
        <v>512.54999999999995</v>
      </c>
      <c r="M133" s="123">
        <v>30.03145</v>
      </c>
    </row>
    <row r="134" spans="1:13">
      <c r="A134" s="65">
        <v>124</v>
      </c>
      <c r="B134" s="123" t="s">
        <v>757</v>
      </c>
      <c r="C134" s="126">
        <v>579.85</v>
      </c>
      <c r="D134" s="124">
        <v>584.65000000000009</v>
      </c>
      <c r="E134" s="124">
        <v>571.85000000000014</v>
      </c>
      <c r="F134" s="124">
        <v>563.85</v>
      </c>
      <c r="G134" s="124">
        <v>551.05000000000007</v>
      </c>
      <c r="H134" s="124">
        <v>592.6500000000002</v>
      </c>
      <c r="I134" s="124">
        <v>605.45000000000016</v>
      </c>
      <c r="J134" s="124">
        <v>613.45000000000027</v>
      </c>
      <c r="K134" s="123">
        <v>597.45000000000005</v>
      </c>
      <c r="L134" s="123">
        <v>576.65</v>
      </c>
      <c r="M134" s="123">
        <v>6.8390000000000006E-2</v>
      </c>
    </row>
    <row r="135" spans="1:13">
      <c r="A135" s="65">
        <v>125</v>
      </c>
      <c r="B135" s="123" t="s">
        <v>2223</v>
      </c>
      <c r="C135" s="126">
        <v>960.35</v>
      </c>
      <c r="D135" s="124">
        <v>964.88333333333333</v>
      </c>
      <c r="E135" s="124">
        <v>951.4666666666667</v>
      </c>
      <c r="F135" s="124">
        <v>942.58333333333337</v>
      </c>
      <c r="G135" s="124">
        <v>929.16666666666674</v>
      </c>
      <c r="H135" s="124">
        <v>973.76666666666665</v>
      </c>
      <c r="I135" s="124">
        <v>987.18333333333339</v>
      </c>
      <c r="J135" s="124">
        <v>996.06666666666661</v>
      </c>
      <c r="K135" s="123">
        <v>978.3</v>
      </c>
      <c r="L135" s="123">
        <v>956</v>
      </c>
      <c r="M135" s="123">
        <v>1.89724</v>
      </c>
    </row>
    <row r="136" spans="1:13">
      <c r="A136" s="65">
        <v>126</v>
      </c>
      <c r="B136" s="123" t="s">
        <v>61</v>
      </c>
      <c r="C136" s="126">
        <v>71.45</v>
      </c>
      <c r="D136" s="124">
        <v>69.95</v>
      </c>
      <c r="E136" s="124">
        <v>67.5</v>
      </c>
      <c r="F136" s="124">
        <v>63.55</v>
      </c>
      <c r="G136" s="124">
        <v>61.099999999999994</v>
      </c>
      <c r="H136" s="124">
        <v>73.900000000000006</v>
      </c>
      <c r="I136" s="124">
        <v>76.350000000000023</v>
      </c>
      <c r="J136" s="124">
        <v>80.300000000000011</v>
      </c>
      <c r="K136" s="123">
        <v>72.400000000000006</v>
      </c>
      <c r="L136" s="123">
        <v>66</v>
      </c>
      <c r="M136" s="123">
        <v>68.846699999999998</v>
      </c>
    </row>
    <row r="137" spans="1:13">
      <c r="A137" s="65">
        <v>127</v>
      </c>
      <c r="B137" s="123" t="s">
        <v>62</v>
      </c>
      <c r="C137" s="126">
        <v>1054.8499999999999</v>
      </c>
      <c r="D137" s="124">
        <v>1048.5333333333335</v>
      </c>
      <c r="E137" s="124">
        <v>1035.116666666667</v>
      </c>
      <c r="F137" s="124">
        <v>1015.3833333333334</v>
      </c>
      <c r="G137" s="124">
        <v>1001.9666666666669</v>
      </c>
      <c r="H137" s="124">
        <v>1068.2666666666671</v>
      </c>
      <c r="I137" s="124">
        <v>1081.6833333333336</v>
      </c>
      <c r="J137" s="124">
        <v>1101.4166666666672</v>
      </c>
      <c r="K137" s="123">
        <v>1061.95</v>
      </c>
      <c r="L137" s="123">
        <v>1028.8</v>
      </c>
      <c r="M137" s="123">
        <v>4.1142099999999999</v>
      </c>
    </row>
    <row r="138" spans="1:13">
      <c r="A138" s="65">
        <v>128</v>
      </c>
      <c r="B138" s="123" t="s">
        <v>1257</v>
      </c>
      <c r="C138" s="126">
        <v>900.05</v>
      </c>
      <c r="D138" s="124">
        <v>902.43333333333339</v>
      </c>
      <c r="E138" s="124">
        <v>891.61666666666679</v>
      </c>
      <c r="F138" s="124">
        <v>883.18333333333339</v>
      </c>
      <c r="G138" s="124">
        <v>872.36666666666679</v>
      </c>
      <c r="H138" s="124">
        <v>910.86666666666679</v>
      </c>
      <c r="I138" s="124">
        <v>921.68333333333339</v>
      </c>
      <c r="J138" s="124">
        <v>930.11666666666679</v>
      </c>
      <c r="K138" s="123">
        <v>913.25</v>
      </c>
      <c r="L138" s="123">
        <v>894</v>
      </c>
      <c r="M138" s="123">
        <v>0.72338000000000002</v>
      </c>
    </row>
    <row r="139" spans="1:13">
      <c r="A139" s="65">
        <v>129</v>
      </c>
      <c r="B139" s="123" t="s">
        <v>64</v>
      </c>
      <c r="C139" s="126">
        <v>2181.4499999999998</v>
      </c>
      <c r="D139" s="124">
        <v>2181.4166666666665</v>
      </c>
      <c r="E139" s="124">
        <v>2166.833333333333</v>
      </c>
      <c r="F139" s="124">
        <v>2152.2166666666667</v>
      </c>
      <c r="G139" s="124">
        <v>2137.6333333333332</v>
      </c>
      <c r="H139" s="124">
        <v>2196.0333333333328</v>
      </c>
      <c r="I139" s="124">
        <v>2210.6166666666659</v>
      </c>
      <c r="J139" s="124">
        <v>2225.2333333333327</v>
      </c>
      <c r="K139" s="123">
        <v>2196</v>
      </c>
      <c r="L139" s="123">
        <v>2166.8000000000002</v>
      </c>
      <c r="M139" s="123">
        <v>2.6676899999999999</v>
      </c>
    </row>
    <row r="140" spans="1:13">
      <c r="A140" s="65">
        <v>130</v>
      </c>
      <c r="B140" s="123" t="s">
        <v>775</v>
      </c>
      <c r="C140" s="126">
        <v>664.65</v>
      </c>
      <c r="D140" s="124">
        <v>665.55000000000007</v>
      </c>
      <c r="E140" s="124">
        <v>656.10000000000014</v>
      </c>
      <c r="F140" s="124">
        <v>647.55000000000007</v>
      </c>
      <c r="G140" s="124">
        <v>638.10000000000014</v>
      </c>
      <c r="H140" s="124">
        <v>674.10000000000014</v>
      </c>
      <c r="I140" s="124">
        <v>683.55000000000018</v>
      </c>
      <c r="J140" s="124">
        <v>692.10000000000014</v>
      </c>
      <c r="K140" s="123">
        <v>675</v>
      </c>
      <c r="L140" s="123">
        <v>657</v>
      </c>
      <c r="M140" s="123">
        <v>1.7509399999999999</v>
      </c>
    </row>
    <row r="141" spans="1:13">
      <c r="A141" s="65">
        <v>131</v>
      </c>
      <c r="B141" s="123" t="s">
        <v>786</v>
      </c>
      <c r="C141" s="126">
        <v>293.39999999999998</v>
      </c>
      <c r="D141" s="124">
        <v>294.91666666666669</v>
      </c>
      <c r="E141" s="124">
        <v>290.08333333333337</v>
      </c>
      <c r="F141" s="124">
        <v>286.76666666666671</v>
      </c>
      <c r="G141" s="124">
        <v>281.93333333333339</v>
      </c>
      <c r="H141" s="124">
        <v>298.23333333333335</v>
      </c>
      <c r="I141" s="124">
        <v>303.06666666666672</v>
      </c>
      <c r="J141" s="124">
        <v>306.38333333333333</v>
      </c>
      <c r="K141" s="123">
        <v>299.75</v>
      </c>
      <c r="L141" s="123">
        <v>291.60000000000002</v>
      </c>
      <c r="M141" s="123">
        <v>0.67764999999999997</v>
      </c>
    </row>
    <row r="142" spans="1:13">
      <c r="A142" s="65">
        <v>132</v>
      </c>
      <c r="B142" s="123" t="s">
        <v>788</v>
      </c>
      <c r="C142" s="126">
        <v>167.45</v>
      </c>
      <c r="D142" s="124">
        <v>168.56666666666666</v>
      </c>
      <c r="E142" s="124">
        <v>165.88333333333333</v>
      </c>
      <c r="F142" s="124">
        <v>164.31666666666666</v>
      </c>
      <c r="G142" s="124">
        <v>161.63333333333333</v>
      </c>
      <c r="H142" s="124">
        <v>170.13333333333333</v>
      </c>
      <c r="I142" s="124">
        <v>172.81666666666666</v>
      </c>
      <c r="J142" s="124">
        <v>174.38333333333333</v>
      </c>
      <c r="K142" s="123">
        <v>171.25</v>
      </c>
      <c r="L142" s="123">
        <v>167</v>
      </c>
      <c r="M142" s="123">
        <v>0.40364</v>
      </c>
    </row>
    <row r="143" spans="1:13">
      <c r="A143" s="65">
        <v>133</v>
      </c>
      <c r="B143" s="123" t="s">
        <v>783</v>
      </c>
      <c r="C143" s="126">
        <v>269.85000000000002</v>
      </c>
      <c r="D143" s="124">
        <v>270.61666666666667</v>
      </c>
      <c r="E143" s="124">
        <v>267.23333333333335</v>
      </c>
      <c r="F143" s="124">
        <v>264.61666666666667</v>
      </c>
      <c r="G143" s="124">
        <v>261.23333333333335</v>
      </c>
      <c r="H143" s="124">
        <v>273.23333333333335</v>
      </c>
      <c r="I143" s="124">
        <v>276.61666666666667</v>
      </c>
      <c r="J143" s="124">
        <v>279.23333333333335</v>
      </c>
      <c r="K143" s="123">
        <v>274</v>
      </c>
      <c r="L143" s="123">
        <v>268</v>
      </c>
      <c r="M143" s="123">
        <v>14.90395</v>
      </c>
    </row>
    <row r="144" spans="1:13">
      <c r="A144" s="65">
        <v>134</v>
      </c>
      <c r="B144" s="123" t="s">
        <v>65</v>
      </c>
      <c r="C144" s="126">
        <v>28846.65</v>
      </c>
      <c r="D144" s="124">
        <v>28888.866666666669</v>
      </c>
      <c r="E144" s="124">
        <v>28717.783333333336</v>
      </c>
      <c r="F144" s="124">
        <v>28588.916666666668</v>
      </c>
      <c r="G144" s="124">
        <v>28417.833333333336</v>
      </c>
      <c r="H144" s="124">
        <v>29017.733333333337</v>
      </c>
      <c r="I144" s="124">
        <v>29188.816666666666</v>
      </c>
      <c r="J144" s="124">
        <v>29317.683333333338</v>
      </c>
      <c r="K144" s="123">
        <v>29059.95</v>
      </c>
      <c r="L144" s="123">
        <v>28760</v>
      </c>
      <c r="M144" s="123">
        <v>0.46466000000000002</v>
      </c>
    </row>
    <row r="145" spans="1:13">
      <c r="A145" s="65">
        <v>135</v>
      </c>
      <c r="B145" s="123" t="s">
        <v>197</v>
      </c>
      <c r="C145" s="126">
        <v>1058.2</v>
      </c>
      <c r="D145" s="124">
        <v>1061.0833333333333</v>
      </c>
      <c r="E145" s="124">
        <v>1047.6666666666665</v>
      </c>
      <c r="F145" s="124">
        <v>1037.1333333333332</v>
      </c>
      <c r="G145" s="124">
        <v>1023.7166666666665</v>
      </c>
      <c r="H145" s="124">
        <v>1071.6166666666666</v>
      </c>
      <c r="I145" s="124">
        <v>1085.0333333333331</v>
      </c>
      <c r="J145" s="124">
        <v>1095.5666666666666</v>
      </c>
      <c r="K145" s="123">
        <v>1074.5</v>
      </c>
      <c r="L145" s="123">
        <v>1050.55</v>
      </c>
      <c r="M145" s="123">
        <v>1.3816299999999999</v>
      </c>
    </row>
    <row r="146" spans="1:13">
      <c r="A146" s="65">
        <v>136</v>
      </c>
      <c r="B146" s="123" t="s">
        <v>2281</v>
      </c>
      <c r="C146" s="126">
        <v>1257.25</v>
      </c>
      <c r="D146" s="124">
        <v>1267.45</v>
      </c>
      <c r="E146" s="124">
        <v>1239.9000000000001</v>
      </c>
      <c r="F146" s="124">
        <v>1222.55</v>
      </c>
      <c r="G146" s="124">
        <v>1195</v>
      </c>
      <c r="H146" s="124">
        <v>1284.8000000000002</v>
      </c>
      <c r="I146" s="124">
        <v>1312.35</v>
      </c>
      <c r="J146" s="124">
        <v>1329.7000000000003</v>
      </c>
      <c r="K146" s="123">
        <v>1295</v>
      </c>
      <c r="L146" s="123">
        <v>1250.0999999999999</v>
      </c>
      <c r="M146" s="123">
        <v>5.5314199999999998</v>
      </c>
    </row>
    <row r="147" spans="1:13">
      <c r="A147" s="65">
        <v>137</v>
      </c>
      <c r="B147" s="123" t="s">
        <v>66</v>
      </c>
      <c r="C147" s="126">
        <v>169.65</v>
      </c>
      <c r="D147" s="124">
        <v>167.46666666666667</v>
      </c>
      <c r="E147" s="124">
        <v>164.73333333333335</v>
      </c>
      <c r="F147" s="124">
        <v>159.81666666666669</v>
      </c>
      <c r="G147" s="124">
        <v>157.08333333333337</v>
      </c>
      <c r="H147" s="124">
        <v>172.38333333333333</v>
      </c>
      <c r="I147" s="124">
        <v>175.11666666666662</v>
      </c>
      <c r="J147" s="124">
        <v>180.0333333333333</v>
      </c>
      <c r="K147" s="123">
        <v>170.2</v>
      </c>
      <c r="L147" s="123">
        <v>162.55000000000001</v>
      </c>
      <c r="M147" s="123">
        <v>14.354279999999999</v>
      </c>
    </row>
    <row r="148" spans="1:13">
      <c r="A148" s="65">
        <v>138</v>
      </c>
      <c r="B148" s="123" t="s">
        <v>806</v>
      </c>
      <c r="C148" s="126">
        <v>142.30000000000001</v>
      </c>
      <c r="D148" s="124">
        <v>141.86666666666667</v>
      </c>
      <c r="E148" s="124">
        <v>140.73333333333335</v>
      </c>
      <c r="F148" s="124">
        <v>139.16666666666669</v>
      </c>
      <c r="G148" s="124">
        <v>138.03333333333336</v>
      </c>
      <c r="H148" s="124">
        <v>143.43333333333334</v>
      </c>
      <c r="I148" s="124">
        <v>144.56666666666666</v>
      </c>
      <c r="J148" s="124">
        <v>146.13333333333333</v>
      </c>
      <c r="K148" s="123">
        <v>143</v>
      </c>
      <c r="L148" s="123">
        <v>140.30000000000001</v>
      </c>
      <c r="M148" s="123">
        <v>3.7751999999999999</v>
      </c>
    </row>
    <row r="149" spans="1:13">
      <c r="A149" s="65">
        <v>139</v>
      </c>
      <c r="B149" s="123" t="s">
        <v>808</v>
      </c>
      <c r="C149" s="126">
        <v>182.9</v>
      </c>
      <c r="D149" s="124">
        <v>181.4</v>
      </c>
      <c r="E149" s="124">
        <v>178.75</v>
      </c>
      <c r="F149" s="124">
        <v>174.6</v>
      </c>
      <c r="G149" s="124">
        <v>171.95</v>
      </c>
      <c r="H149" s="124">
        <v>185.55</v>
      </c>
      <c r="I149" s="124">
        <v>188.20000000000005</v>
      </c>
      <c r="J149" s="124">
        <v>192.35000000000002</v>
      </c>
      <c r="K149" s="123">
        <v>184.05</v>
      </c>
      <c r="L149" s="123">
        <v>177.25</v>
      </c>
      <c r="M149" s="123">
        <v>9.5406499999999994</v>
      </c>
    </row>
    <row r="150" spans="1:13">
      <c r="A150" s="65">
        <v>140</v>
      </c>
      <c r="B150" s="123" t="s">
        <v>812</v>
      </c>
      <c r="C150" s="126">
        <v>844.15</v>
      </c>
      <c r="D150" s="124">
        <v>842.7166666666667</v>
      </c>
      <c r="E150" s="124">
        <v>835.43333333333339</v>
      </c>
      <c r="F150" s="124">
        <v>826.7166666666667</v>
      </c>
      <c r="G150" s="124">
        <v>819.43333333333339</v>
      </c>
      <c r="H150" s="124">
        <v>851.43333333333339</v>
      </c>
      <c r="I150" s="124">
        <v>858.7166666666667</v>
      </c>
      <c r="J150" s="124">
        <v>867.43333333333339</v>
      </c>
      <c r="K150" s="123">
        <v>850</v>
      </c>
      <c r="L150" s="123">
        <v>834</v>
      </c>
      <c r="M150" s="123">
        <v>7.84293</v>
      </c>
    </row>
    <row r="151" spans="1:13">
      <c r="A151" s="65">
        <v>141</v>
      </c>
      <c r="B151" s="123" t="s">
        <v>816</v>
      </c>
      <c r="C151" s="126">
        <v>253.75</v>
      </c>
      <c r="D151" s="124">
        <v>253.4</v>
      </c>
      <c r="E151" s="124">
        <v>249.90000000000003</v>
      </c>
      <c r="F151" s="124">
        <v>246.05000000000004</v>
      </c>
      <c r="G151" s="124">
        <v>242.55000000000007</v>
      </c>
      <c r="H151" s="124">
        <v>257.25</v>
      </c>
      <c r="I151" s="124">
        <v>260.74999999999994</v>
      </c>
      <c r="J151" s="124">
        <v>264.59999999999997</v>
      </c>
      <c r="K151" s="123">
        <v>256.89999999999998</v>
      </c>
      <c r="L151" s="123">
        <v>249.55</v>
      </c>
      <c r="M151" s="123">
        <v>0.15422</v>
      </c>
    </row>
    <row r="152" spans="1:13">
      <c r="A152" s="65">
        <v>142</v>
      </c>
      <c r="B152" s="123" t="s">
        <v>818</v>
      </c>
      <c r="C152" s="126">
        <v>379.1</v>
      </c>
      <c r="D152" s="124">
        <v>374.33333333333331</v>
      </c>
      <c r="E152" s="124">
        <v>367.66666666666663</v>
      </c>
      <c r="F152" s="124">
        <v>356.23333333333329</v>
      </c>
      <c r="G152" s="124">
        <v>349.56666666666661</v>
      </c>
      <c r="H152" s="124">
        <v>385.76666666666665</v>
      </c>
      <c r="I152" s="124">
        <v>392.43333333333328</v>
      </c>
      <c r="J152" s="124">
        <v>403.86666666666667</v>
      </c>
      <c r="K152" s="123">
        <v>381</v>
      </c>
      <c r="L152" s="123">
        <v>362.9</v>
      </c>
      <c r="M152" s="123">
        <v>1.1767399999999999</v>
      </c>
    </row>
    <row r="153" spans="1:13">
      <c r="A153" s="65">
        <v>143</v>
      </c>
      <c r="B153" s="123" t="s">
        <v>67</v>
      </c>
      <c r="C153" s="126">
        <v>214.6</v>
      </c>
      <c r="D153" s="124">
        <v>214.11666666666665</v>
      </c>
      <c r="E153" s="124">
        <v>212.7833333333333</v>
      </c>
      <c r="F153" s="124">
        <v>210.96666666666667</v>
      </c>
      <c r="G153" s="124">
        <v>209.63333333333333</v>
      </c>
      <c r="H153" s="124">
        <v>215.93333333333328</v>
      </c>
      <c r="I153" s="124">
        <v>217.26666666666659</v>
      </c>
      <c r="J153" s="124">
        <v>219.08333333333326</v>
      </c>
      <c r="K153" s="123">
        <v>215.45</v>
      </c>
      <c r="L153" s="123">
        <v>212.3</v>
      </c>
      <c r="M153" s="123">
        <v>8.5788100000000007</v>
      </c>
    </row>
    <row r="154" spans="1:13">
      <c r="A154" s="65">
        <v>144</v>
      </c>
      <c r="B154" s="123" t="s">
        <v>68</v>
      </c>
      <c r="C154" s="126">
        <v>94.9</v>
      </c>
      <c r="D154" s="124">
        <v>95.016666666666652</v>
      </c>
      <c r="E154" s="124">
        <v>93.733333333333306</v>
      </c>
      <c r="F154" s="124">
        <v>92.566666666666649</v>
      </c>
      <c r="G154" s="124">
        <v>91.283333333333303</v>
      </c>
      <c r="H154" s="124">
        <v>96.183333333333309</v>
      </c>
      <c r="I154" s="124">
        <v>97.466666666666669</v>
      </c>
      <c r="J154" s="124">
        <v>98.633333333333312</v>
      </c>
      <c r="K154" s="123">
        <v>96.3</v>
      </c>
      <c r="L154" s="123">
        <v>93.85</v>
      </c>
      <c r="M154" s="123">
        <v>79.711929999999995</v>
      </c>
    </row>
    <row r="155" spans="1:13">
      <c r="A155" s="65">
        <v>145</v>
      </c>
      <c r="B155" s="123" t="s">
        <v>844</v>
      </c>
      <c r="C155" s="126">
        <v>689.9</v>
      </c>
      <c r="D155" s="124">
        <v>693.7166666666667</v>
      </c>
      <c r="E155" s="124">
        <v>683.18333333333339</v>
      </c>
      <c r="F155" s="124">
        <v>676.4666666666667</v>
      </c>
      <c r="G155" s="124">
        <v>665.93333333333339</v>
      </c>
      <c r="H155" s="124">
        <v>700.43333333333339</v>
      </c>
      <c r="I155" s="124">
        <v>710.9666666666667</v>
      </c>
      <c r="J155" s="124">
        <v>717.68333333333339</v>
      </c>
      <c r="K155" s="123">
        <v>704.25</v>
      </c>
      <c r="L155" s="123">
        <v>687</v>
      </c>
      <c r="M155" s="123">
        <v>1.2847200000000001</v>
      </c>
    </row>
    <row r="156" spans="1:13">
      <c r="A156" s="65">
        <v>146</v>
      </c>
      <c r="B156" s="123" t="s">
        <v>846</v>
      </c>
      <c r="C156" s="126">
        <v>661.25</v>
      </c>
      <c r="D156" s="124">
        <v>659.5333333333333</v>
      </c>
      <c r="E156" s="124">
        <v>655.71666666666658</v>
      </c>
      <c r="F156" s="124">
        <v>650.18333333333328</v>
      </c>
      <c r="G156" s="124">
        <v>646.36666666666656</v>
      </c>
      <c r="H156" s="124">
        <v>665.06666666666661</v>
      </c>
      <c r="I156" s="124">
        <v>668.88333333333321</v>
      </c>
      <c r="J156" s="124">
        <v>674.41666666666663</v>
      </c>
      <c r="K156" s="123">
        <v>663.35</v>
      </c>
      <c r="L156" s="123">
        <v>654</v>
      </c>
      <c r="M156" s="123">
        <v>0.20544000000000001</v>
      </c>
    </row>
    <row r="157" spans="1:13">
      <c r="A157" s="65">
        <v>147</v>
      </c>
      <c r="B157" s="123" t="s">
        <v>858</v>
      </c>
      <c r="C157" s="126">
        <v>50.6</v>
      </c>
      <c r="D157" s="124">
        <v>50.20000000000001</v>
      </c>
      <c r="E157" s="124">
        <v>49.600000000000023</v>
      </c>
      <c r="F157" s="124">
        <v>48.600000000000016</v>
      </c>
      <c r="G157" s="124">
        <v>48.000000000000028</v>
      </c>
      <c r="H157" s="124">
        <v>51.200000000000017</v>
      </c>
      <c r="I157" s="124">
        <v>51.8</v>
      </c>
      <c r="J157" s="124">
        <v>52.800000000000011</v>
      </c>
      <c r="K157" s="123">
        <v>50.8</v>
      </c>
      <c r="L157" s="123">
        <v>49.2</v>
      </c>
      <c r="M157" s="123">
        <v>60.772489999999998</v>
      </c>
    </row>
    <row r="158" spans="1:13">
      <c r="A158" s="65">
        <v>148</v>
      </c>
      <c r="B158" s="123" t="s">
        <v>2284</v>
      </c>
      <c r="C158" s="126">
        <v>59.25</v>
      </c>
      <c r="D158" s="124">
        <v>59.516666666666673</v>
      </c>
      <c r="E158" s="124">
        <v>57.733333333333348</v>
      </c>
      <c r="F158" s="124">
        <v>56.216666666666676</v>
      </c>
      <c r="G158" s="124">
        <v>54.433333333333351</v>
      </c>
      <c r="H158" s="124">
        <v>61.033333333333346</v>
      </c>
      <c r="I158" s="124">
        <v>62.816666666666663</v>
      </c>
      <c r="J158" s="124">
        <v>64.333333333333343</v>
      </c>
      <c r="K158" s="123">
        <v>61.3</v>
      </c>
      <c r="L158" s="123">
        <v>58</v>
      </c>
      <c r="M158" s="123">
        <v>143.80870999999999</v>
      </c>
    </row>
    <row r="159" spans="1:13">
      <c r="A159" s="65">
        <v>149</v>
      </c>
      <c r="B159" s="123" t="s">
        <v>848</v>
      </c>
      <c r="C159" s="126">
        <v>388.25</v>
      </c>
      <c r="D159" s="124">
        <v>390.73333333333335</v>
      </c>
      <c r="E159" s="124">
        <v>383.51666666666671</v>
      </c>
      <c r="F159" s="124">
        <v>378.78333333333336</v>
      </c>
      <c r="G159" s="124">
        <v>371.56666666666672</v>
      </c>
      <c r="H159" s="124">
        <v>395.4666666666667</v>
      </c>
      <c r="I159" s="124">
        <v>402.68333333333339</v>
      </c>
      <c r="J159" s="124">
        <v>407.41666666666669</v>
      </c>
      <c r="K159" s="123">
        <v>397.95</v>
      </c>
      <c r="L159" s="123">
        <v>386</v>
      </c>
      <c r="M159" s="123">
        <v>0.29741000000000001</v>
      </c>
    </row>
    <row r="160" spans="1:13">
      <c r="A160" s="65">
        <v>150</v>
      </c>
      <c r="B160" s="123" t="s">
        <v>69</v>
      </c>
      <c r="C160" s="126">
        <v>458</v>
      </c>
      <c r="D160" s="124">
        <v>458.88333333333338</v>
      </c>
      <c r="E160" s="124">
        <v>454.11666666666679</v>
      </c>
      <c r="F160" s="124">
        <v>450.23333333333341</v>
      </c>
      <c r="G160" s="124">
        <v>445.46666666666681</v>
      </c>
      <c r="H160" s="124">
        <v>462.76666666666677</v>
      </c>
      <c r="I160" s="124">
        <v>467.5333333333333</v>
      </c>
      <c r="J160" s="124">
        <v>471.41666666666674</v>
      </c>
      <c r="K160" s="123">
        <v>463.65</v>
      </c>
      <c r="L160" s="123">
        <v>455</v>
      </c>
      <c r="M160" s="123">
        <v>24.42689</v>
      </c>
    </row>
    <row r="161" spans="1:13">
      <c r="A161" s="65">
        <v>151</v>
      </c>
      <c r="B161" s="123" t="s">
        <v>2253</v>
      </c>
      <c r="C161" s="126">
        <v>828.85</v>
      </c>
      <c r="D161" s="124">
        <v>826.18333333333339</v>
      </c>
      <c r="E161" s="124">
        <v>819.16666666666674</v>
      </c>
      <c r="F161" s="124">
        <v>809.48333333333335</v>
      </c>
      <c r="G161" s="124">
        <v>802.4666666666667</v>
      </c>
      <c r="H161" s="124">
        <v>835.86666666666679</v>
      </c>
      <c r="I161" s="124">
        <v>842.88333333333344</v>
      </c>
      <c r="J161" s="124">
        <v>852.56666666666683</v>
      </c>
      <c r="K161" s="123">
        <v>833.2</v>
      </c>
      <c r="L161" s="123">
        <v>816.5</v>
      </c>
      <c r="M161" s="123">
        <v>0.23707</v>
      </c>
    </row>
    <row r="162" spans="1:13">
      <c r="A162" s="65">
        <v>152</v>
      </c>
      <c r="B162" s="123" t="s">
        <v>2254</v>
      </c>
      <c r="C162" s="126">
        <v>380.05</v>
      </c>
      <c r="D162" s="124">
        <v>384.59999999999997</v>
      </c>
      <c r="E162" s="124">
        <v>373.49999999999994</v>
      </c>
      <c r="F162" s="124">
        <v>366.95</v>
      </c>
      <c r="G162" s="124">
        <v>355.84999999999997</v>
      </c>
      <c r="H162" s="124">
        <v>391.14999999999992</v>
      </c>
      <c r="I162" s="124">
        <v>402.24999999999994</v>
      </c>
      <c r="J162" s="124">
        <v>408.7999999999999</v>
      </c>
      <c r="K162" s="123">
        <v>395.7</v>
      </c>
      <c r="L162" s="123">
        <v>378.05</v>
      </c>
      <c r="M162" s="123">
        <v>1.05871</v>
      </c>
    </row>
    <row r="163" spans="1:13">
      <c r="A163" s="65">
        <v>153</v>
      </c>
      <c r="B163" s="123" t="s">
        <v>888</v>
      </c>
      <c r="C163" s="126">
        <v>272.14999999999998</v>
      </c>
      <c r="D163" s="124">
        <v>270.55</v>
      </c>
      <c r="E163" s="124">
        <v>267.10000000000002</v>
      </c>
      <c r="F163" s="124">
        <v>262.05</v>
      </c>
      <c r="G163" s="124">
        <v>258.60000000000002</v>
      </c>
      <c r="H163" s="124">
        <v>275.60000000000002</v>
      </c>
      <c r="I163" s="124">
        <v>279.04999999999995</v>
      </c>
      <c r="J163" s="124">
        <v>284.10000000000002</v>
      </c>
      <c r="K163" s="123">
        <v>274</v>
      </c>
      <c r="L163" s="123">
        <v>265.5</v>
      </c>
      <c r="M163" s="123">
        <v>2.2791299999999999</v>
      </c>
    </row>
    <row r="164" spans="1:13">
      <c r="A164" s="65">
        <v>154</v>
      </c>
      <c r="B164" s="123" t="s">
        <v>71</v>
      </c>
      <c r="C164" s="126">
        <v>18</v>
      </c>
      <c r="D164" s="124">
        <v>17.850000000000001</v>
      </c>
      <c r="E164" s="124">
        <v>17.500000000000004</v>
      </c>
      <c r="F164" s="124">
        <v>17.000000000000004</v>
      </c>
      <c r="G164" s="124">
        <v>16.650000000000006</v>
      </c>
      <c r="H164" s="124">
        <v>18.350000000000001</v>
      </c>
      <c r="I164" s="124">
        <v>18.699999999999996</v>
      </c>
      <c r="J164" s="124">
        <v>19.2</v>
      </c>
      <c r="K164" s="123">
        <v>18.2</v>
      </c>
      <c r="L164" s="123">
        <v>17.350000000000001</v>
      </c>
      <c r="M164" s="123">
        <v>255.71906000000001</v>
      </c>
    </row>
    <row r="165" spans="1:13">
      <c r="A165" s="65">
        <v>155</v>
      </c>
      <c r="B165" s="123" t="s">
        <v>3100</v>
      </c>
      <c r="C165" s="126">
        <v>15.65</v>
      </c>
      <c r="D165" s="124">
        <v>15.766666666666666</v>
      </c>
      <c r="E165" s="124">
        <v>15.18333333333333</v>
      </c>
      <c r="F165" s="124">
        <v>14.716666666666665</v>
      </c>
      <c r="G165" s="124">
        <v>14.133333333333329</v>
      </c>
      <c r="H165" s="124">
        <v>16.233333333333331</v>
      </c>
      <c r="I165" s="124">
        <v>16.816666666666666</v>
      </c>
      <c r="J165" s="124">
        <v>17.283333333333331</v>
      </c>
      <c r="K165" s="123">
        <v>16.350000000000001</v>
      </c>
      <c r="L165" s="123">
        <v>15.3</v>
      </c>
      <c r="M165" s="123">
        <v>58.240020000000001</v>
      </c>
    </row>
    <row r="166" spans="1:13">
      <c r="A166" s="65">
        <v>156</v>
      </c>
      <c r="B166" s="123" t="s">
        <v>388</v>
      </c>
      <c r="C166" s="126">
        <v>205.3</v>
      </c>
      <c r="D166" s="124">
        <v>207.30000000000004</v>
      </c>
      <c r="E166" s="124">
        <v>202.05000000000007</v>
      </c>
      <c r="F166" s="124">
        <v>198.80000000000004</v>
      </c>
      <c r="G166" s="124">
        <v>193.55000000000007</v>
      </c>
      <c r="H166" s="124">
        <v>210.55000000000007</v>
      </c>
      <c r="I166" s="124">
        <v>215.8</v>
      </c>
      <c r="J166" s="124">
        <v>219.05000000000007</v>
      </c>
      <c r="K166" s="123">
        <v>212.55</v>
      </c>
      <c r="L166" s="123">
        <v>204.05</v>
      </c>
      <c r="M166" s="123">
        <v>0.64158999999999999</v>
      </c>
    </row>
    <row r="167" spans="1:13">
      <c r="A167" s="65">
        <v>157</v>
      </c>
      <c r="B167" s="123" t="s">
        <v>877</v>
      </c>
      <c r="C167" s="126">
        <v>101.9</v>
      </c>
      <c r="D167" s="124">
        <v>102.06666666666668</v>
      </c>
      <c r="E167" s="124">
        <v>100.93333333333335</v>
      </c>
      <c r="F167" s="124">
        <v>99.966666666666669</v>
      </c>
      <c r="G167" s="124">
        <v>98.833333333333343</v>
      </c>
      <c r="H167" s="124">
        <v>103.03333333333336</v>
      </c>
      <c r="I167" s="124">
        <v>104.16666666666669</v>
      </c>
      <c r="J167" s="124">
        <v>105.13333333333337</v>
      </c>
      <c r="K167" s="123">
        <v>103.2</v>
      </c>
      <c r="L167" s="123">
        <v>101.1</v>
      </c>
      <c r="M167" s="123">
        <v>3.09511</v>
      </c>
    </row>
    <row r="168" spans="1:13">
      <c r="A168" s="65">
        <v>158</v>
      </c>
      <c r="B168" s="123" t="s">
        <v>892</v>
      </c>
      <c r="C168" s="126">
        <v>6596.35</v>
      </c>
      <c r="D168" s="124">
        <v>6604.9666666666672</v>
      </c>
      <c r="E168" s="124">
        <v>6570.9833333333345</v>
      </c>
      <c r="F168" s="124">
        <v>6545.6166666666677</v>
      </c>
      <c r="G168" s="124">
        <v>6511.633333333335</v>
      </c>
      <c r="H168" s="124">
        <v>6630.3333333333339</v>
      </c>
      <c r="I168" s="124">
        <v>6664.3166666666675</v>
      </c>
      <c r="J168" s="124">
        <v>6689.6833333333334</v>
      </c>
      <c r="K168" s="123">
        <v>6638.95</v>
      </c>
      <c r="L168" s="123">
        <v>6579.6</v>
      </c>
      <c r="M168" s="123">
        <v>3.0110000000000001E-2</v>
      </c>
    </row>
    <row r="169" spans="1:13">
      <c r="A169" s="65">
        <v>159</v>
      </c>
      <c r="B169" s="123" t="s">
        <v>182</v>
      </c>
      <c r="C169" s="126">
        <v>6572.55</v>
      </c>
      <c r="D169" s="124">
        <v>6601.8499999999995</v>
      </c>
      <c r="E169" s="124">
        <v>6530.6999999999989</v>
      </c>
      <c r="F169" s="124">
        <v>6488.8499999999995</v>
      </c>
      <c r="G169" s="124">
        <v>6417.6999999999989</v>
      </c>
      <c r="H169" s="124">
        <v>6643.6999999999989</v>
      </c>
      <c r="I169" s="124">
        <v>6714.8499999999985</v>
      </c>
      <c r="J169" s="124">
        <v>6756.6999999999989</v>
      </c>
      <c r="K169" s="123">
        <v>6673</v>
      </c>
      <c r="L169" s="123">
        <v>6560</v>
      </c>
      <c r="M169" s="123">
        <v>4.7780000000000003E-2</v>
      </c>
    </row>
    <row r="170" spans="1:13">
      <c r="A170" s="65">
        <v>160</v>
      </c>
      <c r="B170" s="123" t="s">
        <v>900</v>
      </c>
      <c r="C170" s="126">
        <v>2289.35</v>
      </c>
      <c r="D170" s="124">
        <v>2282.7833333333333</v>
      </c>
      <c r="E170" s="124">
        <v>2266.5666666666666</v>
      </c>
      <c r="F170" s="124">
        <v>2243.7833333333333</v>
      </c>
      <c r="G170" s="124">
        <v>2227.5666666666666</v>
      </c>
      <c r="H170" s="124">
        <v>2305.5666666666666</v>
      </c>
      <c r="I170" s="124">
        <v>2321.7833333333328</v>
      </c>
      <c r="J170" s="124">
        <v>2344.5666666666666</v>
      </c>
      <c r="K170" s="123">
        <v>2299</v>
      </c>
      <c r="L170" s="123">
        <v>2260</v>
      </c>
      <c r="M170" s="123">
        <v>7.8229999999999994E-2</v>
      </c>
    </row>
    <row r="171" spans="1:13">
      <c r="A171" s="65">
        <v>161</v>
      </c>
      <c r="B171" s="123" t="s">
        <v>70</v>
      </c>
      <c r="C171" s="126">
        <v>552.29999999999995</v>
      </c>
      <c r="D171" s="124">
        <v>549.01666666666665</v>
      </c>
      <c r="E171" s="124">
        <v>540.5333333333333</v>
      </c>
      <c r="F171" s="124">
        <v>528.76666666666665</v>
      </c>
      <c r="G171" s="124">
        <v>520.2833333333333</v>
      </c>
      <c r="H171" s="124">
        <v>560.7833333333333</v>
      </c>
      <c r="I171" s="124">
        <v>569.26666666666665</v>
      </c>
      <c r="J171" s="124">
        <v>581.0333333333333</v>
      </c>
      <c r="K171" s="123">
        <v>557.5</v>
      </c>
      <c r="L171" s="123">
        <v>537.25</v>
      </c>
      <c r="M171" s="123">
        <v>5.6151200000000001</v>
      </c>
    </row>
    <row r="172" spans="1:13">
      <c r="A172" s="65">
        <v>162</v>
      </c>
      <c r="B172" s="123" t="s">
        <v>914</v>
      </c>
      <c r="C172" s="126">
        <v>867.05</v>
      </c>
      <c r="D172" s="124">
        <v>864.35</v>
      </c>
      <c r="E172" s="124">
        <v>858.7</v>
      </c>
      <c r="F172" s="124">
        <v>850.35</v>
      </c>
      <c r="G172" s="124">
        <v>844.7</v>
      </c>
      <c r="H172" s="124">
        <v>872.7</v>
      </c>
      <c r="I172" s="124">
        <v>878.34999999999991</v>
      </c>
      <c r="J172" s="124">
        <v>886.7</v>
      </c>
      <c r="K172" s="123">
        <v>870</v>
      </c>
      <c r="L172" s="123">
        <v>856</v>
      </c>
      <c r="M172" s="123">
        <v>0.40215000000000001</v>
      </c>
    </row>
    <row r="173" spans="1:13">
      <c r="A173" s="65">
        <v>163</v>
      </c>
      <c r="B173" s="123" t="s">
        <v>350</v>
      </c>
      <c r="C173" s="126">
        <v>1086.5</v>
      </c>
      <c r="D173" s="124">
        <v>1086.95</v>
      </c>
      <c r="E173" s="124">
        <v>1074.9000000000001</v>
      </c>
      <c r="F173" s="124">
        <v>1063.3</v>
      </c>
      <c r="G173" s="124">
        <v>1051.25</v>
      </c>
      <c r="H173" s="124">
        <v>1098.5500000000002</v>
      </c>
      <c r="I173" s="124">
        <v>1110.5999999999999</v>
      </c>
      <c r="J173" s="124">
        <v>1122.2000000000003</v>
      </c>
      <c r="K173" s="123">
        <v>1099</v>
      </c>
      <c r="L173" s="123">
        <v>1075.3499999999999</v>
      </c>
      <c r="M173" s="123">
        <v>1.8793200000000001</v>
      </c>
    </row>
    <row r="174" spans="1:13">
      <c r="A174" s="65">
        <v>164</v>
      </c>
      <c r="B174" s="123" t="s">
        <v>72</v>
      </c>
      <c r="C174" s="126">
        <v>550.20000000000005</v>
      </c>
      <c r="D174" s="124">
        <v>548.51666666666677</v>
      </c>
      <c r="E174" s="124">
        <v>544.58333333333348</v>
      </c>
      <c r="F174" s="124">
        <v>538.9666666666667</v>
      </c>
      <c r="G174" s="124">
        <v>535.03333333333342</v>
      </c>
      <c r="H174" s="124">
        <v>554.13333333333355</v>
      </c>
      <c r="I174" s="124">
        <v>558.06666666666672</v>
      </c>
      <c r="J174" s="124">
        <v>563.68333333333362</v>
      </c>
      <c r="K174" s="123">
        <v>552.45000000000005</v>
      </c>
      <c r="L174" s="123">
        <v>542.9</v>
      </c>
      <c r="M174" s="123">
        <v>3.5520700000000001</v>
      </c>
    </row>
    <row r="175" spans="1:13">
      <c r="A175" s="65">
        <v>165</v>
      </c>
      <c r="B175" s="123" t="s">
        <v>918</v>
      </c>
      <c r="C175" s="126">
        <v>759.5</v>
      </c>
      <c r="D175" s="124">
        <v>759.25</v>
      </c>
      <c r="E175" s="124">
        <v>752.9</v>
      </c>
      <c r="F175" s="124">
        <v>746.3</v>
      </c>
      <c r="G175" s="124">
        <v>739.94999999999993</v>
      </c>
      <c r="H175" s="124">
        <v>765.85</v>
      </c>
      <c r="I175" s="124">
        <v>772.19999999999993</v>
      </c>
      <c r="J175" s="124">
        <v>778.80000000000007</v>
      </c>
      <c r="K175" s="123">
        <v>765.6</v>
      </c>
      <c r="L175" s="123">
        <v>752.65</v>
      </c>
      <c r="M175" s="123">
        <v>0.44264999999999999</v>
      </c>
    </row>
    <row r="176" spans="1:13">
      <c r="A176" s="65">
        <v>166</v>
      </c>
      <c r="B176" s="123" t="s">
        <v>355</v>
      </c>
      <c r="C176" s="126">
        <v>110.25</v>
      </c>
      <c r="D176" s="124">
        <v>110.14999999999999</v>
      </c>
      <c r="E176" s="124">
        <v>109.14999999999998</v>
      </c>
      <c r="F176" s="124">
        <v>108.04999999999998</v>
      </c>
      <c r="G176" s="124">
        <v>107.04999999999997</v>
      </c>
      <c r="H176" s="124">
        <v>111.24999999999999</v>
      </c>
      <c r="I176" s="124">
        <v>112.25000000000001</v>
      </c>
      <c r="J176" s="124">
        <v>113.35</v>
      </c>
      <c r="K176" s="123">
        <v>111.15</v>
      </c>
      <c r="L176" s="123">
        <v>109.05</v>
      </c>
      <c r="M176" s="123">
        <v>8.5998699999999992</v>
      </c>
    </row>
    <row r="177" spans="1:13">
      <c r="A177" s="65">
        <v>167</v>
      </c>
      <c r="B177" s="123" t="s">
        <v>198</v>
      </c>
      <c r="C177" s="126">
        <v>359.75</v>
      </c>
      <c r="D177" s="124">
        <v>360.43333333333334</v>
      </c>
      <c r="E177" s="124">
        <v>354.26666666666665</v>
      </c>
      <c r="F177" s="124">
        <v>348.7833333333333</v>
      </c>
      <c r="G177" s="124">
        <v>342.61666666666662</v>
      </c>
      <c r="H177" s="124">
        <v>365.91666666666669</v>
      </c>
      <c r="I177" s="124">
        <v>372.08333333333331</v>
      </c>
      <c r="J177" s="124">
        <v>377.56666666666672</v>
      </c>
      <c r="K177" s="123">
        <v>366.6</v>
      </c>
      <c r="L177" s="123">
        <v>354.95</v>
      </c>
      <c r="M177" s="123">
        <v>0.59394999999999998</v>
      </c>
    </row>
    <row r="178" spans="1:13">
      <c r="A178" s="65">
        <v>168</v>
      </c>
      <c r="B178" s="123" t="s">
        <v>927</v>
      </c>
      <c r="C178" s="126">
        <v>118.05</v>
      </c>
      <c r="D178" s="124">
        <v>118</v>
      </c>
      <c r="E178" s="124">
        <v>117.15</v>
      </c>
      <c r="F178" s="124">
        <v>116.25</v>
      </c>
      <c r="G178" s="124">
        <v>115.4</v>
      </c>
      <c r="H178" s="124">
        <v>118.9</v>
      </c>
      <c r="I178" s="124">
        <v>119.75</v>
      </c>
      <c r="J178" s="124">
        <v>120.65</v>
      </c>
      <c r="K178" s="123">
        <v>118.85</v>
      </c>
      <c r="L178" s="123">
        <v>117.1</v>
      </c>
      <c r="M178" s="123">
        <v>6.14994</v>
      </c>
    </row>
    <row r="179" spans="1:13">
      <c r="A179" s="65">
        <v>169</v>
      </c>
      <c r="B179" s="123" t="s">
        <v>931</v>
      </c>
      <c r="C179" s="126">
        <v>332.95</v>
      </c>
      <c r="D179" s="124">
        <v>330.01666666666665</v>
      </c>
      <c r="E179" s="124">
        <v>320.43333333333328</v>
      </c>
      <c r="F179" s="124">
        <v>307.91666666666663</v>
      </c>
      <c r="G179" s="124">
        <v>298.33333333333326</v>
      </c>
      <c r="H179" s="124">
        <v>342.5333333333333</v>
      </c>
      <c r="I179" s="124">
        <v>352.11666666666667</v>
      </c>
      <c r="J179" s="124">
        <v>364.63333333333333</v>
      </c>
      <c r="K179" s="123">
        <v>339.6</v>
      </c>
      <c r="L179" s="123">
        <v>317.5</v>
      </c>
      <c r="M179" s="123">
        <v>0.45308999999999999</v>
      </c>
    </row>
    <row r="180" spans="1:13">
      <c r="A180" s="65">
        <v>170</v>
      </c>
      <c r="B180" s="123" t="s">
        <v>937</v>
      </c>
      <c r="C180" s="126">
        <v>563.15</v>
      </c>
      <c r="D180" s="124">
        <v>560.83333333333337</v>
      </c>
      <c r="E180" s="124">
        <v>554.66666666666674</v>
      </c>
      <c r="F180" s="124">
        <v>546.18333333333339</v>
      </c>
      <c r="G180" s="124">
        <v>540.01666666666677</v>
      </c>
      <c r="H180" s="124">
        <v>569.31666666666672</v>
      </c>
      <c r="I180" s="124">
        <v>575.48333333333346</v>
      </c>
      <c r="J180" s="124">
        <v>583.9666666666667</v>
      </c>
      <c r="K180" s="123">
        <v>567</v>
      </c>
      <c r="L180" s="123">
        <v>552.35</v>
      </c>
      <c r="M180" s="123">
        <v>2.3476699999999999</v>
      </c>
    </row>
    <row r="181" spans="1:13">
      <c r="A181" s="65">
        <v>171</v>
      </c>
      <c r="B181" s="123" t="s">
        <v>948</v>
      </c>
      <c r="C181" s="126">
        <v>703.1</v>
      </c>
      <c r="D181" s="124">
        <v>703.81666666666661</v>
      </c>
      <c r="E181" s="124">
        <v>694.28333333333319</v>
      </c>
      <c r="F181" s="124">
        <v>685.46666666666658</v>
      </c>
      <c r="G181" s="124">
        <v>675.93333333333317</v>
      </c>
      <c r="H181" s="124">
        <v>712.63333333333321</v>
      </c>
      <c r="I181" s="124">
        <v>722.16666666666652</v>
      </c>
      <c r="J181" s="124">
        <v>730.98333333333323</v>
      </c>
      <c r="K181" s="123">
        <v>713.35</v>
      </c>
      <c r="L181" s="123">
        <v>695</v>
      </c>
      <c r="M181" s="123">
        <v>0.44501000000000002</v>
      </c>
    </row>
    <row r="182" spans="1:13">
      <c r="A182" s="65">
        <v>172</v>
      </c>
      <c r="B182" s="123" t="s">
        <v>950</v>
      </c>
      <c r="C182" s="126">
        <v>778.85</v>
      </c>
      <c r="D182" s="124">
        <v>776.94999999999993</v>
      </c>
      <c r="E182" s="124">
        <v>772.89999999999986</v>
      </c>
      <c r="F182" s="124">
        <v>766.94999999999993</v>
      </c>
      <c r="G182" s="124">
        <v>762.89999999999986</v>
      </c>
      <c r="H182" s="124">
        <v>782.89999999999986</v>
      </c>
      <c r="I182" s="124">
        <v>786.94999999999982</v>
      </c>
      <c r="J182" s="124">
        <v>792.89999999999986</v>
      </c>
      <c r="K182" s="123">
        <v>781</v>
      </c>
      <c r="L182" s="123">
        <v>771</v>
      </c>
      <c r="M182" s="123">
        <v>0.33291999999999999</v>
      </c>
    </row>
    <row r="183" spans="1:13">
      <c r="A183" s="65">
        <v>173</v>
      </c>
      <c r="B183" s="123" t="s">
        <v>952</v>
      </c>
      <c r="C183" s="126">
        <v>838.2</v>
      </c>
      <c r="D183" s="124">
        <v>840.4</v>
      </c>
      <c r="E183" s="124">
        <v>822.8</v>
      </c>
      <c r="F183" s="124">
        <v>807.4</v>
      </c>
      <c r="G183" s="124">
        <v>789.8</v>
      </c>
      <c r="H183" s="124">
        <v>855.8</v>
      </c>
      <c r="I183" s="124">
        <v>873.40000000000009</v>
      </c>
      <c r="J183" s="124">
        <v>888.8</v>
      </c>
      <c r="K183" s="123">
        <v>858</v>
      </c>
      <c r="L183" s="123">
        <v>825</v>
      </c>
      <c r="M183" s="123">
        <v>1.2758700000000001</v>
      </c>
    </row>
    <row r="184" spans="1:13">
      <c r="A184" s="65">
        <v>174</v>
      </c>
      <c r="B184" s="123" t="s">
        <v>907</v>
      </c>
      <c r="C184" s="126">
        <v>128.19999999999999</v>
      </c>
      <c r="D184" s="124">
        <v>128.26666666666668</v>
      </c>
      <c r="E184" s="124">
        <v>126.98333333333335</v>
      </c>
      <c r="F184" s="124">
        <v>125.76666666666667</v>
      </c>
      <c r="G184" s="124">
        <v>124.48333333333333</v>
      </c>
      <c r="H184" s="124">
        <v>129.48333333333335</v>
      </c>
      <c r="I184" s="124">
        <v>130.76666666666671</v>
      </c>
      <c r="J184" s="124">
        <v>131.98333333333338</v>
      </c>
      <c r="K184" s="123">
        <v>129.55000000000001</v>
      </c>
      <c r="L184" s="123">
        <v>127.05</v>
      </c>
      <c r="M184" s="123">
        <v>1.6342699999999999</v>
      </c>
    </row>
    <row r="185" spans="1:13">
      <c r="A185" s="65">
        <v>175</v>
      </c>
      <c r="B185" s="123" t="s">
        <v>910</v>
      </c>
      <c r="C185" s="126">
        <v>426.05</v>
      </c>
      <c r="D185" s="124">
        <v>422.0333333333333</v>
      </c>
      <c r="E185" s="124">
        <v>416.06666666666661</v>
      </c>
      <c r="F185" s="124">
        <v>406.08333333333331</v>
      </c>
      <c r="G185" s="124">
        <v>400.11666666666662</v>
      </c>
      <c r="H185" s="124">
        <v>432.01666666666659</v>
      </c>
      <c r="I185" s="124">
        <v>437.98333333333329</v>
      </c>
      <c r="J185" s="124">
        <v>447.96666666666658</v>
      </c>
      <c r="K185" s="123">
        <v>428</v>
      </c>
      <c r="L185" s="123">
        <v>412.05</v>
      </c>
      <c r="M185" s="123">
        <v>13.367889999999999</v>
      </c>
    </row>
    <row r="186" spans="1:13">
      <c r="A186" s="65">
        <v>176</v>
      </c>
      <c r="B186" s="123" t="s">
        <v>318</v>
      </c>
      <c r="C186" s="126">
        <v>138.94999999999999</v>
      </c>
      <c r="D186" s="124">
        <v>139.31666666666666</v>
      </c>
      <c r="E186" s="124">
        <v>137.63333333333333</v>
      </c>
      <c r="F186" s="124">
        <v>136.31666666666666</v>
      </c>
      <c r="G186" s="124">
        <v>134.63333333333333</v>
      </c>
      <c r="H186" s="124">
        <v>140.63333333333333</v>
      </c>
      <c r="I186" s="124">
        <v>142.31666666666666</v>
      </c>
      <c r="J186" s="124">
        <v>143.63333333333333</v>
      </c>
      <c r="K186" s="123">
        <v>141</v>
      </c>
      <c r="L186" s="123">
        <v>138</v>
      </c>
      <c r="M186" s="123">
        <v>3.0062600000000002</v>
      </c>
    </row>
    <row r="187" spans="1:13">
      <c r="A187" s="65">
        <v>177</v>
      </c>
      <c r="B187" s="123" t="s">
        <v>316</v>
      </c>
      <c r="C187" s="126">
        <v>124.15</v>
      </c>
      <c r="D187" s="124">
        <v>124.14999999999999</v>
      </c>
      <c r="E187" s="124">
        <v>122.69999999999999</v>
      </c>
      <c r="F187" s="124">
        <v>121.25</v>
      </c>
      <c r="G187" s="124">
        <v>119.8</v>
      </c>
      <c r="H187" s="124">
        <v>125.59999999999998</v>
      </c>
      <c r="I187" s="124">
        <v>127.05</v>
      </c>
      <c r="J187" s="124">
        <v>128.49999999999997</v>
      </c>
      <c r="K187" s="123">
        <v>125.6</v>
      </c>
      <c r="L187" s="123">
        <v>122.7</v>
      </c>
      <c r="M187" s="123">
        <v>14.47748</v>
      </c>
    </row>
    <row r="188" spans="1:13">
      <c r="A188" s="65">
        <v>178</v>
      </c>
      <c r="B188" s="123" t="s">
        <v>199</v>
      </c>
      <c r="C188" s="126">
        <v>192.3</v>
      </c>
      <c r="D188" s="124">
        <v>192.98333333333335</v>
      </c>
      <c r="E188" s="124">
        <v>190.41666666666669</v>
      </c>
      <c r="F188" s="124">
        <v>188.53333333333333</v>
      </c>
      <c r="G188" s="124">
        <v>185.96666666666667</v>
      </c>
      <c r="H188" s="124">
        <v>194.8666666666667</v>
      </c>
      <c r="I188" s="124">
        <v>197.43333333333337</v>
      </c>
      <c r="J188" s="124">
        <v>199.31666666666672</v>
      </c>
      <c r="K188" s="123">
        <v>195.55</v>
      </c>
      <c r="L188" s="123">
        <v>191.1</v>
      </c>
      <c r="M188" s="123">
        <v>2.6475499999999998</v>
      </c>
    </row>
    <row r="189" spans="1:13">
      <c r="A189" s="65">
        <v>179</v>
      </c>
      <c r="B189" s="123" t="s">
        <v>954</v>
      </c>
      <c r="C189" s="126">
        <v>949.2</v>
      </c>
      <c r="D189" s="124">
        <v>946.38333333333321</v>
      </c>
      <c r="E189" s="124">
        <v>934.86666666666645</v>
      </c>
      <c r="F189" s="124">
        <v>920.53333333333319</v>
      </c>
      <c r="G189" s="124">
        <v>909.01666666666642</v>
      </c>
      <c r="H189" s="124">
        <v>960.71666666666647</v>
      </c>
      <c r="I189" s="124">
        <v>972.23333333333335</v>
      </c>
      <c r="J189" s="124">
        <v>986.56666666666649</v>
      </c>
      <c r="K189" s="123">
        <v>957.9</v>
      </c>
      <c r="L189" s="123">
        <v>932.05</v>
      </c>
      <c r="M189" s="123">
        <v>3.4630000000000001E-2</v>
      </c>
    </row>
    <row r="190" spans="1:13">
      <c r="A190" s="65">
        <v>180</v>
      </c>
      <c r="B190" s="123" t="s">
        <v>973</v>
      </c>
      <c r="C190" s="126">
        <v>55.15</v>
      </c>
      <c r="D190" s="124">
        <v>54.933333333333337</v>
      </c>
      <c r="E190" s="124">
        <v>54.216666666666676</v>
      </c>
      <c r="F190" s="124">
        <v>53.283333333333339</v>
      </c>
      <c r="G190" s="124">
        <v>52.566666666666677</v>
      </c>
      <c r="H190" s="124">
        <v>55.866666666666674</v>
      </c>
      <c r="I190" s="124">
        <v>56.583333333333343</v>
      </c>
      <c r="J190" s="124">
        <v>57.516666666666673</v>
      </c>
      <c r="K190" s="123">
        <v>55.65</v>
      </c>
      <c r="L190" s="123">
        <v>54</v>
      </c>
      <c r="M190" s="123">
        <v>16.096620000000001</v>
      </c>
    </row>
    <row r="191" spans="1:13">
      <c r="A191" s="65">
        <v>181</v>
      </c>
      <c r="B191" s="123" t="s">
        <v>75</v>
      </c>
      <c r="C191" s="126">
        <v>965.05</v>
      </c>
      <c r="D191" s="124">
        <v>964.4</v>
      </c>
      <c r="E191" s="124">
        <v>960.65</v>
      </c>
      <c r="F191" s="124">
        <v>956.25</v>
      </c>
      <c r="G191" s="124">
        <v>952.5</v>
      </c>
      <c r="H191" s="124">
        <v>968.8</v>
      </c>
      <c r="I191" s="124">
        <v>972.55</v>
      </c>
      <c r="J191" s="124">
        <v>976.94999999999993</v>
      </c>
      <c r="K191" s="123">
        <v>968.15</v>
      </c>
      <c r="L191" s="123">
        <v>960</v>
      </c>
      <c r="M191" s="123">
        <v>11.77041</v>
      </c>
    </row>
    <row r="192" spans="1:13">
      <c r="A192" s="65">
        <v>182</v>
      </c>
      <c r="B192" s="123" t="s">
        <v>77</v>
      </c>
      <c r="C192" s="126">
        <v>1864.5</v>
      </c>
      <c r="D192" s="124">
        <v>1860.1333333333332</v>
      </c>
      <c r="E192" s="124">
        <v>1852.3666666666663</v>
      </c>
      <c r="F192" s="124">
        <v>1840.2333333333331</v>
      </c>
      <c r="G192" s="124">
        <v>1832.4666666666662</v>
      </c>
      <c r="H192" s="124">
        <v>1872.2666666666664</v>
      </c>
      <c r="I192" s="124">
        <v>1880.0333333333333</v>
      </c>
      <c r="J192" s="124">
        <v>1892.1666666666665</v>
      </c>
      <c r="K192" s="123">
        <v>1867.9</v>
      </c>
      <c r="L192" s="123">
        <v>1848</v>
      </c>
      <c r="M192" s="123">
        <v>9.2009799999999995</v>
      </c>
    </row>
    <row r="193" spans="1:13">
      <c r="A193" s="65">
        <v>183</v>
      </c>
      <c r="B193" s="123" t="s">
        <v>303</v>
      </c>
      <c r="C193" s="126">
        <v>403.6</v>
      </c>
      <c r="D193" s="124">
        <v>405.06666666666666</v>
      </c>
      <c r="E193" s="124">
        <v>399.63333333333333</v>
      </c>
      <c r="F193" s="124">
        <v>395.66666666666669</v>
      </c>
      <c r="G193" s="124">
        <v>390.23333333333335</v>
      </c>
      <c r="H193" s="124">
        <v>409.0333333333333</v>
      </c>
      <c r="I193" s="124">
        <v>414.46666666666658</v>
      </c>
      <c r="J193" s="124">
        <v>418.43333333333328</v>
      </c>
      <c r="K193" s="123">
        <v>410.5</v>
      </c>
      <c r="L193" s="123">
        <v>401.1</v>
      </c>
      <c r="M193" s="123">
        <v>0.37901000000000001</v>
      </c>
    </row>
    <row r="194" spans="1:13">
      <c r="A194" s="65">
        <v>184</v>
      </c>
      <c r="B194" s="123" t="s">
        <v>1026</v>
      </c>
      <c r="C194" s="126">
        <v>88.95</v>
      </c>
      <c r="D194" s="124">
        <v>88.083333333333329</v>
      </c>
      <c r="E194" s="124">
        <v>86.566666666666663</v>
      </c>
      <c r="F194" s="124">
        <v>84.183333333333337</v>
      </c>
      <c r="G194" s="124">
        <v>82.666666666666671</v>
      </c>
      <c r="H194" s="124">
        <v>90.466666666666654</v>
      </c>
      <c r="I194" s="124">
        <v>91.983333333333334</v>
      </c>
      <c r="J194" s="124">
        <v>94.366666666666646</v>
      </c>
      <c r="K194" s="123">
        <v>89.6</v>
      </c>
      <c r="L194" s="123">
        <v>85.7</v>
      </c>
      <c r="M194" s="123">
        <v>2.6914699999999998</v>
      </c>
    </row>
    <row r="195" spans="1:13">
      <c r="A195" s="65">
        <v>185</v>
      </c>
      <c r="B195" s="123" t="s">
        <v>961</v>
      </c>
      <c r="C195" s="126">
        <v>34.75</v>
      </c>
      <c r="D195" s="124">
        <v>34.25</v>
      </c>
      <c r="E195" s="124">
        <v>33.5</v>
      </c>
      <c r="F195" s="124">
        <v>32.25</v>
      </c>
      <c r="G195" s="124">
        <v>31.5</v>
      </c>
      <c r="H195" s="124">
        <v>35.5</v>
      </c>
      <c r="I195" s="124">
        <v>36.25</v>
      </c>
      <c r="J195" s="124">
        <v>37.5</v>
      </c>
      <c r="K195" s="123">
        <v>35</v>
      </c>
      <c r="L195" s="123">
        <v>33</v>
      </c>
      <c r="M195" s="123">
        <v>3.2609699999999999</v>
      </c>
    </row>
    <row r="196" spans="1:13">
      <c r="A196" s="65">
        <v>186</v>
      </c>
      <c r="B196" s="123" t="s">
        <v>963</v>
      </c>
      <c r="C196" s="126">
        <v>729.8</v>
      </c>
      <c r="D196" s="124">
        <v>729.6</v>
      </c>
      <c r="E196" s="124">
        <v>729.2</v>
      </c>
      <c r="F196" s="124">
        <v>728.6</v>
      </c>
      <c r="G196" s="124">
        <v>728.2</v>
      </c>
      <c r="H196" s="124">
        <v>730.2</v>
      </c>
      <c r="I196" s="124">
        <v>730.59999999999991</v>
      </c>
      <c r="J196" s="124">
        <v>731.2</v>
      </c>
      <c r="K196" s="123">
        <v>730</v>
      </c>
      <c r="L196" s="123">
        <v>729</v>
      </c>
      <c r="M196" s="123">
        <v>2.929E-2</v>
      </c>
    </row>
    <row r="197" spans="1:13">
      <c r="A197" s="65">
        <v>187</v>
      </c>
      <c r="B197" s="123" t="s">
        <v>74</v>
      </c>
      <c r="C197" s="126">
        <v>517.1</v>
      </c>
      <c r="D197" s="124">
        <v>517.51666666666665</v>
      </c>
      <c r="E197" s="124">
        <v>512.0333333333333</v>
      </c>
      <c r="F197" s="124">
        <v>506.9666666666667</v>
      </c>
      <c r="G197" s="124">
        <v>501.48333333333335</v>
      </c>
      <c r="H197" s="124">
        <v>522.58333333333326</v>
      </c>
      <c r="I197" s="124">
        <v>528.06666666666661</v>
      </c>
      <c r="J197" s="124">
        <v>533.13333333333321</v>
      </c>
      <c r="K197" s="123">
        <v>523</v>
      </c>
      <c r="L197" s="123">
        <v>512.45000000000005</v>
      </c>
      <c r="M197" s="123">
        <v>13.27206</v>
      </c>
    </row>
    <row r="198" spans="1:13">
      <c r="A198" s="65">
        <v>188</v>
      </c>
      <c r="B198" s="123" t="s">
        <v>983</v>
      </c>
      <c r="C198" s="126">
        <v>153.05000000000001</v>
      </c>
      <c r="D198" s="124">
        <v>152.15</v>
      </c>
      <c r="E198" s="124">
        <v>150.4</v>
      </c>
      <c r="F198" s="124">
        <v>147.75</v>
      </c>
      <c r="G198" s="124">
        <v>146</v>
      </c>
      <c r="H198" s="124">
        <v>154.80000000000001</v>
      </c>
      <c r="I198" s="124">
        <v>156.55000000000001</v>
      </c>
      <c r="J198" s="124">
        <v>159.20000000000002</v>
      </c>
      <c r="K198" s="123">
        <v>153.9</v>
      </c>
      <c r="L198" s="123">
        <v>149.5</v>
      </c>
      <c r="M198" s="123">
        <v>0.77641000000000004</v>
      </c>
    </row>
    <row r="199" spans="1:13">
      <c r="A199" s="65">
        <v>189</v>
      </c>
      <c r="B199" s="123" t="s">
        <v>987</v>
      </c>
      <c r="C199" s="126">
        <v>710.65</v>
      </c>
      <c r="D199" s="124">
        <v>707.55000000000007</v>
      </c>
      <c r="E199" s="124">
        <v>700.10000000000014</v>
      </c>
      <c r="F199" s="124">
        <v>689.55000000000007</v>
      </c>
      <c r="G199" s="124">
        <v>682.10000000000014</v>
      </c>
      <c r="H199" s="124">
        <v>718.10000000000014</v>
      </c>
      <c r="I199" s="124">
        <v>725.55000000000018</v>
      </c>
      <c r="J199" s="124">
        <v>736.10000000000014</v>
      </c>
      <c r="K199" s="123">
        <v>715</v>
      </c>
      <c r="L199" s="123">
        <v>697</v>
      </c>
      <c r="M199" s="123">
        <v>0.12856000000000001</v>
      </c>
    </row>
    <row r="200" spans="1:13">
      <c r="A200" s="65">
        <v>190</v>
      </c>
      <c r="B200" s="123" t="s">
        <v>79</v>
      </c>
      <c r="C200" s="126">
        <v>3639.35</v>
      </c>
      <c r="D200" s="124">
        <v>3649.5166666666664</v>
      </c>
      <c r="E200" s="124">
        <v>3611.833333333333</v>
      </c>
      <c r="F200" s="124">
        <v>3584.3166666666666</v>
      </c>
      <c r="G200" s="124">
        <v>3546.6333333333332</v>
      </c>
      <c r="H200" s="124">
        <v>3677.0333333333328</v>
      </c>
      <c r="I200" s="124">
        <v>3714.7166666666662</v>
      </c>
      <c r="J200" s="124">
        <v>3742.2333333333327</v>
      </c>
      <c r="K200" s="123">
        <v>3687.2</v>
      </c>
      <c r="L200" s="123">
        <v>3622</v>
      </c>
      <c r="M200" s="123">
        <v>1.92489</v>
      </c>
    </row>
    <row r="201" spans="1:13">
      <c r="A201" s="65">
        <v>191</v>
      </c>
      <c r="B201" s="123" t="s">
        <v>80</v>
      </c>
      <c r="C201" s="126">
        <v>391.9</v>
      </c>
      <c r="D201" s="124">
        <v>387.55</v>
      </c>
      <c r="E201" s="124">
        <v>380.3</v>
      </c>
      <c r="F201" s="124">
        <v>368.7</v>
      </c>
      <c r="G201" s="124">
        <v>361.45</v>
      </c>
      <c r="H201" s="124">
        <v>399.15000000000003</v>
      </c>
      <c r="I201" s="124">
        <v>406.40000000000003</v>
      </c>
      <c r="J201" s="124">
        <v>418.00000000000006</v>
      </c>
      <c r="K201" s="123">
        <v>394.8</v>
      </c>
      <c r="L201" s="123">
        <v>375.95</v>
      </c>
      <c r="M201" s="123">
        <v>15.70998</v>
      </c>
    </row>
    <row r="202" spans="1:13">
      <c r="A202" s="65">
        <v>192</v>
      </c>
      <c r="B202" s="123" t="s">
        <v>992</v>
      </c>
      <c r="C202" s="126">
        <v>26.95</v>
      </c>
      <c r="D202" s="124">
        <v>27.150000000000002</v>
      </c>
      <c r="E202" s="124">
        <v>26.600000000000005</v>
      </c>
      <c r="F202" s="124">
        <v>26.250000000000004</v>
      </c>
      <c r="G202" s="124">
        <v>25.700000000000006</v>
      </c>
      <c r="H202" s="124">
        <v>27.500000000000004</v>
      </c>
      <c r="I202" s="124">
        <v>28.05</v>
      </c>
      <c r="J202" s="124">
        <v>28.400000000000002</v>
      </c>
      <c r="K202" s="123">
        <v>27.7</v>
      </c>
      <c r="L202" s="123">
        <v>26.8</v>
      </c>
      <c r="M202" s="123">
        <v>46.847000000000001</v>
      </c>
    </row>
    <row r="203" spans="1:13">
      <c r="A203" s="65">
        <v>193</v>
      </c>
      <c r="B203" s="123" t="s">
        <v>1000</v>
      </c>
      <c r="C203" s="126">
        <v>341</v>
      </c>
      <c r="D203" s="124">
        <v>341.23333333333335</v>
      </c>
      <c r="E203" s="124">
        <v>336.51666666666671</v>
      </c>
      <c r="F203" s="124">
        <v>332.03333333333336</v>
      </c>
      <c r="G203" s="124">
        <v>327.31666666666672</v>
      </c>
      <c r="H203" s="124">
        <v>345.7166666666667</v>
      </c>
      <c r="I203" s="124">
        <v>350.43333333333339</v>
      </c>
      <c r="J203" s="124">
        <v>354.91666666666669</v>
      </c>
      <c r="K203" s="123">
        <v>345.95</v>
      </c>
      <c r="L203" s="123">
        <v>336.75</v>
      </c>
      <c r="M203" s="123">
        <v>0.27600999999999998</v>
      </c>
    </row>
    <row r="204" spans="1:13">
      <c r="A204" s="65">
        <v>194</v>
      </c>
      <c r="B204" s="123" t="s">
        <v>81</v>
      </c>
      <c r="C204" s="126">
        <v>226.7</v>
      </c>
      <c r="D204" s="124">
        <v>225.43333333333331</v>
      </c>
      <c r="E204" s="124">
        <v>222.96666666666661</v>
      </c>
      <c r="F204" s="124">
        <v>219.23333333333329</v>
      </c>
      <c r="G204" s="124">
        <v>216.76666666666659</v>
      </c>
      <c r="H204" s="124">
        <v>229.16666666666663</v>
      </c>
      <c r="I204" s="124">
        <v>231.63333333333333</v>
      </c>
      <c r="J204" s="124">
        <v>235.36666666666665</v>
      </c>
      <c r="K204" s="123">
        <v>227.9</v>
      </c>
      <c r="L204" s="123">
        <v>221.7</v>
      </c>
      <c r="M204" s="123">
        <v>63.855840000000001</v>
      </c>
    </row>
    <row r="205" spans="1:13">
      <c r="A205" s="65">
        <v>195</v>
      </c>
      <c r="B205" s="123" t="s">
        <v>968</v>
      </c>
      <c r="C205" s="126">
        <v>31.95</v>
      </c>
      <c r="D205" s="124">
        <v>31.766666666666666</v>
      </c>
      <c r="E205" s="124">
        <v>31.43333333333333</v>
      </c>
      <c r="F205" s="124">
        <v>30.916666666666664</v>
      </c>
      <c r="G205" s="124">
        <v>30.583333333333329</v>
      </c>
      <c r="H205" s="124">
        <v>32.283333333333331</v>
      </c>
      <c r="I205" s="124">
        <v>32.616666666666667</v>
      </c>
      <c r="J205" s="124">
        <v>33.133333333333333</v>
      </c>
      <c r="K205" s="123">
        <v>32.1</v>
      </c>
      <c r="L205" s="123">
        <v>31.25</v>
      </c>
      <c r="M205" s="123">
        <v>39.03801</v>
      </c>
    </row>
    <row r="206" spans="1:13">
      <c r="A206" s="65">
        <v>196</v>
      </c>
      <c r="B206" s="123" t="s">
        <v>1004</v>
      </c>
      <c r="C206" s="126">
        <v>65.75</v>
      </c>
      <c r="D206" s="124">
        <v>65.616666666666674</v>
      </c>
      <c r="E206" s="124">
        <v>64.933333333333351</v>
      </c>
      <c r="F206" s="124">
        <v>64.116666666666674</v>
      </c>
      <c r="G206" s="124">
        <v>63.433333333333351</v>
      </c>
      <c r="H206" s="124">
        <v>66.433333333333351</v>
      </c>
      <c r="I206" s="124">
        <v>67.116666666666688</v>
      </c>
      <c r="J206" s="124">
        <v>67.933333333333351</v>
      </c>
      <c r="K206" s="123">
        <v>66.3</v>
      </c>
      <c r="L206" s="123">
        <v>64.8</v>
      </c>
      <c r="M206" s="123">
        <v>10.704650000000001</v>
      </c>
    </row>
    <row r="207" spans="1:13">
      <c r="A207" s="65">
        <v>197</v>
      </c>
      <c r="B207" s="123" t="s">
        <v>82</v>
      </c>
      <c r="C207" s="126">
        <v>375.4</v>
      </c>
      <c r="D207" s="124">
        <v>377.40000000000003</v>
      </c>
      <c r="E207" s="124">
        <v>372.00000000000006</v>
      </c>
      <c r="F207" s="124">
        <v>368.6</v>
      </c>
      <c r="G207" s="124">
        <v>363.20000000000005</v>
      </c>
      <c r="H207" s="124">
        <v>380.80000000000007</v>
      </c>
      <c r="I207" s="124">
        <v>386.20000000000005</v>
      </c>
      <c r="J207" s="124">
        <v>389.60000000000008</v>
      </c>
      <c r="K207" s="123">
        <v>382.8</v>
      </c>
      <c r="L207" s="123">
        <v>374</v>
      </c>
      <c r="M207" s="123">
        <v>28.374510000000001</v>
      </c>
    </row>
    <row r="208" spans="1:13">
      <c r="A208" s="65">
        <v>198</v>
      </c>
      <c r="B208" s="123" t="s">
        <v>83</v>
      </c>
      <c r="C208" s="126">
        <v>1316.9</v>
      </c>
      <c r="D208" s="124">
        <v>1317.6833333333334</v>
      </c>
      <c r="E208" s="124">
        <v>1310.3666666666668</v>
      </c>
      <c r="F208" s="124">
        <v>1303.8333333333335</v>
      </c>
      <c r="G208" s="124">
        <v>1296.5166666666669</v>
      </c>
      <c r="H208" s="124">
        <v>1324.2166666666667</v>
      </c>
      <c r="I208" s="124">
        <v>1331.5333333333333</v>
      </c>
      <c r="J208" s="124">
        <v>1338.0666666666666</v>
      </c>
      <c r="K208" s="123">
        <v>1325</v>
      </c>
      <c r="L208" s="123">
        <v>1311.15</v>
      </c>
      <c r="M208" s="123">
        <v>7.6066500000000001</v>
      </c>
    </row>
    <row r="209" spans="1:13">
      <c r="A209" s="65">
        <v>199</v>
      </c>
      <c r="B209" s="123" t="s">
        <v>84</v>
      </c>
      <c r="C209" s="126">
        <v>320.60000000000002</v>
      </c>
      <c r="D209" s="124">
        <v>321.81666666666666</v>
      </c>
      <c r="E209" s="124">
        <v>316.98333333333335</v>
      </c>
      <c r="F209" s="124">
        <v>313.36666666666667</v>
      </c>
      <c r="G209" s="124">
        <v>308.53333333333336</v>
      </c>
      <c r="H209" s="124">
        <v>325.43333333333334</v>
      </c>
      <c r="I209" s="124">
        <v>330.26666666666671</v>
      </c>
      <c r="J209" s="124">
        <v>333.88333333333333</v>
      </c>
      <c r="K209" s="123">
        <v>326.64999999999998</v>
      </c>
      <c r="L209" s="123">
        <v>318.2</v>
      </c>
      <c r="M209" s="123">
        <v>43.429319999999997</v>
      </c>
    </row>
    <row r="210" spans="1:13">
      <c r="A210" s="65">
        <v>200</v>
      </c>
      <c r="B210" s="123" t="s">
        <v>2476</v>
      </c>
      <c r="C210" s="126">
        <v>69.95</v>
      </c>
      <c r="D210" s="124">
        <v>70.316666666666663</v>
      </c>
      <c r="E210" s="124">
        <v>69.383333333333326</v>
      </c>
      <c r="F210" s="124">
        <v>68.816666666666663</v>
      </c>
      <c r="G210" s="124">
        <v>67.883333333333326</v>
      </c>
      <c r="H210" s="124">
        <v>70.883333333333326</v>
      </c>
      <c r="I210" s="124">
        <v>71.816666666666663</v>
      </c>
      <c r="J210" s="124">
        <v>72.383333333333326</v>
      </c>
      <c r="K210" s="123">
        <v>71.25</v>
      </c>
      <c r="L210" s="123">
        <v>69.75</v>
      </c>
      <c r="M210" s="123">
        <v>10.069129999999999</v>
      </c>
    </row>
    <row r="211" spans="1:13">
      <c r="A211" s="65">
        <v>201</v>
      </c>
      <c r="B211" s="123" t="s">
        <v>76</v>
      </c>
      <c r="C211" s="126">
        <v>1844.7</v>
      </c>
      <c r="D211" s="124">
        <v>1848.1833333333334</v>
      </c>
      <c r="E211" s="124">
        <v>1832.5666666666668</v>
      </c>
      <c r="F211" s="124">
        <v>1820.4333333333334</v>
      </c>
      <c r="G211" s="124">
        <v>1804.8166666666668</v>
      </c>
      <c r="H211" s="124">
        <v>1860.3166666666668</v>
      </c>
      <c r="I211" s="124">
        <v>1875.9333333333336</v>
      </c>
      <c r="J211" s="124">
        <v>1888.0666666666668</v>
      </c>
      <c r="K211" s="123">
        <v>1863.8</v>
      </c>
      <c r="L211" s="123">
        <v>1836.05</v>
      </c>
      <c r="M211" s="123">
        <v>16.496359999999999</v>
      </c>
    </row>
    <row r="212" spans="1:13">
      <c r="A212" s="65">
        <v>202</v>
      </c>
      <c r="B212" s="123" t="s">
        <v>78</v>
      </c>
      <c r="C212" s="126">
        <v>44.5</v>
      </c>
      <c r="D212" s="124">
        <v>44.333333333333336</v>
      </c>
      <c r="E212" s="124">
        <v>43.516666666666673</v>
      </c>
      <c r="F212" s="124">
        <v>42.533333333333339</v>
      </c>
      <c r="G212" s="124">
        <v>41.716666666666676</v>
      </c>
      <c r="H212" s="124">
        <v>45.31666666666667</v>
      </c>
      <c r="I212" s="124">
        <v>46.133333333333333</v>
      </c>
      <c r="J212" s="124">
        <v>47.116666666666667</v>
      </c>
      <c r="K212" s="123">
        <v>45.15</v>
      </c>
      <c r="L212" s="123">
        <v>43.35</v>
      </c>
      <c r="M212" s="123">
        <v>101.15375</v>
      </c>
    </row>
    <row r="213" spans="1:13">
      <c r="A213" s="65">
        <v>203</v>
      </c>
      <c r="B213" s="123" t="s">
        <v>99</v>
      </c>
      <c r="C213" s="126">
        <v>268.05</v>
      </c>
      <c r="D213" s="124">
        <v>267.4666666666667</v>
      </c>
      <c r="E213" s="124">
        <v>265.88333333333338</v>
      </c>
      <c r="F213" s="124">
        <v>263.7166666666667</v>
      </c>
      <c r="G213" s="124">
        <v>262.13333333333338</v>
      </c>
      <c r="H213" s="124">
        <v>269.63333333333338</v>
      </c>
      <c r="I213" s="124">
        <v>271.21666666666664</v>
      </c>
      <c r="J213" s="124">
        <v>273.38333333333338</v>
      </c>
      <c r="K213" s="123">
        <v>269.05</v>
      </c>
      <c r="L213" s="123">
        <v>265.3</v>
      </c>
      <c r="M213" s="123">
        <v>79.071010000000001</v>
      </c>
    </row>
    <row r="214" spans="1:13">
      <c r="A214" s="65">
        <v>204</v>
      </c>
      <c r="B214" s="123" t="s">
        <v>87</v>
      </c>
      <c r="C214" s="126">
        <v>306.05</v>
      </c>
      <c r="D214" s="124">
        <v>303.76666666666665</v>
      </c>
      <c r="E214" s="124">
        <v>300.08333333333331</v>
      </c>
      <c r="F214" s="124">
        <v>294.11666666666667</v>
      </c>
      <c r="G214" s="124">
        <v>290.43333333333334</v>
      </c>
      <c r="H214" s="124">
        <v>309.73333333333329</v>
      </c>
      <c r="I214" s="124">
        <v>313.41666666666669</v>
      </c>
      <c r="J214" s="124">
        <v>319.38333333333327</v>
      </c>
      <c r="K214" s="123">
        <v>307.45</v>
      </c>
      <c r="L214" s="123">
        <v>297.8</v>
      </c>
      <c r="M214" s="123">
        <v>129.64285000000001</v>
      </c>
    </row>
    <row r="215" spans="1:13">
      <c r="A215" s="65">
        <v>205</v>
      </c>
      <c r="B215" s="123" t="s">
        <v>2269</v>
      </c>
      <c r="C215" s="126">
        <v>382.7</v>
      </c>
      <c r="D215" s="124">
        <v>383.01666666666665</v>
      </c>
      <c r="E215" s="124">
        <v>379.18333333333328</v>
      </c>
      <c r="F215" s="124">
        <v>375.66666666666663</v>
      </c>
      <c r="G215" s="124">
        <v>371.83333333333326</v>
      </c>
      <c r="H215" s="124">
        <v>386.5333333333333</v>
      </c>
      <c r="I215" s="124">
        <v>390.36666666666667</v>
      </c>
      <c r="J215" s="124">
        <v>393.88333333333333</v>
      </c>
      <c r="K215" s="123">
        <v>386.85</v>
      </c>
      <c r="L215" s="123">
        <v>379.5</v>
      </c>
      <c r="M215" s="123">
        <v>13.58628</v>
      </c>
    </row>
    <row r="216" spans="1:13">
      <c r="A216" s="65">
        <v>206</v>
      </c>
      <c r="B216" s="123" t="s">
        <v>1036</v>
      </c>
      <c r="C216" s="126">
        <v>3679.85</v>
      </c>
      <c r="D216" s="124">
        <v>3682.6166666666668</v>
      </c>
      <c r="E216" s="124">
        <v>3665.2333333333336</v>
      </c>
      <c r="F216" s="124">
        <v>3650.6166666666668</v>
      </c>
      <c r="G216" s="124">
        <v>3633.2333333333336</v>
      </c>
      <c r="H216" s="124">
        <v>3697.2333333333336</v>
      </c>
      <c r="I216" s="124">
        <v>3714.6166666666668</v>
      </c>
      <c r="J216" s="124">
        <v>3729.2333333333336</v>
      </c>
      <c r="K216" s="123">
        <v>3700</v>
      </c>
      <c r="L216" s="123">
        <v>3668</v>
      </c>
      <c r="M216" s="123">
        <v>0.10546</v>
      </c>
    </row>
    <row r="217" spans="1:13">
      <c r="A217" s="65">
        <v>207</v>
      </c>
      <c r="B217" s="123" t="s">
        <v>88</v>
      </c>
      <c r="C217" s="126">
        <v>73.7</v>
      </c>
      <c r="D217" s="124">
        <v>71.399999999999991</v>
      </c>
      <c r="E217" s="124">
        <v>65.799999999999983</v>
      </c>
      <c r="F217" s="124">
        <v>57.899999999999991</v>
      </c>
      <c r="G217" s="124">
        <v>52.299999999999983</v>
      </c>
      <c r="H217" s="124">
        <v>79.299999999999983</v>
      </c>
      <c r="I217" s="124">
        <v>84.899999999999977</v>
      </c>
      <c r="J217" s="124">
        <v>92.799999999999983</v>
      </c>
      <c r="K217" s="123">
        <v>77</v>
      </c>
      <c r="L217" s="123">
        <v>63.5</v>
      </c>
      <c r="M217" s="123">
        <v>826.94212000000005</v>
      </c>
    </row>
    <row r="218" spans="1:13">
      <c r="A218" s="65">
        <v>208</v>
      </c>
      <c r="B218" s="123" t="s">
        <v>1041</v>
      </c>
      <c r="C218" s="126">
        <v>50.3</v>
      </c>
      <c r="D218" s="124">
        <v>50.266666666666659</v>
      </c>
      <c r="E218" s="124">
        <v>49.883333333333319</v>
      </c>
      <c r="F218" s="124">
        <v>49.466666666666661</v>
      </c>
      <c r="G218" s="124">
        <v>49.083333333333321</v>
      </c>
      <c r="H218" s="124">
        <v>50.683333333333316</v>
      </c>
      <c r="I218" s="124">
        <v>51.066666666666656</v>
      </c>
      <c r="J218" s="124">
        <v>51.483333333333313</v>
      </c>
      <c r="K218" s="123">
        <v>50.65</v>
      </c>
      <c r="L218" s="123">
        <v>49.85</v>
      </c>
      <c r="M218" s="123">
        <v>97.692499999999995</v>
      </c>
    </row>
    <row r="219" spans="1:13">
      <c r="A219" s="65">
        <v>209</v>
      </c>
      <c r="B219" s="123" t="s">
        <v>90</v>
      </c>
      <c r="C219" s="126">
        <v>51.15</v>
      </c>
      <c r="D219" s="124">
        <v>51.1</v>
      </c>
      <c r="E219" s="124">
        <v>50.550000000000004</v>
      </c>
      <c r="F219" s="124">
        <v>49.95</v>
      </c>
      <c r="G219" s="124">
        <v>49.400000000000006</v>
      </c>
      <c r="H219" s="124">
        <v>51.7</v>
      </c>
      <c r="I219" s="124">
        <v>52.25</v>
      </c>
      <c r="J219" s="124">
        <v>52.85</v>
      </c>
      <c r="K219" s="123">
        <v>51.65</v>
      </c>
      <c r="L219" s="123">
        <v>50.5</v>
      </c>
      <c r="M219" s="123">
        <v>46.793660000000003</v>
      </c>
    </row>
    <row r="220" spans="1:13">
      <c r="A220" s="65">
        <v>210</v>
      </c>
      <c r="B220" s="123" t="s">
        <v>1043</v>
      </c>
      <c r="C220" s="126">
        <v>1356.7</v>
      </c>
      <c r="D220" s="124">
        <v>1353.1499999999999</v>
      </c>
      <c r="E220" s="124">
        <v>1337.3499999999997</v>
      </c>
      <c r="F220" s="124">
        <v>1317.9999999999998</v>
      </c>
      <c r="G220" s="124">
        <v>1302.1999999999996</v>
      </c>
      <c r="H220" s="124">
        <v>1372.4999999999998</v>
      </c>
      <c r="I220" s="124">
        <v>1388.3</v>
      </c>
      <c r="J220" s="124">
        <v>1407.6499999999999</v>
      </c>
      <c r="K220" s="123">
        <v>1368.95</v>
      </c>
      <c r="L220" s="123">
        <v>1333.8</v>
      </c>
      <c r="M220" s="123">
        <v>3.4660000000000003E-2</v>
      </c>
    </row>
    <row r="221" spans="1:13">
      <c r="A221" s="65">
        <v>211</v>
      </c>
      <c r="B221" s="123" t="s">
        <v>91</v>
      </c>
      <c r="C221" s="126">
        <v>21.95</v>
      </c>
      <c r="D221" s="124">
        <v>21.8</v>
      </c>
      <c r="E221" s="124">
        <v>21.5</v>
      </c>
      <c r="F221" s="124">
        <v>21.05</v>
      </c>
      <c r="G221" s="124">
        <v>20.75</v>
      </c>
      <c r="H221" s="124">
        <v>22.25</v>
      </c>
      <c r="I221" s="124">
        <v>22.550000000000004</v>
      </c>
      <c r="J221" s="124">
        <v>23</v>
      </c>
      <c r="K221" s="123">
        <v>22.1</v>
      </c>
      <c r="L221" s="123">
        <v>21.35</v>
      </c>
      <c r="M221" s="123">
        <v>82.495949999999993</v>
      </c>
    </row>
    <row r="222" spans="1:13">
      <c r="A222" s="65">
        <v>212</v>
      </c>
      <c r="B222" s="123" t="s">
        <v>1050</v>
      </c>
      <c r="C222" s="126">
        <v>66.75</v>
      </c>
      <c r="D222" s="124">
        <v>66.850000000000009</v>
      </c>
      <c r="E222" s="124">
        <v>65.90000000000002</v>
      </c>
      <c r="F222" s="124">
        <v>65.050000000000011</v>
      </c>
      <c r="G222" s="124">
        <v>64.100000000000023</v>
      </c>
      <c r="H222" s="124">
        <v>67.700000000000017</v>
      </c>
      <c r="I222" s="124">
        <v>68.650000000000006</v>
      </c>
      <c r="J222" s="124">
        <v>69.500000000000014</v>
      </c>
      <c r="K222" s="123">
        <v>67.8</v>
      </c>
      <c r="L222" s="123">
        <v>66</v>
      </c>
      <c r="M222" s="123">
        <v>2.0865999999999998</v>
      </c>
    </row>
    <row r="223" spans="1:13">
      <c r="A223" s="65">
        <v>213</v>
      </c>
      <c r="B223" s="123" t="s">
        <v>98</v>
      </c>
      <c r="C223" s="126">
        <v>220.25</v>
      </c>
      <c r="D223" s="124">
        <v>219.71666666666667</v>
      </c>
      <c r="E223" s="124">
        <v>217.53333333333333</v>
      </c>
      <c r="F223" s="124">
        <v>214.81666666666666</v>
      </c>
      <c r="G223" s="124">
        <v>212.63333333333333</v>
      </c>
      <c r="H223" s="124">
        <v>222.43333333333334</v>
      </c>
      <c r="I223" s="124">
        <v>224.61666666666667</v>
      </c>
      <c r="J223" s="124">
        <v>227.33333333333334</v>
      </c>
      <c r="K223" s="123">
        <v>221.9</v>
      </c>
      <c r="L223" s="123">
        <v>217</v>
      </c>
      <c r="M223" s="123">
        <v>40.386110000000002</v>
      </c>
    </row>
    <row r="224" spans="1:13">
      <c r="A224" s="65">
        <v>214</v>
      </c>
      <c r="B224" s="123" t="s">
        <v>1106</v>
      </c>
      <c r="C224" s="126">
        <v>163.1</v>
      </c>
      <c r="D224" s="124">
        <v>163.86666666666665</v>
      </c>
      <c r="E224" s="124">
        <v>161.43333333333328</v>
      </c>
      <c r="F224" s="124">
        <v>159.76666666666662</v>
      </c>
      <c r="G224" s="124">
        <v>157.33333333333326</v>
      </c>
      <c r="H224" s="124">
        <v>165.5333333333333</v>
      </c>
      <c r="I224" s="124">
        <v>167.96666666666664</v>
      </c>
      <c r="J224" s="124">
        <v>169.63333333333333</v>
      </c>
      <c r="K224" s="123">
        <v>166.3</v>
      </c>
      <c r="L224" s="123">
        <v>162.19999999999999</v>
      </c>
      <c r="M224" s="123">
        <v>2.1234199999999999</v>
      </c>
    </row>
    <row r="225" spans="1:13">
      <c r="A225" s="65">
        <v>215</v>
      </c>
      <c r="B225" s="123" t="s">
        <v>1108</v>
      </c>
      <c r="C225" s="126">
        <v>111.5</v>
      </c>
      <c r="D225" s="124">
        <v>111.73333333333333</v>
      </c>
      <c r="E225" s="124">
        <v>110.26666666666667</v>
      </c>
      <c r="F225" s="124">
        <v>109.03333333333333</v>
      </c>
      <c r="G225" s="124">
        <v>107.56666666666666</v>
      </c>
      <c r="H225" s="124">
        <v>112.96666666666667</v>
      </c>
      <c r="I225" s="124">
        <v>114.43333333333334</v>
      </c>
      <c r="J225" s="124">
        <v>115.66666666666667</v>
      </c>
      <c r="K225" s="123">
        <v>113.2</v>
      </c>
      <c r="L225" s="123">
        <v>110.5</v>
      </c>
      <c r="M225" s="123">
        <v>3.12263</v>
      </c>
    </row>
    <row r="226" spans="1:13">
      <c r="A226" s="65">
        <v>216</v>
      </c>
      <c r="B226" s="123" t="s">
        <v>89</v>
      </c>
      <c r="C226" s="126">
        <v>81.25</v>
      </c>
      <c r="D226" s="124">
        <v>80.783333333333331</v>
      </c>
      <c r="E226" s="124">
        <v>80.066666666666663</v>
      </c>
      <c r="F226" s="124">
        <v>78.883333333333326</v>
      </c>
      <c r="G226" s="124">
        <v>78.166666666666657</v>
      </c>
      <c r="H226" s="124">
        <v>81.966666666666669</v>
      </c>
      <c r="I226" s="124">
        <v>82.683333333333337</v>
      </c>
      <c r="J226" s="124">
        <v>83.866666666666674</v>
      </c>
      <c r="K226" s="123">
        <v>81.5</v>
      </c>
      <c r="L226" s="123">
        <v>79.599999999999994</v>
      </c>
      <c r="M226" s="123">
        <v>83.302660000000003</v>
      </c>
    </row>
    <row r="227" spans="1:13">
      <c r="A227" s="65">
        <v>217</v>
      </c>
      <c r="B227" s="123" t="s">
        <v>1046</v>
      </c>
      <c r="C227" s="126">
        <v>797.65</v>
      </c>
      <c r="D227" s="124">
        <v>800.25</v>
      </c>
      <c r="E227" s="124">
        <v>793.5</v>
      </c>
      <c r="F227" s="124">
        <v>789.35</v>
      </c>
      <c r="G227" s="124">
        <v>782.6</v>
      </c>
      <c r="H227" s="124">
        <v>804.4</v>
      </c>
      <c r="I227" s="124">
        <v>811.15</v>
      </c>
      <c r="J227" s="124">
        <v>815.3</v>
      </c>
      <c r="K227" s="123">
        <v>807</v>
      </c>
      <c r="L227" s="123">
        <v>796.1</v>
      </c>
      <c r="M227" s="123">
        <v>0.15056</v>
      </c>
    </row>
    <row r="228" spans="1:13">
      <c r="A228" s="65">
        <v>218</v>
      </c>
      <c r="B228" s="123" t="s">
        <v>93</v>
      </c>
      <c r="C228" s="126">
        <v>153.35</v>
      </c>
      <c r="D228" s="124">
        <v>152.01666666666668</v>
      </c>
      <c r="E228" s="124">
        <v>149.88333333333335</v>
      </c>
      <c r="F228" s="124">
        <v>146.41666666666669</v>
      </c>
      <c r="G228" s="124">
        <v>144.28333333333336</v>
      </c>
      <c r="H228" s="124">
        <v>155.48333333333335</v>
      </c>
      <c r="I228" s="124">
        <v>157.61666666666667</v>
      </c>
      <c r="J228" s="124">
        <v>161.08333333333334</v>
      </c>
      <c r="K228" s="123">
        <v>154.15</v>
      </c>
      <c r="L228" s="123">
        <v>148.55000000000001</v>
      </c>
      <c r="M228" s="123">
        <v>28.502549999999999</v>
      </c>
    </row>
    <row r="229" spans="1:13">
      <c r="A229" s="65">
        <v>219</v>
      </c>
      <c r="B229" s="123" t="s">
        <v>2375</v>
      </c>
      <c r="C229" s="126">
        <v>375.9</v>
      </c>
      <c r="D229" s="124">
        <v>377.4666666666667</v>
      </c>
      <c r="E229" s="124">
        <v>371.93333333333339</v>
      </c>
      <c r="F229" s="124">
        <v>367.9666666666667</v>
      </c>
      <c r="G229" s="124">
        <v>362.43333333333339</v>
      </c>
      <c r="H229" s="124">
        <v>381.43333333333339</v>
      </c>
      <c r="I229" s="124">
        <v>386.9666666666667</v>
      </c>
      <c r="J229" s="124">
        <v>390.93333333333339</v>
      </c>
      <c r="K229" s="123">
        <v>383</v>
      </c>
      <c r="L229" s="123">
        <v>373.5</v>
      </c>
      <c r="M229" s="123">
        <v>0.12901000000000001</v>
      </c>
    </row>
    <row r="230" spans="1:13">
      <c r="A230" s="65">
        <v>220</v>
      </c>
      <c r="B230" s="123" t="s">
        <v>86</v>
      </c>
      <c r="C230" s="126">
        <v>1226.9000000000001</v>
      </c>
      <c r="D230" s="124">
        <v>1226.8333333333333</v>
      </c>
      <c r="E230" s="124">
        <v>1216.0666666666666</v>
      </c>
      <c r="F230" s="124">
        <v>1205.2333333333333</v>
      </c>
      <c r="G230" s="124">
        <v>1194.4666666666667</v>
      </c>
      <c r="H230" s="124">
        <v>1237.6666666666665</v>
      </c>
      <c r="I230" s="124">
        <v>1248.4333333333334</v>
      </c>
      <c r="J230" s="124">
        <v>1259.2666666666664</v>
      </c>
      <c r="K230" s="123">
        <v>1237.5999999999999</v>
      </c>
      <c r="L230" s="123">
        <v>1216</v>
      </c>
      <c r="M230" s="123">
        <v>9.7218900000000001</v>
      </c>
    </row>
    <row r="231" spans="1:13">
      <c r="A231" s="65">
        <v>221</v>
      </c>
      <c r="B231" s="123" t="s">
        <v>85</v>
      </c>
      <c r="C231" s="126">
        <v>209.05</v>
      </c>
      <c r="D231" s="124">
        <v>208.51666666666665</v>
      </c>
      <c r="E231" s="124">
        <v>205.5333333333333</v>
      </c>
      <c r="F231" s="124">
        <v>202.01666666666665</v>
      </c>
      <c r="G231" s="124">
        <v>199.0333333333333</v>
      </c>
      <c r="H231" s="124">
        <v>212.0333333333333</v>
      </c>
      <c r="I231" s="124">
        <v>215.01666666666665</v>
      </c>
      <c r="J231" s="124">
        <v>218.5333333333333</v>
      </c>
      <c r="K231" s="123">
        <v>211.5</v>
      </c>
      <c r="L231" s="123">
        <v>205</v>
      </c>
      <c r="M231" s="123">
        <v>40.106310000000001</v>
      </c>
    </row>
    <row r="232" spans="1:13">
      <c r="A232" s="65">
        <v>222</v>
      </c>
      <c r="B232" s="123" t="s">
        <v>1032</v>
      </c>
      <c r="C232" s="126">
        <v>258.85000000000002</v>
      </c>
      <c r="D232" s="124">
        <v>261.8</v>
      </c>
      <c r="E232" s="124">
        <v>250.60000000000002</v>
      </c>
      <c r="F232" s="124">
        <v>242.35000000000002</v>
      </c>
      <c r="G232" s="124">
        <v>231.15000000000003</v>
      </c>
      <c r="H232" s="124">
        <v>270.05</v>
      </c>
      <c r="I232" s="124">
        <v>281.24999999999994</v>
      </c>
      <c r="J232" s="124">
        <v>289.5</v>
      </c>
      <c r="K232" s="123">
        <v>273</v>
      </c>
      <c r="L232" s="123">
        <v>253.55</v>
      </c>
      <c r="M232" s="123">
        <v>16.977920000000001</v>
      </c>
    </row>
    <row r="233" spans="1:13">
      <c r="A233" s="65">
        <v>223</v>
      </c>
      <c r="B233" s="123" t="s">
        <v>1058</v>
      </c>
      <c r="C233" s="126">
        <v>303.95</v>
      </c>
      <c r="D233" s="124">
        <v>298.63333333333333</v>
      </c>
      <c r="E233" s="124">
        <v>292.16666666666663</v>
      </c>
      <c r="F233" s="124">
        <v>280.38333333333333</v>
      </c>
      <c r="G233" s="124">
        <v>273.91666666666663</v>
      </c>
      <c r="H233" s="124">
        <v>310.41666666666663</v>
      </c>
      <c r="I233" s="124">
        <v>316.88333333333333</v>
      </c>
      <c r="J233" s="124">
        <v>328.66666666666663</v>
      </c>
      <c r="K233" s="123">
        <v>305.10000000000002</v>
      </c>
      <c r="L233" s="123">
        <v>286.85000000000002</v>
      </c>
      <c r="M233" s="123">
        <v>32.60474</v>
      </c>
    </row>
    <row r="234" spans="1:13">
      <c r="A234" s="65">
        <v>224</v>
      </c>
      <c r="B234" s="123" t="s">
        <v>200</v>
      </c>
      <c r="C234" s="126">
        <v>130.75</v>
      </c>
      <c r="D234" s="124">
        <v>130.86666666666667</v>
      </c>
      <c r="E234" s="124">
        <v>129.23333333333335</v>
      </c>
      <c r="F234" s="124">
        <v>127.71666666666667</v>
      </c>
      <c r="G234" s="124">
        <v>126.08333333333334</v>
      </c>
      <c r="H234" s="124">
        <v>132.38333333333335</v>
      </c>
      <c r="I234" s="124">
        <v>134.01666666666668</v>
      </c>
      <c r="J234" s="124">
        <v>135.53333333333336</v>
      </c>
      <c r="K234" s="123">
        <v>132.5</v>
      </c>
      <c r="L234" s="123">
        <v>129.35</v>
      </c>
      <c r="M234" s="123">
        <v>6.21</v>
      </c>
    </row>
    <row r="235" spans="1:13">
      <c r="A235" s="65">
        <v>225</v>
      </c>
      <c r="B235" s="123" t="s">
        <v>97</v>
      </c>
      <c r="C235" s="126">
        <v>395.05</v>
      </c>
      <c r="D235" s="124">
        <v>399.90000000000003</v>
      </c>
      <c r="E235" s="124">
        <v>388.90000000000009</v>
      </c>
      <c r="F235" s="124">
        <v>382.75000000000006</v>
      </c>
      <c r="G235" s="124">
        <v>371.75000000000011</v>
      </c>
      <c r="H235" s="124">
        <v>406.05000000000007</v>
      </c>
      <c r="I235" s="124">
        <v>417.04999999999995</v>
      </c>
      <c r="J235" s="124">
        <v>423.20000000000005</v>
      </c>
      <c r="K235" s="123">
        <v>410.9</v>
      </c>
      <c r="L235" s="123">
        <v>393.75</v>
      </c>
      <c r="M235" s="123">
        <v>167.01307</v>
      </c>
    </row>
    <row r="236" spans="1:13">
      <c r="A236" s="65">
        <v>226</v>
      </c>
      <c r="B236" s="123" t="s">
        <v>96</v>
      </c>
      <c r="C236" s="126">
        <v>18.149999999999999</v>
      </c>
      <c r="D236" s="124">
        <v>17.933333333333334</v>
      </c>
      <c r="E236" s="124">
        <v>17.366666666666667</v>
      </c>
      <c r="F236" s="124">
        <v>16.583333333333332</v>
      </c>
      <c r="G236" s="124">
        <v>16.016666666666666</v>
      </c>
      <c r="H236" s="124">
        <v>18.716666666666669</v>
      </c>
      <c r="I236" s="124">
        <v>19.283333333333339</v>
      </c>
      <c r="J236" s="124">
        <v>20.06666666666667</v>
      </c>
      <c r="K236" s="123">
        <v>18.5</v>
      </c>
      <c r="L236" s="123">
        <v>17.149999999999999</v>
      </c>
      <c r="M236" s="123">
        <v>11.73316</v>
      </c>
    </row>
    <row r="237" spans="1:13">
      <c r="A237" s="65">
        <v>227</v>
      </c>
      <c r="B237" s="123" t="s">
        <v>356</v>
      </c>
      <c r="C237" s="126">
        <v>93.25</v>
      </c>
      <c r="D237" s="124">
        <v>93.566666666666663</v>
      </c>
      <c r="E237" s="124">
        <v>91.883333333333326</v>
      </c>
      <c r="F237" s="124">
        <v>90.516666666666666</v>
      </c>
      <c r="G237" s="124">
        <v>88.833333333333329</v>
      </c>
      <c r="H237" s="124">
        <v>94.933333333333323</v>
      </c>
      <c r="I237" s="124">
        <v>96.61666666666666</v>
      </c>
      <c r="J237" s="124">
        <v>97.98333333333332</v>
      </c>
      <c r="K237" s="123">
        <v>95.25</v>
      </c>
      <c r="L237" s="123">
        <v>92.2</v>
      </c>
      <c r="M237" s="123">
        <v>8.2622999999999998</v>
      </c>
    </row>
    <row r="238" spans="1:13">
      <c r="A238" s="65">
        <v>228</v>
      </c>
      <c r="B238" s="123" t="s">
        <v>1068</v>
      </c>
      <c r="C238" s="126">
        <v>249.45</v>
      </c>
      <c r="D238" s="124">
        <v>251.9</v>
      </c>
      <c r="E238" s="124">
        <v>245.8</v>
      </c>
      <c r="F238" s="124">
        <v>242.15</v>
      </c>
      <c r="G238" s="124">
        <v>236.05</v>
      </c>
      <c r="H238" s="124">
        <v>255.55</v>
      </c>
      <c r="I238" s="124">
        <v>261.64999999999998</v>
      </c>
      <c r="J238" s="124">
        <v>265.3</v>
      </c>
      <c r="K238" s="123">
        <v>258</v>
      </c>
      <c r="L238" s="123">
        <v>248.25</v>
      </c>
      <c r="M238" s="123">
        <v>2.1194600000000001</v>
      </c>
    </row>
    <row r="239" spans="1:13">
      <c r="A239" s="65">
        <v>229</v>
      </c>
      <c r="B239" s="123" t="s">
        <v>92</v>
      </c>
      <c r="C239" s="126">
        <v>301.2</v>
      </c>
      <c r="D239" s="124">
        <v>299.75</v>
      </c>
      <c r="E239" s="124">
        <v>296.64999999999998</v>
      </c>
      <c r="F239" s="124">
        <v>292.09999999999997</v>
      </c>
      <c r="G239" s="124">
        <v>288.99999999999994</v>
      </c>
      <c r="H239" s="124">
        <v>304.3</v>
      </c>
      <c r="I239" s="124">
        <v>307.40000000000003</v>
      </c>
      <c r="J239" s="124">
        <v>311.95000000000005</v>
      </c>
      <c r="K239" s="123">
        <v>302.85000000000002</v>
      </c>
      <c r="L239" s="123">
        <v>295.2</v>
      </c>
      <c r="M239" s="123">
        <v>18.683309999999999</v>
      </c>
    </row>
    <row r="240" spans="1:13">
      <c r="A240" s="65">
        <v>230</v>
      </c>
      <c r="B240" s="123" t="s">
        <v>94</v>
      </c>
      <c r="C240" s="126">
        <v>1733.35</v>
      </c>
      <c r="D240" s="124">
        <v>1726.8499999999997</v>
      </c>
      <c r="E240" s="124">
        <v>1717.1499999999994</v>
      </c>
      <c r="F240" s="124">
        <v>1700.9499999999998</v>
      </c>
      <c r="G240" s="124">
        <v>1691.2499999999995</v>
      </c>
      <c r="H240" s="124">
        <v>1743.0499999999993</v>
      </c>
      <c r="I240" s="124">
        <v>1752.7499999999995</v>
      </c>
      <c r="J240" s="124">
        <v>1768.9499999999991</v>
      </c>
      <c r="K240" s="123">
        <v>1736.55</v>
      </c>
      <c r="L240" s="123">
        <v>1710.65</v>
      </c>
      <c r="M240" s="123">
        <v>6.8500800000000002</v>
      </c>
    </row>
    <row r="241" spans="1:13">
      <c r="A241" s="65">
        <v>231</v>
      </c>
      <c r="B241" s="123" t="s">
        <v>1081</v>
      </c>
      <c r="C241" s="126">
        <v>151.55000000000001</v>
      </c>
      <c r="D241" s="124">
        <v>151.61666666666667</v>
      </c>
      <c r="E241" s="124">
        <v>150.68333333333334</v>
      </c>
      <c r="F241" s="124">
        <v>149.81666666666666</v>
      </c>
      <c r="G241" s="124">
        <v>148.88333333333333</v>
      </c>
      <c r="H241" s="124">
        <v>152.48333333333335</v>
      </c>
      <c r="I241" s="124">
        <v>153.41666666666669</v>
      </c>
      <c r="J241" s="124">
        <v>154.28333333333336</v>
      </c>
      <c r="K241" s="123">
        <v>152.55000000000001</v>
      </c>
      <c r="L241" s="123">
        <v>150.75</v>
      </c>
      <c r="M241" s="123">
        <v>33.348759999999999</v>
      </c>
    </row>
    <row r="242" spans="1:13">
      <c r="A242" s="65">
        <v>232</v>
      </c>
      <c r="B242" s="123" t="s">
        <v>1443</v>
      </c>
      <c r="C242" s="126">
        <v>1286</v>
      </c>
      <c r="D242" s="124">
        <v>1273.8500000000001</v>
      </c>
      <c r="E242" s="124">
        <v>1248.7000000000003</v>
      </c>
      <c r="F242" s="124">
        <v>1211.4000000000001</v>
      </c>
      <c r="G242" s="124">
        <v>1186.2500000000002</v>
      </c>
      <c r="H242" s="124">
        <v>1311.1500000000003</v>
      </c>
      <c r="I242" s="124">
        <v>1336.3000000000004</v>
      </c>
      <c r="J242" s="124">
        <v>1373.6000000000004</v>
      </c>
      <c r="K242" s="123">
        <v>1299</v>
      </c>
      <c r="L242" s="123">
        <v>1236.55</v>
      </c>
      <c r="M242" s="123">
        <v>5.2945700000000002</v>
      </c>
    </row>
    <row r="243" spans="1:13">
      <c r="A243" s="65">
        <v>233</v>
      </c>
      <c r="B243" s="123" t="s">
        <v>95</v>
      </c>
      <c r="C243" s="126">
        <v>1180.8</v>
      </c>
      <c r="D243" s="124">
        <v>1180.1666666666665</v>
      </c>
      <c r="E243" s="124">
        <v>1169.7333333333331</v>
      </c>
      <c r="F243" s="124">
        <v>1158.6666666666665</v>
      </c>
      <c r="G243" s="124">
        <v>1148.2333333333331</v>
      </c>
      <c r="H243" s="124">
        <v>1191.2333333333331</v>
      </c>
      <c r="I243" s="124">
        <v>1201.6666666666665</v>
      </c>
      <c r="J243" s="124">
        <v>1212.7333333333331</v>
      </c>
      <c r="K243" s="123">
        <v>1190.5999999999999</v>
      </c>
      <c r="L243" s="123">
        <v>1169.0999999999999</v>
      </c>
      <c r="M243" s="123">
        <v>22.14855</v>
      </c>
    </row>
    <row r="244" spans="1:13">
      <c r="A244" s="65">
        <v>234</v>
      </c>
      <c r="B244" s="123" t="s">
        <v>1086</v>
      </c>
      <c r="C244" s="126">
        <v>711</v>
      </c>
      <c r="D244" s="124">
        <v>711.33333333333337</v>
      </c>
      <c r="E244" s="124">
        <v>706.66666666666674</v>
      </c>
      <c r="F244" s="124">
        <v>702.33333333333337</v>
      </c>
      <c r="G244" s="124">
        <v>697.66666666666674</v>
      </c>
      <c r="H244" s="124">
        <v>715.66666666666674</v>
      </c>
      <c r="I244" s="124">
        <v>720.33333333333348</v>
      </c>
      <c r="J244" s="124">
        <v>724.66666666666674</v>
      </c>
      <c r="K244" s="123">
        <v>716</v>
      </c>
      <c r="L244" s="123">
        <v>707</v>
      </c>
      <c r="M244" s="123">
        <v>3.7609999999999998E-2</v>
      </c>
    </row>
    <row r="245" spans="1:13">
      <c r="A245" s="65">
        <v>235</v>
      </c>
      <c r="B245" s="123" t="s">
        <v>1089</v>
      </c>
      <c r="C245" s="126">
        <v>261.05</v>
      </c>
      <c r="D245" s="124">
        <v>260.16666666666669</v>
      </c>
      <c r="E245" s="124">
        <v>256.88333333333338</v>
      </c>
      <c r="F245" s="124">
        <v>252.7166666666667</v>
      </c>
      <c r="G245" s="124">
        <v>249.43333333333339</v>
      </c>
      <c r="H245" s="124">
        <v>264.33333333333337</v>
      </c>
      <c r="I245" s="124">
        <v>267.61666666666667</v>
      </c>
      <c r="J245" s="124">
        <v>271.78333333333336</v>
      </c>
      <c r="K245" s="123">
        <v>263.45</v>
      </c>
      <c r="L245" s="123">
        <v>256</v>
      </c>
      <c r="M245" s="123">
        <v>1.13819</v>
      </c>
    </row>
    <row r="246" spans="1:13">
      <c r="A246" s="65">
        <v>236</v>
      </c>
      <c r="B246" s="123" t="s">
        <v>1091</v>
      </c>
      <c r="C246" s="126">
        <v>120.7</v>
      </c>
      <c r="D246" s="124">
        <v>120.75</v>
      </c>
      <c r="E246" s="124">
        <v>119.95</v>
      </c>
      <c r="F246" s="124">
        <v>119.2</v>
      </c>
      <c r="G246" s="124">
        <v>118.4</v>
      </c>
      <c r="H246" s="124">
        <v>121.5</v>
      </c>
      <c r="I246" s="124">
        <v>122.30000000000001</v>
      </c>
      <c r="J246" s="124">
        <v>123.05</v>
      </c>
      <c r="K246" s="123">
        <v>121.55</v>
      </c>
      <c r="L246" s="123">
        <v>120</v>
      </c>
      <c r="M246" s="123">
        <v>0.69303000000000003</v>
      </c>
    </row>
    <row r="247" spans="1:13">
      <c r="A247" s="65">
        <v>237</v>
      </c>
      <c r="B247" s="123" t="s">
        <v>1095</v>
      </c>
      <c r="C247" s="126">
        <v>178.95</v>
      </c>
      <c r="D247" s="124">
        <v>178.81666666666669</v>
      </c>
      <c r="E247" s="124">
        <v>177.23333333333338</v>
      </c>
      <c r="F247" s="124">
        <v>175.51666666666668</v>
      </c>
      <c r="G247" s="124">
        <v>173.93333333333337</v>
      </c>
      <c r="H247" s="124">
        <v>180.53333333333339</v>
      </c>
      <c r="I247" s="124">
        <v>182.1166666666667</v>
      </c>
      <c r="J247" s="124">
        <v>183.8333333333334</v>
      </c>
      <c r="K247" s="123">
        <v>180.4</v>
      </c>
      <c r="L247" s="123">
        <v>177.1</v>
      </c>
      <c r="M247" s="123">
        <v>2.3648899999999999</v>
      </c>
    </row>
    <row r="248" spans="1:13">
      <c r="A248" s="65">
        <v>238</v>
      </c>
      <c r="B248" s="123" t="s">
        <v>1064</v>
      </c>
      <c r="C248" s="126">
        <v>1269.2</v>
      </c>
      <c r="D248" s="124">
        <v>1265.7333333333333</v>
      </c>
      <c r="E248" s="124">
        <v>1234.4666666666667</v>
      </c>
      <c r="F248" s="124">
        <v>1199.7333333333333</v>
      </c>
      <c r="G248" s="124">
        <v>1168.4666666666667</v>
      </c>
      <c r="H248" s="124">
        <v>1300.4666666666667</v>
      </c>
      <c r="I248" s="124">
        <v>1331.7333333333336</v>
      </c>
      <c r="J248" s="124">
        <v>1366.4666666666667</v>
      </c>
      <c r="K248" s="123">
        <v>1297</v>
      </c>
      <c r="L248" s="123">
        <v>1231</v>
      </c>
      <c r="M248" s="123">
        <v>7.5947300000000002</v>
      </c>
    </row>
    <row r="249" spans="1:13">
      <c r="A249" s="65">
        <v>239</v>
      </c>
      <c r="B249" s="123" t="s">
        <v>201</v>
      </c>
      <c r="C249" s="126">
        <v>667.75</v>
      </c>
      <c r="D249" s="124">
        <v>668.51666666666677</v>
      </c>
      <c r="E249" s="124">
        <v>661.08333333333348</v>
      </c>
      <c r="F249" s="124">
        <v>654.41666666666674</v>
      </c>
      <c r="G249" s="124">
        <v>646.98333333333346</v>
      </c>
      <c r="H249" s="124">
        <v>675.18333333333351</v>
      </c>
      <c r="I249" s="124">
        <v>682.61666666666667</v>
      </c>
      <c r="J249" s="124">
        <v>689.28333333333353</v>
      </c>
      <c r="K249" s="123">
        <v>675.95</v>
      </c>
      <c r="L249" s="123">
        <v>661.85</v>
      </c>
      <c r="M249" s="123">
        <v>1.8440799999999999</v>
      </c>
    </row>
    <row r="250" spans="1:13">
      <c r="A250" s="65">
        <v>240</v>
      </c>
      <c r="B250" s="123" t="s">
        <v>1126</v>
      </c>
      <c r="C250" s="126">
        <v>301.64999999999998</v>
      </c>
      <c r="D250" s="124">
        <v>302.23333333333329</v>
      </c>
      <c r="E250" s="124">
        <v>299.51666666666659</v>
      </c>
      <c r="F250" s="124">
        <v>297.38333333333333</v>
      </c>
      <c r="G250" s="124">
        <v>294.66666666666663</v>
      </c>
      <c r="H250" s="124">
        <v>304.36666666666656</v>
      </c>
      <c r="I250" s="124">
        <v>307.08333333333326</v>
      </c>
      <c r="J250" s="124">
        <v>309.21666666666653</v>
      </c>
      <c r="K250" s="123">
        <v>304.95</v>
      </c>
      <c r="L250" s="123">
        <v>300.10000000000002</v>
      </c>
      <c r="M250" s="123">
        <v>0.38904</v>
      </c>
    </row>
    <row r="251" spans="1:13">
      <c r="A251" s="65">
        <v>241</v>
      </c>
      <c r="B251" s="123" t="s">
        <v>1141</v>
      </c>
      <c r="C251" s="126">
        <v>1010.95</v>
      </c>
      <c r="D251" s="124">
        <v>1008.4</v>
      </c>
      <c r="E251" s="124">
        <v>990.8</v>
      </c>
      <c r="F251" s="124">
        <v>970.65</v>
      </c>
      <c r="G251" s="124">
        <v>953.05</v>
      </c>
      <c r="H251" s="124">
        <v>1028.55</v>
      </c>
      <c r="I251" s="124">
        <v>1046.1500000000001</v>
      </c>
      <c r="J251" s="124">
        <v>1066.3</v>
      </c>
      <c r="K251" s="123">
        <v>1026</v>
      </c>
      <c r="L251" s="123">
        <v>988.25</v>
      </c>
      <c r="M251" s="123">
        <v>0.21321999999999999</v>
      </c>
    </row>
    <row r="252" spans="1:13">
      <c r="A252" s="65">
        <v>242</v>
      </c>
      <c r="B252" s="123" t="s">
        <v>2594</v>
      </c>
      <c r="C252" s="126">
        <v>301.05</v>
      </c>
      <c r="D252" s="124">
        <v>302.76666666666671</v>
      </c>
      <c r="E252" s="124">
        <v>295.63333333333344</v>
      </c>
      <c r="F252" s="124">
        <v>290.21666666666675</v>
      </c>
      <c r="G252" s="124">
        <v>283.08333333333348</v>
      </c>
      <c r="H252" s="124">
        <v>308.18333333333339</v>
      </c>
      <c r="I252" s="124">
        <v>315.31666666666672</v>
      </c>
      <c r="J252" s="124">
        <v>320.73333333333335</v>
      </c>
      <c r="K252" s="123">
        <v>309.89999999999998</v>
      </c>
      <c r="L252" s="123">
        <v>297.35000000000002</v>
      </c>
      <c r="M252" s="123">
        <v>0.73853000000000002</v>
      </c>
    </row>
    <row r="253" spans="1:13">
      <c r="A253" s="65">
        <v>243</v>
      </c>
      <c r="B253" s="123" t="s">
        <v>1128</v>
      </c>
      <c r="C253" s="126">
        <v>145.30000000000001</v>
      </c>
      <c r="D253" s="124">
        <v>137.08333333333334</v>
      </c>
      <c r="E253" s="124">
        <v>127.61666666666667</v>
      </c>
      <c r="F253" s="124">
        <v>109.93333333333334</v>
      </c>
      <c r="G253" s="124">
        <v>100.46666666666667</v>
      </c>
      <c r="H253" s="124">
        <v>154.76666666666668</v>
      </c>
      <c r="I253" s="124">
        <v>164.23333333333332</v>
      </c>
      <c r="J253" s="124">
        <v>181.91666666666669</v>
      </c>
      <c r="K253" s="123">
        <v>146.55000000000001</v>
      </c>
      <c r="L253" s="123">
        <v>119.4</v>
      </c>
      <c r="M253" s="123">
        <v>21.447420000000001</v>
      </c>
    </row>
    <row r="254" spans="1:13">
      <c r="A254" s="65">
        <v>244</v>
      </c>
      <c r="B254" s="123" t="s">
        <v>1143</v>
      </c>
      <c r="C254" s="126">
        <v>423.95</v>
      </c>
      <c r="D254" s="124">
        <v>423.68333333333334</v>
      </c>
      <c r="E254" s="124">
        <v>420.26666666666665</v>
      </c>
      <c r="F254" s="124">
        <v>416.58333333333331</v>
      </c>
      <c r="G254" s="124">
        <v>413.16666666666663</v>
      </c>
      <c r="H254" s="124">
        <v>427.36666666666667</v>
      </c>
      <c r="I254" s="124">
        <v>430.7833333333333</v>
      </c>
      <c r="J254" s="124">
        <v>434.4666666666667</v>
      </c>
      <c r="K254" s="123">
        <v>427.1</v>
      </c>
      <c r="L254" s="123">
        <v>420</v>
      </c>
      <c r="M254" s="123">
        <v>0.36597000000000002</v>
      </c>
    </row>
    <row r="255" spans="1:13">
      <c r="A255" s="65">
        <v>245</v>
      </c>
      <c r="B255" s="123" t="s">
        <v>1147</v>
      </c>
      <c r="C255" s="126">
        <v>153.75</v>
      </c>
      <c r="D255" s="124">
        <v>153.88333333333333</v>
      </c>
      <c r="E255" s="124">
        <v>152.76666666666665</v>
      </c>
      <c r="F255" s="124">
        <v>151.78333333333333</v>
      </c>
      <c r="G255" s="124">
        <v>150.66666666666666</v>
      </c>
      <c r="H255" s="124">
        <v>154.86666666666665</v>
      </c>
      <c r="I255" s="124">
        <v>155.98333333333332</v>
      </c>
      <c r="J255" s="124">
        <v>156.96666666666664</v>
      </c>
      <c r="K255" s="123">
        <v>155</v>
      </c>
      <c r="L255" s="123">
        <v>152.9</v>
      </c>
      <c r="M255" s="123">
        <v>3.8082199999999999</v>
      </c>
    </row>
    <row r="256" spans="1:13">
      <c r="A256" s="65">
        <v>246</v>
      </c>
      <c r="B256" s="123" t="s">
        <v>1151</v>
      </c>
      <c r="C256" s="126">
        <v>135</v>
      </c>
      <c r="D256" s="124">
        <v>136</v>
      </c>
      <c r="E256" s="124">
        <v>133.1</v>
      </c>
      <c r="F256" s="124">
        <v>131.19999999999999</v>
      </c>
      <c r="G256" s="124">
        <v>128.29999999999998</v>
      </c>
      <c r="H256" s="124">
        <v>137.9</v>
      </c>
      <c r="I256" s="124">
        <v>140.79999999999998</v>
      </c>
      <c r="J256" s="124">
        <v>142.70000000000002</v>
      </c>
      <c r="K256" s="123">
        <v>138.9</v>
      </c>
      <c r="L256" s="123">
        <v>134.1</v>
      </c>
      <c r="M256" s="123">
        <v>8.2109100000000002</v>
      </c>
    </row>
    <row r="257" spans="1:13">
      <c r="A257" s="65">
        <v>247</v>
      </c>
      <c r="B257" s="123" t="s">
        <v>103</v>
      </c>
      <c r="C257" s="126">
        <v>78.849999999999994</v>
      </c>
      <c r="D257" s="124">
        <v>78.533333333333331</v>
      </c>
      <c r="E257" s="124">
        <v>77.066666666666663</v>
      </c>
      <c r="F257" s="124">
        <v>75.283333333333331</v>
      </c>
      <c r="G257" s="124">
        <v>73.816666666666663</v>
      </c>
      <c r="H257" s="124">
        <v>80.316666666666663</v>
      </c>
      <c r="I257" s="124">
        <v>81.783333333333331</v>
      </c>
      <c r="J257" s="124">
        <v>83.566666666666663</v>
      </c>
      <c r="K257" s="123">
        <v>80</v>
      </c>
      <c r="L257" s="123">
        <v>76.75</v>
      </c>
      <c r="M257" s="123">
        <v>17.662140000000001</v>
      </c>
    </row>
    <row r="258" spans="1:13">
      <c r="A258" s="65">
        <v>248</v>
      </c>
      <c r="B258" s="123" t="s">
        <v>104</v>
      </c>
      <c r="C258" s="126">
        <v>300.45</v>
      </c>
      <c r="D258" s="124">
        <v>300.81666666666666</v>
      </c>
      <c r="E258" s="124">
        <v>297.83333333333331</v>
      </c>
      <c r="F258" s="124">
        <v>295.21666666666664</v>
      </c>
      <c r="G258" s="124">
        <v>292.23333333333329</v>
      </c>
      <c r="H258" s="124">
        <v>303.43333333333334</v>
      </c>
      <c r="I258" s="124">
        <v>306.41666666666669</v>
      </c>
      <c r="J258" s="124">
        <v>309.03333333333336</v>
      </c>
      <c r="K258" s="123">
        <v>303.8</v>
      </c>
      <c r="L258" s="123">
        <v>298.2</v>
      </c>
      <c r="M258" s="123">
        <v>30.32723</v>
      </c>
    </row>
    <row r="259" spans="1:13">
      <c r="A259" s="65">
        <v>249</v>
      </c>
      <c r="B259" s="123" t="s">
        <v>1115</v>
      </c>
      <c r="C259" s="126">
        <v>163.75</v>
      </c>
      <c r="D259" s="124">
        <v>163.41666666666666</v>
      </c>
      <c r="E259" s="124">
        <v>162.08333333333331</v>
      </c>
      <c r="F259" s="124">
        <v>160.41666666666666</v>
      </c>
      <c r="G259" s="124">
        <v>159.08333333333331</v>
      </c>
      <c r="H259" s="124">
        <v>165.08333333333331</v>
      </c>
      <c r="I259" s="124">
        <v>166.41666666666663</v>
      </c>
      <c r="J259" s="124">
        <v>168.08333333333331</v>
      </c>
      <c r="K259" s="123">
        <v>164.75</v>
      </c>
      <c r="L259" s="123">
        <v>161.75</v>
      </c>
      <c r="M259" s="123">
        <v>13.24173</v>
      </c>
    </row>
    <row r="260" spans="1:13">
      <c r="A260" s="65">
        <v>250</v>
      </c>
      <c r="B260" s="123" t="s">
        <v>1119</v>
      </c>
      <c r="C260" s="126">
        <v>141.35</v>
      </c>
      <c r="D260" s="124">
        <v>138.21666666666667</v>
      </c>
      <c r="E260" s="124">
        <v>132.13333333333333</v>
      </c>
      <c r="F260" s="124">
        <v>122.91666666666666</v>
      </c>
      <c r="G260" s="124">
        <v>116.83333333333331</v>
      </c>
      <c r="H260" s="124">
        <v>147.43333333333334</v>
      </c>
      <c r="I260" s="124">
        <v>153.51666666666665</v>
      </c>
      <c r="J260" s="124">
        <v>162.73333333333335</v>
      </c>
      <c r="K260" s="123">
        <v>144.30000000000001</v>
      </c>
      <c r="L260" s="123">
        <v>129</v>
      </c>
      <c r="M260" s="123">
        <v>30.464670000000002</v>
      </c>
    </row>
    <row r="261" spans="1:13">
      <c r="A261" s="65">
        <v>251</v>
      </c>
      <c r="B261" s="123" t="s">
        <v>101</v>
      </c>
      <c r="C261" s="126">
        <v>110.95</v>
      </c>
      <c r="D261" s="124">
        <v>110.3</v>
      </c>
      <c r="E261" s="124">
        <v>109.1</v>
      </c>
      <c r="F261" s="124">
        <v>107.25</v>
      </c>
      <c r="G261" s="124">
        <v>106.05</v>
      </c>
      <c r="H261" s="124">
        <v>112.14999999999999</v>
      </c>
      <c r="I261" s="124">
        <v>113.35000000000001</v>
      </c>
      <c r="J261" s="124">
        <v>115.19999999999999</v>
      </c>
      <c r="K261" s="123">
        <v>111.5</v>
      </c>
      <c r="L261" s="123">
        <v>108.45</v>
      </c>
      <c r="M261" s="123">
        <v>75.497950000000003</v>
      </c>
    </row>
    <row r="262" spans="1:13">
      <c r="A262" s="65">
        <v>252</v>
      </c>
      <c r="B262" s="123" t="s">
        <v>102</v>
      </c>
      <c r="C262" s="126">
        <v>16.350000000000001</v>
      </c>
      <c r="D262" s="124">
        <v>15.850000000000001</v>
      </c>
      <c r="E262" s="124">
        <v>15.150000000000002</v>
      </c>
      <c r="F262" s="124">
        <v>13.950000000000001</v>
      </c>
      <c r="G262" s="124">
        <v>13.250000000000002</v>
      </c>
      <c r="H262" s="124">
        <v>17.050000000000004</v>
      </c>
      <c r="I262" s="124">
        <v>17.750000000000007</v>
      </c>
      <c r="J262" s="124">
        <v>18.950000000000003</v>
      </c>
      <c r="K262" s="123">
        <v>16.55</v>
      </c>
      <c r="L262" s="123">
        <v>14.65</v>
      </c>
      <c r="M262" s="123">
        <v>1081.20895</v>
      </c>
    </row>
    <row r="263" spans="1:13">
      <c r="A263" s="65">
        <v>253</v>
      </c>
      <c r="B263" s="123" t="s">
        <v>246</v>
      </c>
      <c r="C263" s="126">
        <v>6.6</v>
      </c>
      <c r="D263" s="124">
        <v>6.6166666666666671</v>
      </c>
      <c r="E263" s="124">
        <v>6.3833333333333346</v>
      </c>
      <c r="F263" s="124">
        <v>6.1666666666666679</v>
      </c>
      <c r="G263" s="124">
        <v>5.9333333333333353</v>
      </c>
      <c r="H263" s="124">
        <v>6.8333333333333339</v>
      </c>
      <c r="I263" s="124">
        <v>7.0666666666666664</v>
      </c>
      <c r="J263" s="124">
        <v>7.2833333333333332</v>
      </c>
      <c r="K263" s="123">
        <v>6.85</v>
      </c>
      <c r="L263" s="123">
        <v>6.4</v>
      </c>
      <c r="M263" s="123">
        <v>80.212159999999997</v>
      </c>
    </row>
    <row r="264" spans="1:13">
      <c r="A264" s="65">
        <v>254</v>
      </c>
      <c r="B264" s="123" t="s">
        <v>202</v>
      </c>
      <c r="C264" s="126">
        <v>61.05</v>
      </c>
      <c r="D264" s="124">
        <v>61.116666666666667</v>
      </c>
      <c r="E264" s="124">
        <v>60.233333333333334</v>
      </c>
      <c r="F264" s="124">
        <v>59.416666666666664</v>
      </c>
      <c r="G264" s="124">
        <v>58.533333333333331</v>
      </c>
      <c r="H264" s="124">
        <v>61.933333333333337</v>
      </c>
      <c r="I264" s="124">
        <v>62.816666666666677</v>
      </c>
      <c r="J264" s="124">
        <v>63.63333333333334</v>
      </c>
      <c r="K264" s="123">
        <v>62</v>
      </c>
      <c r="L264" s="123">
        <v>60.3</v>
      </c>
      <c r="M264" s="123">
        <v>5.3943399999999997</v>
      </c>
    </row>
    <row r="265" spans="1:13">
      <c r="A265" s="65">
        <v>255</v>
      </c>
      <c r="B265" s="123" t="s">
        <v>349</v>
      </c>
      <c r="C265" s="126">
        <v>714</v>
      </c>
      <c r="D265" s="124">
        <v>707.13333333333333</v>
      </c>
      <c r="E265" s="124">
        <v>697.26666666666665</v>
      </c>
      <c r="F265" s="124">
        <v>680.5333333333333</v>
      </c>
      <c r="G265" s="124">
        <v>670.66666666666663</v>
      </c>
      <c r="H265" s="124">
        <v>723.86666666666667</v>
      </c>
      <c r="I265" s="124">
        <v>733.73333333333323</v>
      </c>
      <c r="J265" s="124">
        <v>750.4666666666667</v>
      </c>
      <c r="K265" s="123">
        <v>717</v>
      </c>
      <c r="L265" s="123">
        <v>690.4</v>
      </c>
      <c r="M265" s="123">
        <v>31.300090000000001</v>
      </c>
    </row>
    <row r="266" spans="1:13">
      <c r="A266" s="65">
        <v>256</v>
      </c>
      <c r="B266" s="123" t="s">
        <v>1133</v>
      </c>
      <c r="C266" s="126">
        <v>351.5</v>
      </c>
      <c r="D266" s="124">
        <v>349.5333333333333</v>
      </c>
      <c r="E266" s="124">
        <v>341.71666666666658</v>
      </c>
      <c r="F266" s="124">
        <v>331.93333333333328</v>
      </c>
      <c r="G266" s="124">
        <v>324.11666666666656</v>
      </c>
      <c r="H266" s="124">
        <v>359.31666666666661</v>
      </c>
      <c r="I266" s="124">
        <v>367.13333333333333</v>
      </c>
      <c r="J266" s="124">
        <v>376.91666666666663</v>
      </c>
      <c r="K266" s="123">
        <v>357.35</v>
      </c>
      <c r="L266" s="123">
        <v>339.75</v>
      </c>
      <c r="M266" s="123">
        <v>1.0132000000000001</v>
      </c>
    </row>
    <row r="267" spans="1:13">
      <c r="A267" s="65">
        <v>257</v>
      </c>
      <c r="B267" s="123" t="s">
        <v>2249</v>
      </c>
      <c r="C267" s="126">
        <v>123.1</v>
      </c>
      <c r="D267" s="124">
        <v>122.89999999999999</v>
      </c>
      <c r="E267" s="124">
        <v>121.44999999999999</v>
      </c>
      <c r="F267" s="124">
        <v>119.8</v>
      </c>
      <c r="G267" s="124">
        <v>118.35</v>
      </c>
      <c r="H267" s="124">
        <v>124.54999999999998</v>
      </c>
      <c r="I267" s="124">
        <v>126</v>
      </c>
      <c r="J267" s="124">
        <v>127.64999999999998</v>
      </c>
      <c r="K267" s="123">
        <v>124.35</v>
      </c>
      <c r="L267" s="123">
        <v>121.25</v>
      </c>
      <c r="M267" s="123">
        <v>13.564069999999999</v>
      </c>
    </row>
    <row r="268" spans="1:13">
      <c r="A268" s="65">
        <v>258</v>
      </c>
      <c r="B268" s="123" t="s">
        <v>1163</v>
      </c>
      <c r="C268" s="126">
        <v>177.3</v>
      </c>
      <c r="D268" s="124">
        <v>178.43333333333331</v>
      </c>
      <c r="E268" s="124">
        <v>175.11666666666662</v>
      </c>
      <c r="F268" s="124">
        <v>172.93333333333331</v>
      </c>
      <c r="G268" s="124">
        <v>169.61666666666662</v>
      </c>
      <c r="H268" s="124">
        <v>180.61666666666662</v>
      </c>
      <c r="I268" s="124">
        <v>183.93333333333328</v>
      </c>
      <c r="J268" s="124">
        <v>186.11666666666662</v>
      </c>
      <c r="K268" s="123">
        <v>181.75</v>
      </c>
      <c r="L268" s="123">
        <v>176.25</v>
      </c>
      <c r="M268" s="123">
        <v>3.3539400000000001</v>
      </c>
    </row>
    <row r="269" spans="1:13">
      <c r="A269" s="65">
        <v>259</v>
      </c>
      <c r="B269" s="123" t="s">
        <v>1161</v>
      </c>
      <c r="C269" s="126">
        <v>87.55</v>
      </c>
      <c r="D269" s="124">
        <v>87.516666666666666</v>
      </c>
      <c r="E269" s="124">
        <v>86.283333333333331</v>
      </c>
      <c r="F269" s="124">
        <v>85.016666666666666</v>
      </c>
      <c r="G269" s="124">
        <v>83.783333333333331</v>
      </c>
      <c r="H269" s="124">
        <v>88.783333333333331</v>
      </c>
      <c r="I269" s="124">
        <v>90.016666666666652</v>
      </c>
      <c r="J269" s="124">
        <v>91.283333333333331</v>
      </c>
      <c r="K269" s="123">
        <v>88.75</v>
      </c>
      <c r="L269" s="123">
        <v>86.25</v>
      </c>
      <c r="M269" s="123">
        <v>3.3342900000000002</v>
      </c>
    </row>
    <row r="270" spans="1:13">
      <c r="A270" s="65">
        <v>260</v>
      </c>
      <c r="B270" s="123" t="s">
        <v>100</v>
      </c>
      <c r="C270" s="126">
        <v>230.25</v>
      </c>
      <c r="D270" s="124">
        <v>230.08333333333334</v>
      </c>
      <c r="E270" s="124">
        <v>227.36666666666667</v>
      </c>
      <c r="F270" s="124">
        <v>224.48333333333332</v>
      </c>
      <c r="G270" s="124">
        <v>221.76666666666665</v>
      </c>
      <c r="H270" s="124">
        <v>232.9666666666667</v>
      </c>
      <c r="I270" s="124">
        <v>235.68333333333334</v>
      </c>
      <c r="J270" s="124">
        <v>238.56666666666672</v>
      </c>
      <c r="K270" s="123">
        <v>232.8</v>
      </c>
      <c r="L270" s="123">
        <v>227.2</v>
      </c>
      <c r="M270" s="123">
        <v>62.334040000000002</v>
      </c>
    </row>
    <row r="271" spans="1:13">
      <c r="A271" s="65">
        <v>261</v>
      </c>
      <c r="B271" s="123" t="s">
        <v>2251</v>
      </c>
      <c r="C271" s="126">
        <v>2488.65</v>
      </c>
      <c r="D271" s="124">
        <v>2480.5833333333335</v>
      </c>
      <c r="E271" s="124">
        <v>2448.166666666667</v>
      </c>
      <c r="F271" s="124">
        <v>2407.6833333333334</v>
      </c>
      <c r="G271" s="124">
        <v>2375.2666666666669</v>
      </c>
      <c r="H271" s="124">
        <v>2521.0666666666671</v>
      </c>
      <c r="I271" s="124">
        <v>2553.483333333334</v>
      </c>
      <c r="J271" s="124">
        <v>2593.9666666666672</v>
      </c>
      <c r="K271" s="123">
        <v>2513</v>
      </c>
      <c r="L271" s="123">
        <v>2440.1</v>
      </c>
      <c r="M271" s="123">
        <v>0.31513999999999998</v>
      </c>
    </row>
    <row r="272" spans="1:13">
      <c r="A272" s="65">
        <v>262</v>
      </c>
      <c r="B272" s="123" t="s">
        <v>105</v>
      </c>
      <c r="C272" s="126">
        <v>2078.9499999999998</v>
      </c>
      <c r="D272" s="124">
        <v>2070.15</v>
      </c>
      <c r="E272" s="124">
        <v>2054.1000000000004</v>
      </c>
      <c r="F272" s="124">
        <v>2029.2500000000002</v>
      </c>
      <c r="G272" s="124">
        <v>2013.2000000000005</v>
      </c>
      <c r="H272" s="124">
        <v>2095</v>
      </c>
      <c r="I272" s="124">
        <v>2111.0500000000002</v>
      </c>
      <c r="J272" s="124">
        <v>2135.9</v>
      </c>
      <c r="K272" s="123">
        <v>2086.1999999999998</v>
      </c>
      <c r="L272" s="123">
        <v>2045.3</v>
      </c>
      <c r="M272" s="123">
        <v>4.1679300000000001</v>
      </c>
    </row>
    <row r="273" spans="1:13">
      <c r="A273" s="65">
        <v>263</v>
      </c>
      <c r="B273" s="123" t="s">
        <v>1168</v>
      </c>
      <c r="C273" s="126">
        <v>843.1</v>
      </c>
      <c r="D273" s="124">
        <v>839.26666666666677</v>
      </c>
      <c r="E273" s="124">
        <v>825.53333333333353</v>
      </c>
      <c r="F273" s="124">
        <v>807.96666666666681</v>
      </c>
      <c r="G273" s="124">
        <v>794.23333333333358</v>
      </c>
      <c r="H273" s="124">
        <v>856.83333333333348</v>
      </c>
      <c r="I273" s="124">
        <v>870.56666666666683</v>
      </c>
      <c r="J273" s="124">
        <v>888.13333333333344</v>
      </c>
      <c r="K273" s="123">
        <v>853</v>
      </c>
      <c r="L273" s="123">
        <v>821.7</v>
      </c>
      <c r="M273" s="123">
        <v>8.7318700000000007</v>
      </c>
    </row>
    <row r="274" spans="1:13">
      <c r="A274" s="65">
        <v>264</v>
      </c>
      <c r="B274" s="123" t="s">
        <v>106</v>
      </c>
      <c r="C274" s="126">
        <v>444.3</v>
      </c>
      <c r="D274" s="124">
        <v>442.06666666666666</v>
      </c>
      <c r="E274" s="124">
        <v>436.43333333333334</v>
      </c>
      <c r="F274" s="124">
        <v>428.56666666666666</v>
      </c>
      <c r="G274" s="124">
        <v>422.93333333333334</v>
      </c>
      <c r="H274" s="124">
        <v>449.93333333333334</v>
      </c>
      <c r="I274" s="124">
        <v>455.56666666666666</v>
      </c>
      <c r="J274" s="124">
        <v>463.43333333333334</v>
      </c>
      <c r="K274" s="123">
        <v>447.7</v>
      </c>
      <c r="L274" s="123">
        <v>434.2</v>
      </c>
      <c r="M274" s="123">
        <v>13.6866</v>
      </c>
    </row>
    <row r="275" spans="1:13">
      <c r="A275" s="65">
        <v>265</v>
      </c>
      <c r="B275" s="123" t="s">
        <v>1176</v>
      </c>
      <c r="C275" s="126">
        <v>359</v>
      </c>
      <c r="D275" s="124">
        <v>357.34999999999997</v>
      </c>
      <c r="E275" s="124">
        <v>355.19999999999993</v>
      </c>
      <c r="F275" s="124">
        <v>351.4</v>
      </c>
      <c r="G275" s="124">
        <v>349.24999999999994</v>
      </c>
      <c r="H275" s="124">
        <v>361.14999999999992</v>
      </c>
      <c r="I275" s="124">
        <v>363.2999999999999</v>
      </c>
      <c r="J275" s="124">
        <v>367.09999999999991</v>
      </c>
      <c r="K275" s="123">
        <v>359.5</v>
      </c>
      <c r="L275" s="123">
        <v>353.55</v>
      </c>
      <c r="M275" s="123">
        <v>3.1957200000000001</v>
      </c>
    </row>
    <row r="276" spans="1:13">
      <c r="A276" s="65">
        <v>266</v>
      </c>
      <c r="B276" s="123" t="s">
        <v>1242</v>
      </c>
      <c r="C276" s="126">
        <v>699.55</v>
      </c>
      <c r="D276" s="124">
        <v>696.51666666666677</v>
      </c>
      <c r="E276" s="124">
        <v>693.03333333333353</v>
      </c>
      <c r="F276" s="124">
        <v>686.51666666666677</v>
      </c>
      <c r="G276" s="124">
        <v>683.03333333333353</v>
      </c>
      <c r="H276" s="124">
        <v>703.03333333333353</v>
      </c>
      <c r="I276" s="124">
        <v>706.51666666666688</v>
      </c>
      <c r="J276" s="124">
        <v>713.03333333333353</v>
      </c>
      <c r="K276" s="123">
        <v>700</v>
      </c>
      <c r="L276" s="123">
        <v>690</v>
      </c>
      <c r="M276" s="123">
        <v>0.14887</v>
      </c>
    </row>
    <row r="277" spans="1:13">
      <c r="A277" s="65">
        <v>267</v>
      </c>
      <c r="B277" s="123" t="s">
        <v>203</v>
      </c>
      <c r="C277" s="126">
        <v>229.2</v>
      </c>
      <c r="D277" s="124">
        <v>225.73333333333335</v>
      </c>
      <c r="E277" s="124">
        <v>221.4666666666667</v>
      </c>
      <c r="F277" s="124">
        <v>213.73333333333335</v>
      </c>
      <c r="G277" s="124">
        <v>209.4666666666667</v>
      </c>
      <c r="H277" s="124">
        <v>233.4666666666667</v>
      </c>
      <c r="I277" s="124">
        <v>237.73333333333335</v>
      </c>
      <c r="J277" s="124">
        <v>245.4666666666667</v>
      </c>
      <c r="K277" s="123">
        <v>230</v>
      </c>
      <c r="L277" s="123">
        <v>218</v>
      </c>
      <c r="M277" s="123">
        <v>39.08522</v>
      </c>
    </row>
    <row r="278" spans="1:13">
      <c r="A278" s="65">
        <v>268</v>
      </c>
      <c r="B278" s="123" t="s">
        <v>1243</v>
      </c>
      <c r="C278" s="126">
        <v>447.05</v>
      </c>
      <c r="D278" s="124">
        <v>452.01666666666665</v>
      </c>
      <c r="E278" s="124">
        <v>438.0333333333333</v>
      </c>
      <c r="F278" s="124">
        <v>429.01666666666665</v>
      </c>
      <c r="G278" s="124">
        <v>415.0333333333333</v>
      </c>
      <c r="H278" s="124">
        <v>461.0333333333333</v>
      </c>
      <c r="I278" s="124">
        <v>475.01666666666665</v>
      </c>
      <c r="J278" s="124">
        <v>484.0333333333333</v>
      </c>
      <c r="K278" s="123">
        <v>466</v>
      </c>
      <c r="L278" s="123">
        <v>443</v>
      </c>
      <c r="M278" s="123">
        <v>2.6166999999999998</v>
      </c>
    </row>
    <row r="279" spans="1:13">
      <c r="A279" s="65">
        <v>269</v>
      </c>
      <c r="B279" s="123" t="s">
        <v>1180</v>
      </c>
      <c r="C279" s="126">
        <v>570.79999999999995</v>
      </c>
      <c r="D279" s="124">
        <v>568.81666666666661</v>
      </c>
      <c r="E279" s="124">
        <v>562.63333333333321</v>
      </c>
      <c r="F279" s="124">
        <v>554.46666666666658</v>
      </c>
      <c r="G279" s="124">
        <v>548.28333333333319</v>
      </c>
      <c r="H279" s="124">
        <v>576.98333333333323</v>
      </c>
      <c r="I279" s="124">
        <v>583.16666666666663</v>
      </c>
      <c r="J279" s="124">
        <v>591.33333333333326</v>
      </c>
      <c r="K279" s="123">
        <v>575</v>
      </c>
      <c r="L279" s="123">
        <v>560.65</v>
      </c>
      <c r="M279" s="123">
        <v>1.39723</v>
      </c>
    </row>
    <row r="280" spans="1:13">
      <c r="A280" s="65">
        <v>270</v>
      </c>
      <c r="B280" s="123" t="s">
        <v>1183</v>
      </c>
      <c r="C280" s="126">
        <v>458.7</v>
      </c>
      <c r="D280" s="124">
        <v>460.2</v>
      </c>
      <c r="E280" s="124">
        <v>453.5</v>
      </c>
      <c r="F280" s="124">
        <v>448.3</v>
      </c>
      <c r="G280" s="124">
        <v>441.6</v>
      </c>
      <c r="H280" s="124">
        <v>465.4</v>
      </c>
      <c r="I280" s="124">
        <v>472.09999999999991</v>
      </c>
      <c r="J280" s="124">
        <v>477.29999999999995</v>
      </c>
      <c r="K280" s="123">
        <v>466.9</v>
      </c>
      <c r="L280" s="123">
        <v>455</v>
      </c>
      <c r="M280" s="123">
        <v>0.82284999999999997</v>
      </c>
    </row>
    <row r="281" spans="1:13">
      <c r="A281" s="65">
        <v>271</v>
      </c>
      <c r="B281" s="123" t="s">
        <v>204</v>
      </c>
      <c r="C281" s="126">
        <v>499.1</v>
      </c>
      <c r="D281" s="124">
        <v>502.33333333333331</v>
      </c>
      <c r="E281" s="124">
        <v>495.76666666666665</v>
      </c>
      <c r="F281" s="124">
        <v>492.43333333333334</v>
      </c>
      <c r="G281" s="124">
        <v>485.86666666666667</v>
      </c>
      <c r="H281" s="124">
        <v>505.66666666666663</v>
      </c>
      <c r="I281" s="124">
        <v>512.23333333333335</v>
      </c>
      <c r="J281" s="124">
        <v>515.56666666666661</v>
      </c>
      <c r="K281" s="123">
        <v>508.9</v>
      </c>
      <c r="L281" s="123">
        <v>499</v>
      </c>
      <c r="M281" s="123">
        <v>0.75441999999999998</v>
      </c>
    </row>
    <row r="282" spans="1:13">
      <c r="A282" s="65">
        <v>272</v>
      </c>
      <c r="B282" s="123" t="s">
        <v>108</v>
      </c>
      <c r="C282" s="126">
        <v>122.5</v>
      </c>
      <c r="D282" s="124">
        <v>120.51666666666665</v>
      </c>
      <c r="E282" s="124">
        <v>117.5833333333333</v>
      </c>
      <c r="F282" s="124">
        <v>112.66666666666664</v>
      </c>
      <c r="G282" s="124">
        <v>109.73333333333329</v>
      </c>
      <c r="H282" s="124">
        <v>125.43333333333331</v>
      </c>
      <c r="I282" s="124">
        <v>128.36666666666665</v>
      </c>
      <c r="J282" s="124">
        <v>133.2833333333333</v>
      </c>
      <c r="K282" s="123">
        <v>123.45</v>
      </c>
      <c r="L282" s="123">
        <v>115.6</v>
      </c>
      <c r="M282" s="123">
        <v>39.075769999999999</v>
      </c>
    </row>
    <row r="283" spans="1:13">
      <c r="A283" s="65">
        <v>273</v>
      </c>
      <c r="B283" s="123" t="s">
        <v>205</v>
      </c>
      <c r="C283" s="126">
        <v>101.6</v>
      </c>
      <c r="D283" s="124">
        <v>101.3</v>
      </c>
      <c r="E283" s="124">
        <v>100.35</v>
      </c>
      <c r="F283" s="124">
        <v>99.1</v>
      </c>
      <c r="G283" s="124">
        <v>98.149999999999991</v>
      </c>
      <c r="H283" s="124">
        <v>102.55</v>
      </c>
      <c r="I283" s="124">
        <v>103.50000000000001</v>
      </c>
      <c r="J283" s="124">
        <v>104.75</v>
      </c>
      <c r="K283" s="123">
        <v>102.25</v>
      </c>
      <c r="L283" s="123">
        <v>100.05</v>
      </c>
      <c r="M283" s="123">
        <v>9.1000800000000002</v>
      </c>
    </row>
    <row r="284" spans="1:13">
      <c r="A284" s="65">
        <v>274</v>
      </c>
      <c r="B284" s="123" t="s">
        <v>229</v>
      </c>
      <c r="C284" s="126">
        <v>493.95</v>
      </c>
      <c r="D284" s="124">
        <v>491.75</v>
      </c>
      <c r="E284" s="124">
        <v>484.2</v>
      </c>
      <c r="F284" s="124">
        <v>474.45</v>
      </c>
      <c r="G284" s="124">
        <v>466.9</v>
      </c>
      <c r="H284" s="124">
        <v>501.5</v>
      </c>
      <c r="I284" s="124">
        <v>509.04999999999995</v>
      </c>
      <c r="J284" s="124">
        <v>518.79999999999995</v>
      </c>
      <c r="K284" s="123">
        <v>499.3</v>
      </c>
      <c r="L284" s="123">
        <v>482</v>
      </c>
      <c r="M284" s="123">
        <v>3.8172000000000001</v>
      </c>
    </row>
    <row r="285" spans="1:13">
      <c r="A285" s="65">
        <v>275</v>
      </c>
      <c r="B285" s="123" t="s">
        <v>1196</v>
      </c>
      <c r="C285" s="126">
        <v>384.1</v>
      </c>
      <c r="D285" s="124">
        <v>387.23333333333329</v>
      </c>
      <c r="E285" s="124">
        <v>379.76666666666659</v>
      </c>
      <c r="F285" s="124">
        <v>375.43333333333328</v>
      </c>
      <c r="G285" s="124">
        <v>367.96666666666658</v>
      </c>
      <c r="H285" s="124">
        <v>391.56666666666661</v>
      </c>
      <c r="I285" s="124">
        <v>399.0333333333333</v>
      </c>
      <c r="J285" s="124">
        <v>403.36666666666662</v>
      </c>
      <c r="K285" s="123">
        <v>394.7</v>
      </c>
      <c r="L285" s="123">
        <v>382.9</v>
      </c>
      <c r="M285" s="123">
        <v>4.50061</v>
      </c>
    </row>
    <row r="286" spans="1:13">
      <c r="A286" s="65">
        <v>276</v>
      </c>
      <c r="B286" s="123" t="s">
        <v>1204</v>
      </c>
      <c r="C286" s="126">
        <v>121.75</v>
      </c>
      <c r="D286" s="124">
        <v>120.33333333333333</v>
      </c>
      <c r="E286" s="124">
        <v>118.01666666666665</v>
      </c>
      <c r="F286" s="124">
        <v>114.28333333333332</v>
      </c>
      <c r="G286" s="124">
        <v>111.96666666666664</v>
      </c>
      <c r="H286" s="124">
        <v>124.06666666666666</v>
      </c>
      <c r="I286" s="124">
        <v>126.38333333333335</v>
      </c>
      <c r="J286" s="124">
        <v>130.11666666666667</v>
      </c>
      <c r="K286" s="123">
        <v>122.65</v>
      </c>
      <c r="L286" s="123">
        <v>116.6</v>
      </c>
      <c r="M286" s="123">
        <v>6.5922299999999998</v>
      </c>
    </row>
    <row r="287" spans="1:13">
      <c r="A287" s="65">
        <v>277</v>
      </c>
      <c r="B287" s="123" t="s">
        <v>1216</v>
      </c>
      <c r="C287" s="126">
        <v>249.05</v>
      </c>
      <c r="D287" s="124">
        <v>249.06666666666669</v>
      </c>
      <c r="E287" s="124">
        <v>246.68333333333339</v>
      </c>
      <c r="F287" s="124">
        <v>244.31666666666669</v>
      </c>
      <c r="G287" s="124">
        <v>241.93333333333339</v>
      </c>
      <c r="H287" s="124">
        <v>251.43333333333339</v>
      </c>
      <c r="I287" s="124">
        <v>253.81666666666666</v>
      </c>
      <c r="J287" s="124">
        <v>256.18333333333339</v>
      </c>
      <c r="K287" s="123">
        <v>251.45</v>
      </c>
      <c r="L287" s="123">
        <v>246.7</v>
      </c>
      <c r="M287" s="123">
        <v>0.32029000000000002</v>
      </c>
    </row>
    <row r="288" spans="1:13">
      <c r="A288" s="65">
        <v>278</v>
      </c>
      <c r="B288" s="123" t="s">
        <v>1225</v>
      </c>
      <c r="C288" s="126">
        <v>329.25</v>
      </c>
      <c r="D288" s="124">
        <v>328.13333333333333</v>
      </c>
      <c r="E288" s="124">
        <v>322.76666666666665</v>
      </c>
      <c r="F288" s="124">
        <v>316.2833333333333</v>
      </c>
      <c r="G288" s="124">
        <v>310.91666666666663</v>
      </c>
      <c r="H288" s="124">
        <v>334.61666666666667</v>
      </c>
      <c r="I288" s="124">
        <v>339.98333333333335</v>
      </c>
      <c r="J288" s="124">
        <v>346.4666666666667</v>
      </c>
      <c r="K288" s="123">
        <v>333.5</v>
      </c>
      <c r="L288" s="123">
        <v>321.64999999999998</v>
      </c>
      <c r="M288" s="123">
        <v>0.71926999999999996</v>
      </c>
    </row>
    <row r="289" spans="1:13">
      <c r="A289" s="65">
        <v>279</v>
      </c>
      <c r="B289" s="123" t="s">
        <v>107</v>
      </c>
      <c r="C289" s="126">
        <v>1081.75</v>
      </c>
      <c r="D289" s="124">
        <v>1078.9333333333334</v>
      </c>
      <c r="E289" s="124">
        <v>1072.8166666666668</v>
      </c>
      <c r="F289" s="124">
        <v>1063.8833333333334</v>
      </c>
      <c r="G289" s="124">
        <v>1057.7666666666669</v>
      </c>
      <c r="H289" s="124">
        <v>1087.8666666666668</v>
      </c>
      <c r="I289" s="124">
        <v>1093.9833333333336</v>
      </c>
      <c r="J289" s="124">
        <v>1102.9166666666667</v>
      </c>
      <c r="K289" s="123">
        <v>1085.05</v>
      </c>
      <c r="L289" s="123">
        <v>1070</v>
      </c>
      <c r="M289" s="123">
        <v>12.090999999999999</v>
      </c>
    </row>
    <row r="290" spans="1:13">
      <c r="A290" s="65">
        <v>280</v>
      </c>
      <c r="B290" s="123" t="s">
        <v>1252</v>
      </c>
      <c r="C290" s="126">
        <v>99.95</v>
      </c>
      <c r="D290" s="124">
        <v>99.25</v>
      </c>
      <c r="E290" s="124">
        <v>96.6</v>
      </c>
      <c r="F290" s="124">
        <v>93.25</v>
      </c>
      <c r="G290" s="124">
        <v>90.6</v>
      </c>
      <c r="H290" s="124">
        <v>102.6</v>
      </c>
      <c r="I290" s="124">
        <v>105.25</v>
      </c>
      <c r="J290" s="124">
        <v>108.6</v>
      </c>
      <c r="K290" s="123">
        <v>101.9</v>
      </c>
      <c r="L290" s="123">
        <v>95.9</v>
      </c>
      <c r="M290" s="123">
        <v>77.330939999999998</v>
      </c>
    </row>
    <row r="291" spans="1:13">
      <c r="A291" s="65">
        <v>281</v>
      </c>
      <c r="B291" s="123" t="s">
        <v>109</v>
      </c>
      <c r="C291" s="126">
        <v>162.5</v>
      </c>
      <c r="D291" s="124">
        <v>162.46666666666667</v>
      </c>
      <c r="E291" s="124">
        <v>160.58333333333334</v>
      </c>
      <c r="F291" s="124">
        <v>158.66666666666669</v>
      </c>
      <c r="G291" s="124">
        <v>156.78333333333336</v>
      </c>
      <c r="H291" s="124">
        <v>164.38333333333333</v>
      </c>
      <c r="I291" s="124">
        <v>166.26666666666665</v>
      </c>
      <c r="J291" s="124">
        <v>168.18333333333331</v>
      </c>
      <c r="K291" s="123">
        <v>164.35</v>
      </c>
      <c r="L291" s="123">
        <v>160.55000000000001</v>
      </c>
      <c r="M291" s="123">
        <v>35.354210000000002</v>
      </c>
    </row>
    <row r="292" spans="1:13">
      <c r="A292" s="65">
        <v>282</v>
      </c>
      <c r="B292" s="123" t="s">
        <v>2267</v>
      </c>
      <c r="C292" s="126">
        <v>1253.05</v>
      </c>
      <c r="D292" s="124">
        <v>1264.05</v>
      </c>
      <c r="E292" s="124">
        <v>1234.0999999999999</v>
      </c>
      <c r="F292" s="124">
        <v>1215.1499999999999</v>
      </c>
      <c r="G292" s="124">
        <v>1185.1999999999998</v>
      </c>
      <c r="H292" s="124">
        <v>1283</v>
      </c>
      <c r="I292" s="124">
        <v>1312.9500000000003</v>
      </c>
      <c r="J292" s="124">
        <v>1331.9</v>
      </c>
      <c r="K292" s="123">
        <v>1294</v>
      </c>
      <c r="L292" s="123">
        <v>1245.0999999999999</v>
      </c>
      <c r="M292" s="123">
        <v>0.35250999999999999</v>
      </c>
    </row>
    <row r="293" spans="1:13">
      <c r="A293" s="65">
        <v>283</v>
      </c>
      <c r="B293" s="123" t="s">
        <v>110</v>
      </c>
      <c r="C293" s="126">
        <v>518</v>
      </c>
      <c r="D293" s="124">
        <v>515.36666666666667</v>
      </c>
      <c r="E293" s="124">
        <v>510.23333333333335</v>
      </c>
      <c r="F293" s="124">
        <v>502.4666666666667</v>
      </c>
      <c r="G293" s="124">
        <v>497.33333333333337</v>
      </c>
      <c r="H293" s="124">
        <v>523.13333333333333</v>
      </c>
      <c r="I293" s="124">
        <v>528.26666666666677</v>
      </c>
      <c r="J293" s="124">
        <v>536.0333333333333</v>
      </c>
      <c r="K293" s="123">
        <v>520.5</v>
      </c>
      <c r="L293" s="123">
        <v>507.6</v>
      </c>
      <c r="M293" s="123">
        <v>16.418220000000002</v>
      </c>
    </row>
    <row r="294" spans="1:13">
      <c r="A294" s="65">
        <v>284</v>
      </c>
      <c r="B294" s="123" t="s">
        <v>1263</v>
      </c>
      <c r="C294" s="126">
        <v>6415.3</v>
      </c>
      <c r="D294" s="124">
        <v>6445.4333333333334</v>
      </c>
      <c r="E294" s="124">
        <v>6370.8666666666668</v>
      </c>
      <c r="F294" s="124">
        <v>6326.4333333333334</v>
      </c>
      <c r="G294" s="124">
        <v>6251.8666666666668</v>
      </c>
      <c r="H294" s="124">
        <v>6489.8666666666668</v>
      </c>
      <c r="I294" s="124">
        <v>6564.4333333333343</v>
      </c>
      <c r="J294" s="124">
        <v>6608.8666666666668</v>
      </c>
      <c r="K294" s="123">
        <v>6520</v>
      </c>
      <c r="L294" s="123">
        <v>6401</v>
      </c>
      <c r="M294" s="123">
        <v>1.9869999999999999E-2</v>
      </c>
    </row>
    <row r="295" spans="1:13">
      <c r="A295" s="65">
        <v>285</v>
      </c>
      <c r="B295" s="123" t="s">
        <v>1255</v>
      </c>
      <c r="C295" s="126">
        <v>103.65</v>
      </c>
      <c r="D295" s="124">
        <v>102.5</v>
      </c>
      <c r="E295" s="124">
        <v>100.75</v>
      </c>
      <c r="F295" s="124">
        <v>97.85</v>
      </c>
      <c r="G295" s="124">
        <v>96.1</v>
      </c>
      <c r="H295" s="124">
        <v>105.4</v>
      </c>
      <c r="I295" s="124">
        <v>107.15</v>
      </c>
      <c r="J295" s="124">
        <v>110.05000000000001</v>
      </c>
      <c r="K295" s="123">
        <v>104.25</v>
      </c>
      <c r="L295" s="123">
        <v>99.6</v>
      </c>
      <c r="M295" s="123">
        <v>7.6973200000000004</v>
      </c>
    </row>
    <row r="296" spans="1:13">
      <c r="A296" s="65">
        <v>286</v>
      </c>
      <c r="B296" s="123" t="s">
        <v>2206</v>
      </c>
      <c r="C296" s="126">
        <v>1359.85</v>
      </c>
      <c r="D296" s="124">
        <v>1368.6166666666668</v>
      </c>
      <c r="E296" s="124">
        <v>1338.2333333333336</v>
      </c>
      <c r="F296" s="124">
        <v>1316.6166666666668</v>
      </c>
      <c r="G296" s="124">
        <v>1286.2333333333336</v>
      </c>
      <c r="H296" s="124">
        <v>1390.2333333333336</v>
      </c>
      <c r="I296" s="124">
        <v>1420.6166666666668</v>
      </c>
      <c r="J296" s="124">
        <v>1442.2333333333336</v>
      </c>
      <c r="K296" s="123">
        <v>1399</v>
      </c>
      <c r="L296" s="123">
        <v>1347</v>
      </c>
      <c r="M296" s="123">
        <v>1.4361600000000001</v>
      </c>
    </row>
    <row r="297" spans="1:13">
      <c r="A297" s="65">
        <v>287</v>
      </c>
      <c r="B297" s="123" t="s">
        <v>111</v>
      </c>
      <c r="C297" s="126">
        <v>1303.25</v>
      </c>
      <c r="D297" s="124">
        <v>1302.75</v>
      </c>
      <c r="E297" s="124">
        <v>1292.5</v>
      </c>
      <c r="F297" s="124">
        <v>1281.75</v>
      </c>
      <c r="G297" s="124">
        <v>1271.5</v>
      </c>
      <c r="H297" s="124">
        <v>1313.5</v>
      </c>
      <c r="I297" s="124">
        <v>1323.75</v>
      </c>
      <c r="J297" s="124">
        <v>1334.5</v>
      </c>
      <c r="K297" s="123">
        <v>1313</v>
      </c>
      <c r="L297" s="123">
        <v>1292</v>
      </c>
      <c r="M297" s="123">
        <v>17.140509999999999</v>
      </c>
    </row>
    <row r="298" spans="1:13">
      <c r="A298" s="65">
        <v>288</v>
      </c>
      <c r="B298" s="123" t="s">
        <v>2359</v>
      </c>
      <c r="C298" s="126">
        <v>536.20000000000005</v>
      </c>
      <c r="D298" s="124">
        <v>536.08333333333337</v>
      </c>
      <c r="E298" s="124">
        <v>529.16666666666674</v>
      </c>
      <c r="F298" s="124">
        <v>522.13333333333333</v>
      </c>
      <c r="G298" s="124">
        <v>515.2166666666667</v>
      </c>
      <c r="H298" s="124">
        <v>543.11666666666679</v>
      </c>
      <c r="I298" s="124">
        <v>550.03333333333353</v>
      </c>
      <c r="J298" s="124">
        <v>557.06666666666683</v>
      </c>
      <c r="K298" s="123">
        <v>543</v>
      </c>
      <c r="L298" s="123">
        <v>529.04999999999995</v>
      </c>
      <c r="M298" s="123">
        <v>0.53798000000000001</v>
      </c>
    </row>
    <row r="299" spans="1:13">
      <c r="A299" s="65">
        <v>289</v>
      </c>
      <c r="B299" s="123" t="s">
        <v>1272</v>
      </c>
      <c r="C299" s="126">
        <v>493.3</v>
      </c>
      <c r="D299" s="124">
        <v>492.61666666666662</v>
      </c>
      <c r="E299" s="124">
        <v>490.58333333333326</v>
      </c>
      <c r="F299" s="124">
        <v>487.86666666666662</v>
      </c>
      <c r="G299" s="124">
        <v>485.83333333333326</v>
      </c>
      <c r="H299" s="124">
        <v>495.33333333333326</v>
      </c>
      <c r="I299" s="124">
        <v>497.36666666666667</v>
      </c>
      <c r="J299" s="124">
        <v>500.08333333333326</v>
      </c>
      <c r="K299" s="123">
        <v>494.65</v>
      </c>
      <c r="L299" s="123">
        <v>489.9</v>
      </c>
      <c r="M299" s="123">
        <v>7.9000000000000001E-2</v>
      </c>
    </row>
    <row r="300" spans="1:13">
      <c r="A300" s="65">
        <v>290</v>
      </c>
      <c r="B300" s="123" t="s">
        <v>112</v>
      </c>
      <c r="C300" s="126">
        <v>781.55</v>
      </c>
      <c r="D300" s="124">
        <v>781.96666666666658</v>
      </c>
      <c r="E300" s="124">
        <v>777.13333333333321</v>
      </c>
      <c r="F300" s="124">
        <v>772.71666666666658</v>
      </c>
      <c r="G300" s="124">
        <v>767.88333333333321</v>
      </c>
      <c r="H300" s="124">
        <v>786.38333333333321</v>
      </c>
      <c r="I300" s="124">
        <v>791.21666666666647</v>
      </c>
      <c r="J300" s="124">
        <v>795.63333333333321</v>
      </c>
      <c r="K300" s="123">
        <v>786.8</v>
      </c>
      <c r="L300" s="123">
        <v>777.55</v>
      </c>
      <c r="M300" s="123">
        <v>6.9821099999999996</v>
      </c>
    </row>
    <row r="301" spans="1:13">
      <c r="A301" s="65">
        <v>291</v>
      </c>
      <c r="B301" s="123" t="s">
        <v>1383</v>
      </c>
      <c r="C301" s="126">
        <v>51.75</v>
      </c>
      <c r="D301" s="124">
        <v>51.983333333333327</v>
      </c>
      <c r="E301" s="124">
        <v>50.866666666666653</v>
      </c>
      <c r="F301" s="124">
        <v>49.983333333333327</v>
      </c>
      <c r="G301" s="124">
        <v>48.866666666666653</v>
      </c>
      <c r="H301" s="124">
        <v>52.866666666666653</v>
      </c>
      <c r="I301" s="124">
        <v>53.983333333333327</v>
      </c>
      <c r="J301" s="124">
        <v>54.866666666666653</v>
      </c>
      <c r="K301" s="123">
        <v>53.1</v>
      </c>
      <c r="L301" s="123">
        <v>51.1</v>
      </c>
      <c r="M301" s="123">
        <v>12.05139</v>
      </c>
    </row>
    <row r="302" spans="1:13">
      <c r="A302" s="65">
        <v>292</v>
      </c>
      <c r="B302" s="123" t="s">
        <v>1387</v>
      </c>
      <c r="C302" s="126">
        <v>200.15</v>
      </c>
      <c r="D302" s="124">
        <v>201.2166666666667</v>
      </c>
      <c r="E302" s="124">
        <v>198.13333333333338</v>
      </c>
      <c r="F302" s="124">
        <v>196.11666666666667</v>
      </c>
      <c r="G302" s="124">
        <v>193.03333333333336</v>
      </c>
      <c r="H302" s="124">
        <v>203.23333333333341</v>
      </c>
      <c r="I302" s="124">
        <v>206.31666666666672</v>
      </c>
      <c r="J302" s="124">
        <v>208.33333333333343</v>
      </c>
      <c r="K302" s="123">
        <v>204.3</v>
      </c>
      <c r="L302" s="123">
        <v>199.2</v>
      </c>
      <c r="M302" s="123">
        <v>3.5570499999999998</v>
      </c>
    </row>
    <row r="303" spans="1:13">
      <c r="A303" s="65">
        <v>293</v>
      </c>
      <c r="B303" s="123" t="s">
        <v>119</v>
      </c>
      <c r="C303" s="126">
        <v>71281.649999999994</v>
      </c>
      <c r="D303" s="124">
        <v>71375.616666666654</v>
      </c>
      <c r="E303" s="124">
        <v>70906.033333333311</v>
      </c>
      <c r="F303" s="124">
        <v>70530.416666666657</v>
      </c>
      <c r="G303" s="124">
        <v>70060.833333333314</v>
      </c>
      <c r="H303" s="124">
        <v>71751.233333333308</v>
      </c>
      <c r="I303" s="124">
        <v>72220.816666666651</v>
      </c>
      <c r="J303" s="124">
        <v>72596.433333333305</v>
      </c>
      <c r="K303" s="123">
        <v>71845.2</v>
      </c>
      <c r="L303" s="123">
        <v>71000</v>
      </c>
      <c r="M303" s="123">
        <v>4.6629999999999998E-2</v>
      </c>
    </row>
    <row r="304" spans="1:13">
      <c r="A304" s="65">
        <v>294</v>
      </c>
      <c r="B304" s="123" t="s">
        <v>1305</v>
      </c>
      <c r="C304" s="126">
        <v>160.30000000000001</v>
      </c>
      <c r="D304" s="124">
        <v>159.81666666666669</v>
      </c>
      <c r="E304" s="124">
        <v>157.63333333333338</v>
      </c>
      <c r="F304" s="124">
        <v>154.9666666666667</v>
      </c>
      <c r="G304" s="124">
        <v>152.78333333333339</v>
      </c>
      <c r="H304" s="124">
        <v>162.48333333333338</v>
      </c>
      <c r="I304" s="124">
        <v>164.66666666666671</v>
      </c>
      <c r="J304" s="124">
        <v>167.33333333333337</v>
      </c>
      <c r="K304" s="123">
        <v>162</v>
      </c>
      <c r="L304" s="123">
        <v>157.15</v>
      </c>
      <c r="M304" s="123">
        <v>0.39727000000000001</v>
      </c>
    </row>
    <row r="305" spans="1:13">
      <c r="A305" s="65">
        <v>295</v>
      </c>
      <c r="B305" s="123" t="s">
        <v>2182</v>
      </c>
      <c r="C305" s="126">
        <v>1016.85</v>
      </c>
      <c r="D305" s="124">
        <v>1016.65</v>
      </c>
      <c r="E305" s="124">
        <v>1009.3</v>
      </c>
      <c r="F305" s="124">
        <v>1001.75</v>
      </c>
      <c r="G305" s="124">
        <v>994.4</v>
      </c>
      <c r="H305" s="124">
        <v>1024.1999999999998</v>
      </c>
      <c r="I305" s="124">
        <v>1031.5500000000002</v>
      </c>
      <c r="J305" s="124">
        <v>1039.0999999999999</v>
      </c>
      <c r="K305" s="123">
        <v>1024</v>
      </c>
      <c r="L305" s="123">
        <v>1009.1</v>
      </c>
      <c r="M305" s="123">
        <v>1.2685900000000001</v>
      </c>
    </row>
    <row r="306" spans="1:13">
      <c r="A306" s="65">
        <v>296</v>
      </c>
      <c r="B306" s="123" t="s">
        <v>1410</v>
      </c>
      <c r="C306" s="126">
        <v>20.05</v>
      </c>
      <c r="D306" s="124">
        <v>20.016666666666666</v>
      </c>
      <c r="E306" s="124">
        <v>19.783333333333331</v>
      </c>
      <c r="F306" s="124">
        <v>19.516666666666666</v>
      </c>
      <c r="G306" s="124">
        <v>19.283333333333331</v>
      </c>
      <c r="H306" s="124">
        <v>20.283333333333331</v>
      </c>
      <c r="I306" s="124">
        <v>20.516666666666666</v>
      </c>
      <c r="J306" s="124">
        <v>20.783333333333331</v>
      </c>
      <c r="K306" s="123">
        <v>20.25</v>
      </c>
      <c r="L306" s="123">
        <v>19.75</v>
      </c>
      <c r="M306" s="123">
        <v>9.3005499999999994</v>
      </c>
    </row>
    <row r="307" spans="1:13">
      <c r="A307" s="65">
        <v>297</v>
      </c>
      <c r="B307" s="123" t="s">
        <v>114</v>
      </c>
      <c r="C307" s="126">
        <v>435.5</v>
      </c>
      <c r="D307" s="124">
        <v>430.31666666666666</v>
      </c>
      <c r="E307" s="124">
        <v>424.2833333333333</v>
      </c>
      <c r="F307" s="124">
        <v>413.06666666666666</v>
      </c>
      <c r="G307" s="124">
        <v>407.0333333333333</v>
      </c>
      <c r="H307" s="124">
        <v>441.5333333333333</v>
      </c>
      <c r="I307" s="124">
        <v>447.56666666666672</v>
      </c>
      <c r="J307" s="124">
        <v>458.7833333333333</v>
      </c>
      <c r="K307" s="123">
        <v>436.35</v>
      </c>
      <c r="L307" s="123">
        <v>419.1</v>
      </c>
      <c r="M307" s="123">
        <v>31.274650000000001</v>
      </c>
    </row>
    <row r="308" spans="1:13">
      <c r="A308" s="65">
        <v>298</v>
      </c>
      <c r="B308" s="123" t="s">
        <v>113</v>
      </c>
      <c r="C308" s="126">
        <v>728.2</v>
      </c>
      <c r="D308" s="124">
        <v>728.5333333333333</v>
      </c>
      <c r="E308" s="124">
        <v>722.76666666666665</v>
      </c>
      <c r="F308" s="124">
        <v>717.33333333333337</v>
      </c>
      <c r="G308" s="124">
        <v>711.56666666666672</v>
      </c>
      <c r="H308" s="124">
        <v>733.96666666666658</v>
      </c>
      <c r="I308" s="124">
        <v>739.73333333333323</v>
      </c>
      <c r="J308" s="124">
        <v>745.16666666666652</v>
      </c>
      <c r="K308" s="123">
        <v>734.3</v>
      </c>
      <c r="L308" s="123">
        <v>723.1</v>
      </c>
      <c r="M308" s="123">
        <v>13.662369999999999</v>
      </c>
    </row>
    <row r="309" spans="1:13">
      <c r="A309" s="65">
        <v>299</v>
      </c>
      <c r="B309" s="123" t="s">
        <v>1309</v>
      </c>
      <c r="C309" s="126">
        <v>222.2</v>
      </c>
      <c r="D309" s="124">
        <v>221.79999999999998</v>
      </c>
      <c r="E309" s="124">
        <v>217.24999999999997</v>
      </c>
      <c r="F309" s="124">
        <v>212.29999999999998</v>
      </c>
      <c r="G309" s="124">
        <v>207.74999999999997</v>
      </c>
      <c r="H309" s="124">
        <v>226.74999999999997</v>
      </c>
      <c r="I309" s="124">
        <v>231.29999999999998</v>
      </c>
      <c r="J309" s="124">
        <v>236.24999999999997</v>
      </c>
      <c r="K309" s="123">
        <v>226.35</v>
      </c>
      <c r="L309" s="123">
        <v>216.85</v>
      </c>
      <c r="M309" s="123">
        <v>2.4132099999999999</v>
      </c>
    </row>
    <row r="310" spans="1:13">
      <c r="A310" s="65">
        <v>300</v>
      </c>
      <c r="B310" s="123" t="s">
        <v>1371</v>
      </c>
      <c r="C310" s="126">
        <v>293</v>
      </c>
      <c r="D310" s="124">
        <v>294.61666666666667</v>
      </c>
      <c r="E310" s="124">
        <v>290.38333333333333</v>
      </c>
      <c r="F310" s="124">
        <v>287.76666666666665</v>
      </c>
      <c r="G310" s="124">
        <v>283.5333333333333</v>
      </c>
      <c r="H310" s="124">
        <v>297.23333333333335</v>
      </c>
      <c r="I310" s="124">
        <v>301.4666666666667</v>
      </c>
      <c r="J310" s="124">
        <v>304.08333333333337</v>
      </c>
      <c r="K310" s="123">
        <v>298.85000000000002</v>
      </c>
      <c r="L310" s="123">
        <v>292</v>
      </c>
      <c r="M310" s="123">
        <v>0.84336999999999995</v>
      </c>
    </row>
    <row r="311" spans="1:13">
      <c r="A311" s="65">
        <v>301</v>
      </c>
      <c r="B311" s="123" t="s">
        <v>1325</v>
      </c>
      <c r="C311" s="126">
        <v>105.35</v>
      </c>
      <c r="D311" s="124">
        <v>104.98333333333333</v>
      </c>
      <c r="E311" s="124">
        <v>104.11666666666667</v>
      </c>
      <c r="F311" s="124">
        <v>102.88333333333334</v>
      </c>
      <c r="G311" s="124">
        <v>102.01666666666668</v>
      </c>
      <c r="H311" s="124">
        <v>106.21666666666667</v>
      </c>
      <c r="I311" s="124">
        <v>107.08333333333331</v>
      </c>
      <c r="J311" s="124">
        <v>108.31666666666666</v>
      </c>
      <c r="K311" s="123">
        <v>105.85</v>
      </c>
      <c r="L311" s="123">
        <v>103.75</v>
      </c>
      <c r="M311" s="123">
        <v>22.065860000000001</v>
      </c>
    </row>
    <row r="312" spans="1:13">
      <c r="A312" s="65">
        <v>302</v>
      </c>
      <c r="B312" s="123" t="s">
        <v>1408</v>
      </c>
      <c r="C312" s="126">
        <v>119</v>
      </c>
      <c r="D312" s="124">
        <v>119.03333333333335</v>
      </c>
      <c r="E312" s="124">
        <v>118.06666666666669</v>
      </c>
      <c r="F312" s="124">
        <v>117.13333333333334</v>
      </c>
      <c r="G312" s="124">
        <v>116.16666666666669</v>
      </c>
      <c r="H312" s="124">
        <v>119.9666666666667</v>
      </c>
      <c r="I312" s="124">
        <v>120.93333333333337</v>
      </c>
      <c r="J312" s="124">
        <v>121.8666666666667</v>
      </c>
      <c r="K312" s="123">
        <v>120</v>
      </c>
      <c r="L312" s="123">
        <v>118.1</v>
      </c>
      <c r="M312" s="123">
        <v>5.74559</v>
      </c>
    </row>
    <row r="313" spans="1:13">
      <c r="A313" s="65">
        <v>303</v>
      </c>
      <c r="B313" s="123" t="s">
        <v>1337</v>
      </c>
      <c r="C313" s="126">
        <v>379.15</v>
      </c>
      <c r="D313" s="124">
        <v>381.63333333333338</v>
      </c>
      <c r="E313" s="124">
        <v>375.26666666666677</v>
      </c>
      <c r="F313" s="124">
        <v>371.38333333333338</v>
      </c>
      <c r="G313" s="124">
        <v>365.01666666666677</v>
      </c>
      <c r="H313" s="124">
        <v>385.51666666666677</v>
      </c>
      <c r="I313" s="124">
        <v>391.88333333333344</v>
      </c>
      <c r="J313" s="124">
        <v>395.76666666666677</v>
      </c>
      <c r="K313" s="123">
        <v>388</v>
      </c>
      <c r="L313" s="123">
        <v>377.75</v>
      </c>
      <c r="M313" s="123">
        <v>0.92410999999999999</v>
      </c>
    </row>
    <row r="314" spans="1:13">
      <c r="A314" s="65">
        <v>304</v>
      </c>
      <c r="B314" s="123" t="s">
        <v>242</v>
      </c>
      <c r="C314" s="126">
        <v>304.2</v>
      </c>
      <c r="D314" s="124">
        <v>305.7</v>
      </c>
      <c r="E314" s="124">
        <v>300.59999999999997</v>
      </c>
      <c r="F314" s="124">
        <v>297</v>
      </c>
      <c r="G314" s="124">
        <v>291.89999999999998</v>
      </c>
      <c r="H314" s="124">
        <v>309.29999999999995</v>
      </c>
      <c r="I314" s="124">
        <v>314.39999999999998</v>
      </c>
      <c r="J314" s="124">
        <v>317.99999999999994</v>
      </c>
      <c r="K314" s="123">
        <v>310.8</v>
      </c>
      <c r="L314" s="123">
        <v>302.10000000000002</v>
      </c>
      <c r="M314" s="123">
        <v>10.424340000000001</v>
      </c>
    </row>
    <row r="315" spans="1:13">
      <c r="A315" s="65">
        <v>305</v>
      </c>
      <c r="B315" s="123" t="s">
        <v>1344</v>
      </c>
      <c r="C315" s="126">
        <v>35.6</v>
      </c>
      <c r="D315" s="124">
        <v>35.699999999999996</v>
      </c>
      <c r="E315" s="124">
        <v>35.149999999999991</v>
      </c>
      <c r="F315" s="124">
        <v>34.699999999999996</v>
      </c>
      <c r="G315" s="124">
        <v>34.149999999999991</v>
      </c>
      <c r="H315" s="124">
        <v>36.149999999999991</v>
      </c>
      <c r="I315" s="124">
        <v>36.699999999999989</v>
      </c>
      <c r="J315" s="124">
        <v>37.149999999999991</v>
      </c>
      <c r="K315" s="123">
        <v>36.25</v>
      </c>
      <c r="L315" s="123">
        <v>35.25</v>
      </c>
      <c r="M315" s="123">
        <v>20.627490000000002</v>
      </c>
    </row>
    <row r="316" spans="1:13">
      <c r="A316" s="65">
        <v>306</v>
      </c>
      <c r="B316" s="123" t="s">
        <v>115</v>
      </c>
      <c r="C316" s="126">
        <v>8846.2999999999993</v>
      </c>
      <c r="D316" s="124">
        <v>8815.1166666666668</v>
      </c>
      <c r="E316" s="124">
        <v>8756.2333333333336</v>
      </c>
      <c r="F316" s="124">
        <v>8666.1666666666661</v>
      </c>
      <c r="G316" s="124">
        <v>8607.2833333333328</v>
      </c>
      <c r="H316" s="124">
        <v>8905.1833333333343</v>
      </c>
      <c r="I316" s="124">
        <v>8964.0666666666693</v>
      </c>
      <c r="J316" s="124">
        <v>9054.133333333335</v>
      </c>
      <c r="K316" s="123">
        <v>8874</v>
      </c>
      <c r="L316" s="123">
        <v>8725.0499999999993</v>
      </c>
      <c r="M316" s="123">
        <v>4.1176899999999996</v>
      </c>
    </row>
    <row r="317" spans="1:13">
      <c r="A317" s="65">
        <v>307</v>
      </c>
      <c r="B317" s="123" t="s">
        <v>361</v>
      </c>
      <c r="C317" s="126">
        <v>457.6</v>
      </c>
      <c r="D317" s="124">
        <v>460.36666666666662</v>
      </c>
      <c r="E317" s="124">
        <v>449.73333333333323</v>
      </c>
      <c r="F317" s="124">
        <v>441.86666666666662</v>
      </c>
      <c r="G317" s="124">
        <v>431.23333333333323</v>
      </c>
      <c r="H317" s="124">
        <v>468.23333333333323</v>
      </c>
      <c r="I317" s="124">
        <v>478.86666666666656</v>
      </c>
      <c r="J317" s="124">
        <v>486.73333333333323</v>
      </c>
      <c r="K317" s="123">
        <v>471</v>
      </c>
      <c r="L317" s="123">
        <v>452.5</v>
      </c>
      <c r="M317" s="123">
        <v>4.1760700000000002</v>
      </c>
    </row>
    <row r="318" spans="1:13">
      <c r="A318" s="65">
        <v>308</v>
      </c>
      <c r="B318" s="123" t="s">
        <v>2210</v>
      </c>
      <c r="C318" s="126">
        <v>91.15</v>
      </c>
      <c r="D318" s="124">
        <v>91.066666666666677</v>
      </c>
      <c r="E318" s="124">
        <v>90.233333333333348</v>
      </c>
      <c r="F318" s="124">
        <v>89.316666666666677</v>
      </c>
      <c r="G318" s="124">
        <v>88.483333333333348</v>
      </c>
      <c r="H318" s="124">
        <v>91.983333333333348</v>
      </c>
      <c r="I318" s="124">
        <v>92.816666666666691</v>
      </c>
      <c r="J318" s="124">
        <v>93.733333333333348</v>
      </c>
      <c r="K318" s="123">
        <v>91.9</v>
      </c>
      <c r="L318" s="123">
        <v>90.15</v>
      </c>
      <c r="M318" s="123">
        <v>12.2614</v>
      </c>
    </row>
    <row r="319" spans="1:13">
      <c r="A319" s="65">
        <v>309</v>
      </c>
      <c r="B319" s="123" t="s">
        <v>116</v>
      </c>
      <c r="C319" s="126">
        <v>149.9</v>
      </c>
      <c r="D319" s="124">
        <v>150.53333333333333</v>
      </c>
      <c r="E319" s="124">
        <v>148.86666666666667</v>
      </c>
      <c r="F319" s="124">
        <v>147.83333333333334</v>
      </c>
      <c r="G319" s="124">
        <v>146.16666666666669</v>
      </c>
      <c r="H319" s="124">
        <v>151.56666666666666</v>
      </c>
      <c r="I319" s="124">
        <v>153.23333333333335</v>
      </c>
      <c r="J319" s="124">
        <v>154.26666666666665</v>
      </c>
      <c r="K319" s="123">
        <v>152.19999999999999</v>
      </c>
      <c r="L319" s="123">
        <v>149.5</v>
      </c>
      <c r="M319" s="123">
        <v>2.4380600000000001</v>
      </c>
    </row>
    <row r="320" spans="1:13">
      <c r="A320" s="65">
        <v>310</v>
      </c>
      <c r="B320" s="123" t="s">
        <v>1368</v>
      </c>
      <c r="C320" s="126">
        <v>1492.55</v>
      </c>
      <c r="D320" s="124">
        <v>1496.8833333333332</v>
      </c>
      <c r="E320" s="124">
        <v>1477.7666666666664</v>
      </c>
      <c r="F320" s="124">
        <v>1462.9833333333331</v>
      </c>
      <c r="G320" s="124">
        <v>1443.8666666666663</v>
      </c>
      <c r="H320" s="124">
        <v>1511.6666666666665</v>
      </c>
      <c r="I320" s="124">
        <v>1530.7833333333333</v>
      </c>
      <c r="J320" s="124">
        <v>1545.5666666666666</v>
      </c>
      <c r="K320" s="123">
        <v>1516</v>
      </c>
      <c r="L320" s="123">
        <v>1482.1</v>
      </c>
      <c r="M320" s="123">
        <v>7.3480000000000004E-2</v>
      </c>
    </row>
    <row r="321" spans="1:13">
      <c r="A321" s="65">
        <v>311</v>
      </c>
      <c r="B321" s="123" t="s">
        <v>117</v>
      </c>
      <c r="C321" s="126">
        <v>799.55</v>
      </c>
      <c r="D321" s="124">
        <v>802.1</v>
      </c>
      <c r="E321" s="124">
        <v>789.2</v>
      </c>
      <c r="F321" s="124">
        <v>778.85</v>
      </c>
      <c r="G321" s="124">
        <v>765.95</v>
      </c>
      <c r="H321" s="124">
        <v>812.45</v>
      </c>
      <c r="I321" s="124">
        <v>825.34999999999991</v>
      </c>
      <c r="J321" s="124">
        <v>835.7</v>
      </c>
      <c r="K321" s="123">
        <v>815</v>
      </c>
      <c r="L321" s="123">
        <v>791.75</v>
      </c>
      <c r="M321" s="123">
        <v>20.646660000000001</v>
      </c>
    </row>
    <row r="322" spans="1:13">
      <c r="A322" s="65">
        <v>312</v>
      </c>
      <c r="B322" s="123" t="s">
        <v>1373</v>
      </c>
      <c r="C322" s="126">
        <v>185.45</v>
      </c>
      <c r="D322" s="124">
        <v>185.16666666666666</v>
      </c>
      <c r="E322" s="124">
        <v>182.33333333333331</v>
      </c>
      <c r="F322" s="124">
        <v>179.21666666666667</v>
      </c>
      <c r="G322" s="124">
        <v>176.38333333333333</v>
      </c>
      <c r="H322" s="124">
        <v>188.2833333333333</v>
      </c>
      <c r="I322" s="124">
        <v>191.11666666666662</v>
      </c>
      <c r="J322" s="124">
        <v>194.23333333333329</v>
      </c>
      <c r="K322" s="123">
        <v>188</v>
      </c>
      <c r="L322" s="123">
        <v>182.05</v>
      </c>
      <c r="M322" s="123">
        <v>1.23045</v>
      </c>
    </row>
    <row r="323" spans="1:13">
      <c r="A323" s="65">
        <v>313</v>
      </c>
      <c r="B323" s="123" t="s">
        <v>1375</v>
      </c>
      <c r="C323" s="126">
        <v>1113</v>
      </c>
      <c r="D323" s="124">
        <v>1114.9666666666665</v>
      </c>
      <c r="E323" s="124">
        <v>1103.083333333333</v>
      </c>
      <c r="F323" s="124">
        <v>1093.1666666666665</v>
      </c>
      <c r="G323" s="124">
        <v>1081.2833333333331</v>
      </c>
      <c r="H323" s="124">
        <v>1124.883333333333</v>
      </c>
      <c r="I323" s="124">
        <v>1136.7666666666667</v>
      </c>
      <c r="J323" s="124">
        <v>1146.6833333333329</v>
      </c>
      <c r="K323" s="123">
        <v>1126.8499999999999</v>
      </c>
      <c r="L323" s="123">
        <v>1105.05</v>
      </c>
      <c r="M323" s="123">
        <v>1.35517</v>
      </c>
    </row>
    <row r="324" spans="1:13">
      <c r="A324" s="65">
        <v>314</v>
      </c>
      <c r="B324" s="123" t="s">
        <v>1393</v>
      </c>
      <c r="C324" s="126">
        <v>2593.65</v>
      </c>
      <c r="D324" s="124">
        <v>2579.5333333333333</v>
      </c>
      <c r="E324" s="124">
        <v>2559.1166666666668</v>
      </c>
      <c r="F324" s="124">
        <v>2524.5833333333335</v>
      </c>
      <c r="G324" s="124">
        <v>2504.166666666667</v>
      </c>
      <c r="H324" s="124">
        <v>2614.0666666666666</v>
      </c>
      <c r="I324" s="124">
        <v>2634.4833333333336</v>
      </c>
      <c r="J324" s="124">
        <v>2669.0166666666664</v>
      </c>
      <c r="K324" s="123">
        <v>2599.9499999999998</v>
      </c>
      <c r="L324" s="123">
        <v>2545</v>
      </c>
      <c r="M324" s="123">
        <v>6.1510000000000002E-2</v>
      </c>
    </row>
    <row r="325" spans="1:13">
      <c r="A325" s="65">
        <v>315</v>
      </c>
      <c r="B325" s="123" t="s">
        <v>118</v>
      </c>
      <c r="C325" s="126">
        <v>320.14999999999998</v>
      </c>
      <c r="D325" s="124">
        <v>319.33333333333331</v>
      </c>
      <c r="E325" s="124">
        <v>316.51666666666665</v>
      </c>
      <c r="F325" s="124">
        <v>312.88333333333333</v>
      </c>
      <c r="G325" s="124">
        <v>310.06666666666666</v>
      </c>
      <c r="H325" s="124">
        <v>322.96666666666664</v>
      </c>
      <c r="I325" s="124">
        <v>325.78333333333336</v>
      </c>
      <c r="J325" s="124">
        <v>329.41666666666663</v>
      </c>
      <c r="K325" s="123">
        <v>322.14999999999998</v>
      </c>
      <c r="L325" s="123">
        <v>315.7</v>
      </c>
      <c r="M325" s="123">
        <v>16.13655</v>
      </c>
    </row>
    <row r="326" spans="1:13">
      <c r="A326" s="65">
        <v>316</v>
      </c>
      <c r="B326" s="123" t="s">
        <v>1402</v>
      </c>
      <c r="C326" s="126">
        <v>1164.6500000000001</v>
      </c>
      <c r="D326" s="124">
        <v>1159.2166666666667</v>
      </c>
      <c r="E326" s="124">
        <v>1146.4333333333334</v>
      </c>
      <c r="F326" s="124">
        <v>1128.2166666666667</v>
      </c>
      <c r="G326" s="124">
        <v>1115.4333333333334</v>
      </c>
      <c r="H326" s="124">
        <v>1177.4333333333334</v>
      </c>
      <c r="I326" s="124">
        <v>1190.2166666666667</v>
      </c>
      <c r="J326" s="124">
        <v>1208.4333333333334</v>
      </c>
      <c r="K326" s="123">
        <v>1172</v>
      </c>
      <c r="L326" s="123">
        <v>1141</v>
      </c>
      <c r="M326" s="123">
        <v>6.3797300000000003</v>
      </c>
    </row>
    <row r="327" spans="1:13">
      <c r="A327" s="65">
        <v>317</v>
      </c>
      <c r="B327" s="123" t="s">
        <v>206</v>
      </c>
      <c r="C327" s="126">
        <v>866.15</v>
      </c>
      <c r="D327" s="124">
        <v>863.38333333333333</v>
      </c>
      <c r="E327" s="124">
        <v>852.76666666666665</v>
      </c>
      <c r="F327" s="124">
        <v>839.38333333333333</v>
      </c>
      <c r="G327" s="124">
        <v>828.76666666666665</v>
      </c>
      <c r="H327" s="124">
        <v>876.76666666666665</v>
      </c>
      <c r="I327" s="124">
        <v>887.38333333333321</v>
      </c>
      <c r="J327" s="124">
        <v>900.76666666666665</v>
      </c>
      <c r="K327" s="123">
        <v>874</v>
      </c>
      <c r="L327" s="123">
        <v>850</v>
      </c>
      <c r="M327" s="123">
        <v>2.87717</v>
      </c>
    </row>
    <row r="328" spans="1:13">
      <c r="A328" s="65">
        <v>318</v>
      </c>
      <c r="B328" s="123" t="s">
        <v>1424</v>
      </c>
      <c r="C328" s="126">
        <v>398.1</v>
      </c>
      <c r="D328" s="124">
        <v>397.81666666666666</v>
      </c>
      <c r="E328" s="124">
        <v>389.33333333333331</v>
      </c>
      <c r="F328" s="124">
        <v>380.56666666666666</v>
      </c>
      <c r="G328" s="124">
        <v>372.08333333333331</v>
      </c>
      <c r="H328" s="124">
        <v>406.58333333333331</v>
      </c>
      <c r="I328" s="124">
        <v>415.06666666666666</v>
      </c>
      <c r="J328" s="124">
        <v>423.83333333333331</v>
      </c>
      <c r="K328" s="123">
        <v>406.3</v>
      </c>
      <c r="L328" s="123">
        <v>389.05</v>
      </c>
      <c r="M328" s="123">
        <v>8.2429900000000007</v>
      </c>
    </row>
    <row r="329" spans="1:13">
      <c r="A329" s="65">
        <v>319</v>
      </c>
      <c r="B329" s="123" t="s">
        <v>384</v>
      </c>
      <c r="C329" s="126">
        <v>774.35</v>
      </c>
      <c r="D329" s="124">
        <v>763.11666666666667</v>
      </c>
      <c r="E329" s="124">
        <v>751.23333333333335</v>
      </c>
      <c r="F329" s="124">
        <v>728.11666666666667</v>
      </c>
      <c r="G329" s="124">
        <v>716.23333333333335</v>
      </c>
      <c r="H329" s="124">
        <v>786.23333333333335</v>
      </c>
      <c r="I329" s="124">
        <v>798.11666666666679</v>
      </c>
      <c r="J329" s="124">
        <v>821.23333333333335</v>
      </c>
      <c r="K329" s="123">
        <v>775</v>
      </c>
      <c r="L329" s="123">
        <v>740</v>
      </c>
      <c r="M329" s="123">
        <v>4.6653799999999999</v>
      </c>
    </row>
    <row r="330" spans="1:13">
      <c r="A330" s="65">
        <v>320</v>
      </c>
      <c r="B330" s="123" t="s">
        <v>377</v>
      </c>
      <c r="C330" s="126">
        <v>201.2</v>
      </c>
      <c r="D330" s="124">
        <v>201.44999999999996</v>
      </c>
      <c r="E330" s="124">
        <v>197.04999999999993</v>
      </c>
      <c r="F330" s="124">
        <v>192.89999999999998</v>
      </c>
      <c r="G330" s="124">
        <v>188.49999999999994</v>
      </c>
      <c r="H330" s="124">
        <v>205.59999999999991</v>
      </c>
      <c r="I330" s="124">
        <v>209.99999999999994</v>
      </c>
      <c r="J330" s="124">
        <v>214.14999999999989</v>
      </c>
      <c r="K330" s="123">
        <v>205.85</v>
      </c>
      <c r="L330" s="123">
        <v>197.3</v>
      </c>
      <c r="M330" s="123">
        <v>53.92671</v>
      </c>
    </row>
    <row r="331" spans="1:13">
      <c r="A331" s="65">
        <v>321</v>
      </c>
      <c r="B331" s="123" t="s">
        <v>243</v>
      </c>
      <c r="C331" s="126">
        <v>125.75</v>
      </c>
      <c r="D331" s="124">
        <v>125.3</v>
      </c>
      <c r="E331" s="124">
        <v>124.35</v>
      </c>
      <c r="F331" s="124">
        <v>122.95</v>
      </c>
      <c r="G331" s="124">
        <v>122</v>
      </c>
      <c r="H331" s="124">
        <v>126.69999999999999</v>
      </c>
      <c r="I331" s="124">
        <v>127.65</v>
      </c>
      <c r="J331" s="124">
        <v>129.04999999999998</v>
      </c>
      <c r="K331" s="123">
        <v>126.25</v>
      </c>
      <c r="L331" s="123">
        <v>123.9</v>
      </c>
      <c r="M331" s="123">
        <v>27.0243</v>
      </c>
    </row>
    <row r="332" spans="1:13">
      <c r="A332" s="65">
        <v>322</v>
      </c>
      <c r="B332" s="123" t="s">
        <v>120</v>
      </c>
      <c r="C332" s="126">
        <v>26.8</v>
      </c>
      <c r="D332" s="124">
        <v>26.733333333333334</v>
      </c>
      <c r="E332" s="124">
        <v>26.56666666666667</v>
      </c>
      <c r="F332" s="124">
        <v>26.333333333333336</v>
      </c>
      <c r="G332" s="124">
        <v>26.166666666666671</v>
      </c>
      <c r="H332" s="124">
        <v>26.966666666666669</v>
      </c>
      <c r="I332" s="124">
        <v>27.133333333333333</v>
      </c>
      <c r="J332" s="124">
        <v>27.366666666666667</v>
      </c>
      <c r="K332" s="123">
        <v>26.9</v>
      </c>
      <c r="L332" s="123">
        <v>26.5</v>
      </c>
      <c r="M332" s="123">
        <v>39.895449999999997</v>
      </c>
    </row>
    <row r="333" spans="1:13">
      <c r="A333" s="65">
        <v>323</v>
      </c>
      <c r="B333" s="123" t="s">
        <v>1480</v>
      </c>
      <c r="C333" s="126">
        <v>932.45</v>
      </c>
      <c r="D333" s="124">
        <v>924.15</v>
      </c>
      <c r="E333" s="124">
        <v>903.3</v>
      </c>
      <c r="F333" s="124">
        <v>874.15</v>
      </c>
      <c r="G333" s="124">
        <v>853.3</v>
      </c>
      <c r="H333" s="124">
        <v>953.3</v>
      </c>
      <c r="I333" s="124">
        <v>974.15000000000009</v>
      </c>
      <c r="J333" s="124">
        <v>1003.3</v>
      </c>
      <c r="K333" s="123">
        <v>945</v>
      </c>
      <c r="L333" s="123">
        <v>895</v>
      </c>
      <c r="M333" s="123">
        <v>10.81767</v>
      </c>
    </row>
    <row r="334" spans="1:13">
      <c r="A334" s="65">
        <v>324</v>
      </c>
      <c r="B334" s="123" t="s">
        <v>2218</v>
      </c>
      <c r="C334" s="126">
        <v>95.45</v>
      </c>
      <c r="D334" s="124">
        <v>95.883333333333326</v>
      </c>
      <c r="E334" s="124">
        <v>94.266666666666652</v>
      </c>
      <c r="F334" s="124">
        <v>93.083333333333329</v>
      </c>
      <c r="G334" s="124">
        <v>91.466666666666654</v>
      </c>
      <c r="H334" s="124">
        <v>97.066666666666649</v>
      </c>
      <c r="I334" s="124">
        <v>98.683333333333323</v>
      </c>
      <c r="J334" s="124">
        <v>99.866666666666646</v>
      </c>
      <c r="K334" s="123">
        <v>97.5</v>
      </c>
      <c r="L334" s="123">
        <v>94.7</v>
      </c>
      <c r="M334" s="123">
        <v>3.6524299999999998</v>
      </c>
    </row>
    <row r="335" spans="1:13">
      <c r="A335" s="65">
        <v>325</v>
      </c>
      <c r="B335" s="123" t="s">
        <v>121</v>
      </c>
      <c r="C335" s="126">
        <v>124.6</v>
      </c>
      <c r="D335" s="124">
        <v>124.33333333333333</v>
      </c>
      <c r="E335" s="124">
        <v>122.51666666666665</v>
      </c>
      <c r="F335" s="124">
        <v>120.43333333333332</v>
      </c>
      <c r="G335" s="124">
        <v>118.61666666666665</v>
      </c>
      <c r="H335" s="124">
        <v>126.41666666666666</v>
      </c>
      <c r="I335" s="124">
        <v>128.23333333333335</v>
      </c>
      <c r="J335" s="124">
        <v>130.31666666666666</v>
      </c>
      <c r="K335" s="123">
        <v>126.15</v>
      </c>
      <c r="L335" s="123">
        <v>122.25</v>
      </c>
      <c r="M335" s="123">
        <v>33.847459999999998</v>
      </c>
    </row>
    <row r="336" spans="1:13">
      <c r="A336" s="65">
        <v>326</v>
      </c>
      <c r="B336" s="123" t="s">
        <v>122</v>
      </c>
      <c r="C336" s="126">
        <v>169.7</v>
      </c>
      <c r="D336" s="124">
        <v>169.33333333333334</v>
      </c>
      <c r="E336" s="124">
        <v>168.51666666666668</v>
      </c>
      <c r="F336" s="124">
        <v>167.33333333333334</v>
      </c>
      <c r="G336" s="124">
        <v>166.51666666666668</v>
      </c>
      <c r="H336" s="124">
        <v>170.51666666666668</v>
      </c>
      <c r="I336" s="124">
        <v>171.33333333333334</v>
      </c>
      <c r="J336" s="124">
        <v>172.51666666666668</v>
      </c>
      <c r="K336" s="123">
        <v>170.15</v>
      </c>
      <c r="L336" s="123">
        <v>168.15</v>
      </c>
      <c r="M336" s="123">
        <v>37.07403</v>
      </c>
    </row>
    <row r="337" spans="1:13">
      <c r="A337" s="65">
        <v>327</v>
      </c>
      <c r="B337" s="123" t="s">
        <v>1471</v>
      </c>
      <c r="C337" s="126">
        <v>297.8</v>
      </c>
      <c r="D337" s="124">
        <v>297.13333333333333</v>
      </c>
      <c r="E337" s="124">
        <v>294.76666666666665</v>
      </c>
      <c r="F337" s="124">
        <v>291.73333333333335</v>
      </c>
      <c r="G337" s="124">
        <v>289.36666666666667</v>
      </c>
      <c r="H337" s="124">
        <v>300.16666666666663</v>
      </c>
      <c r="I337" s="124">
        <v>302.5333333333333</v>
      </c>
      <c r="J337" s="124">
        <v>305.56666666666661</v>
      </c>
      <c r="K337" s="123">
        <v>299.5</v>
      </c>
      <c r="L337" s="123">
        <v>294.10000000000002</v>
      </c>
      <c r="M337" s="123">
        <v>0.14305000000000001</v>
      </c>
    </row>
    <row r="338" spans="1:13">
      <c r="A338" s="65">
        <v>328</v>
      </c>
      <c r="B338" s="123" t="s">
        <v>1441</v>
      </c>
      <c r="C338" s="126">
        <v>64.099999999999994</v>
      </c>
      <c r="D338" s="124">
        <v>63.983333333333327</v>
      </c>
      <c r="E338" s="124">
        <v>63.466666666666654</v>
      </c>
      <c r="F338" s="124">
        <v>62.833333333333329</v>
      </c>
      <c r="G338" s="124">
        <v>62.316666666666656</v>
      </c>
      <c r="H338" s="124">
        <v>64.616666666666646</v>
      </c>
      <c r="I338" s="124">
        <v>65.133333333333326</v>
      </c>
      <c r="J338" s="124">
        <v>65.766666666666652</v>
      </c>
      <c r="K338" s="123">
        <v>64.5</v>
      </c>
      <c r="L338" s="123">
        <v>63.35</v>
      </c>
      <c r="M338" s="123">
        <v>22.541229999999999</v>
      </c>
    </row>
    <row r="339" spans="1:13">
      <c r="A339" s="65">
        <v>329</v>
      </c>
      <c r="B339" s="123" t="s">
        <v>1469</v>
      </c>
      <c r="C339" s="126">
        <v>56.25</v>
      </c>
      <c r="D339" s="124">
        <v>56.033333333333331</v>
      </c>
      <c r="E339" s="124">
        <v>55.61666666666666</v>
      </c>
      <c r="F339" s="124">
        <v>54.983333333333327</v>
      </c>
      <c r="G339" s="124">
        <v>54.566666666666656</v>
      </c>
      <c r="H339" s="124">
        <v>56.666666666666664</v>
      </c>
      <c r="I339" s="124">
        <v>57.083333333333336</v>
      </c>
      <c r="J339" s="124">
        <v>57.716666666666669</v>
      </c>
      <c r="K339" s="123">
        <v>56.45</v>
      </c>
      <c r="L339" s="123">
        <v>55.4</v>
      </c>
      <c r="M339" s="123">
        <v>3.0011700000000001</v>
      </c>
    </row>
    <row r="340" spans="1:13">
      <c r="A340" s="65">
        <v>330</v>
      </c>
      <c r="B340" s="123" t="s">
        <v>1451</v>
      </c>
      <c r="C340" s="126">
        <v>139.94999999999999</v>
      </c>
      <c r="D340" s="124">
        <v>140.85</v>
      </c>
      <c r="E340" s="124">
        <v>138.64999999999998</v>
      </c>
      <c r="F340" s="124">
        <v>137.35</v>
      </c>
      <c r="G340" s="124">
        <v>135.14999999999998</v>
      </c>
      <c r="H340" s="124">
        <v>142.14999999999998</v>
      </c>
      <c r="I340" s="124">
        <v>144.34999999999997</v>
      </c>
      <c r="J340" s="124">
        <v>145.64999999999998</v>
      </c>
      <c r="K340" s="123">
        <v>143.05000000000001</v>
      </c>
      <c r="L340" s="123">
        <v>139.55000000000001</v>
      </c>
      <c r="M340" s="123">
        <v>4.5665500000000003</v>
      </c>
    </row>
    <row r="341" spans="1:13">
      <c r="A341" s="65">
        <v>331</v>
      </c>
      <c r="B341" s="123" t="s">
        <v>1445</v>
      </c>
      <c r="C341" s="126">
        <v>788.9</v>
      </c>
      <c r="D341" s="124">
        <v>789.30000000000007</v>
      </c>
      <c r="E341" s="124">
        <v>779.60000000000014</v>
      </c>
      <c r="F341" s="124">
        <v>770.30000000000007</v>
      </c>
      <c r="G341" s="124">
        <v>760.60000000000014</v>
      </c>
      <c r="H341" s="124">
        <v>798.60000000000014</v>
      </c>
      <c r="I341" s="124">
        <v>808.30000000000018</v>
      </c>
      <c r="J341" s="124">
        <v>817.60000000000014</v>
      </c>
      <c r="K341" s="123">
        <v>799</v>
      </c>
      <c r="L341" s="123">
        <v>780</v>
      </c>
      <c r="M341" s="123">
        <v>0.37783</v>
      </c>
    </row>
    <row r="342" spans="1:13">
      <c r="A342" s="65">
        <v>332</v>
      </c>
      <c r="B342" s="123" t="s">
        <v>1446</v>
      </c>
      <c r="C342" s="126">
        <v>158.05000000000001</v>
      </c>
      <c r="D342" s="124">
        <v>157.96666666666667</v>
      </c>
      <c r="E342" s="124">
        <v>156.93333333333334</v>
      </c>
      <c r="F342" s="124">
        <v>155.81666666666666</v>
      </c>
      <c r="G342" s="124">
        <v>154.78333333333333</v>
      </c>
      <c r="H342" s="124">
        <v>159.08333333333334</v>
      </c>
      <c r="I342" s="124">
        <v>160.1166666666667</v>
      </c>
      <c r="J342" s="124">
        <v>161.23333333333335</v>
      </c>
      <c r="K342" s="123">
        <v>159</v>
      </c>
      <c r="L342" s="123">
        <v>156.85</v>
      </c>
      <c r="M342" s="123">
        <v>0.90863000000000005</v>
      </c>
    </row>
    <row r="343" spans="1:13">
      <c r="A343" s="65">
        <v>333</v>
      </c>
      <c r="B343" s="123" t="s">
        <v>1448</v>
      </c>
      <c r="C343" s="126">
        <v>138.94999999999999</v>
      </c>
      <c r="D343" s="124">
        <v>139.51666666666665</v>
      </c>
      <c r="E343" s="124">
        <v>138.0333333333333</v>
      </c>
      <c r="F343" s="124">
        <v>137.11666666666665</v>
      </c>
      <c r="G343" s="124">
        <v>135.6333333333333</v>
      </c>
      <c r="H343" s="124">
        <v>140.43333333333331</v>
      </c>
      <c r="I343" s="124">
        <v>141.91666666666666</v>
      </c>
      <c r="J343" s="124">
        <v>142.83333333333331</v>
      </c>
      <c r="K343" s="123">
        <v>141</v>
      </c>
      <c r="L343" s="123">
        <v>138.6</v>
      </c>
      <c r="M343" s="123">
        <v>0.30895</v>
      </c>
    </row>
    <row r="344" spans="1:13">
      <c r="A344" s="65">
        <v>334</v>
      </c>
      <c r="B344" s="123" t="s">
        <v>1464</v>
      </c>
      <c r="C344" s="126">
        <v>57.4</v>
      </c>
      <c r="D344" s="124">
        <v>56.266666666666673</v>
      </c>
      <c r="E344" s="124">
        <v>54.833333333333343</v>
      </c>
      <c r="F344" s="124">
        <v>52.266666666666673</v>
      </c>
      <c r="G344" s="124">
        <v>50.833333333333343</v>
      </c>
      <c r="H344" s="124">
        <v>58.833333333333343</v>
      </c>
      <c r="I344" s="124">
        <v>60.266666666666666</v>
      </c>
      <c r="J344" s="124">
        <v>62.833333333333343</v>
      </c>
      <c r="K344" s="123">
        <v>57.7</v>
      </c>
      <c r="L344" s="123">
        <v>53.7</v>
      </c>
      <c r="M344" s="123">
        <v>23.869450000000001</v>
      </c>
    </row>
    <row r="345" spans="1:13">
      <c r="A345" s="65">
        <v>335</v>
      </c>
      <c r="B345" s="123" t="s">
        <v>1484</v>
      </c>
      <c r="C345" s="126">
        <v>1676.85</v>
      </c>
      <c r="D345" s="124">
        <v>1671.3333333333333</v>
      </c>
      <c r="E345" s="124">
        <v>1655.6666666666665</v>
      </c>
      <c r="F345" s="124">
        <v>1634.4833333333333</v>
      </c>
      <c r="G345" s="124">
        <v>1618.8166666666666</v>
      </c>
      <c r="H345" s="124">
        <v>1692.5166666666664</v>
      </c>
      <c r="I345" s="124">
        <v>1708.1833333333329</v>
      </c>
      <c r="J345" s="124">
        <v>1729.3666666666663</v>
      </c>
      <c r="K345" s="123">
        <v>1687</v>
      </c>
      <c r="L345" s="123">
        <v>1650.15</v>
      </c>
      <c r="M345" s="123">
        <v>0.12645000000000001</v>
      </c>
    </row>
    <row r="346" spans="1:13">
      <c r="A346" s="65">
        <v>336</v>
      </c>
      <c r="B346" s="123" t="s">
        <v>1500</v>
      </c>
      <c r="C346" s="126">
        <v>543.65</v>
      </c>
      <c r="D346" s="124">
        <v>547.48333333333323</v>
      </c>
      <c r="E346" s="124">
        <v>536.16666666666652</v>
      </c>
      <c r="F346" s="124">
        <v>528.68333333333328</v>
      </c>
      <c r="G346" s="124">
        <v>517.36666666666656</v>
      </c>
      <c r="H346" s="124">
        <v>554.96666666666647</v>
      </c>
      <c r="I346" s="124">
        <v>566.2833333333333</v>
      </c>
      <c r="J346" s="124">
        <v>573.76666666666642</v>
      </c>
      <c r="K346" s="123">
        <v>558.79999999999995</v>
      </c>
      <c r="L346" s="123">
        <v>540</v>
      </c>
      <c r="M346" s="123">
        <v>2.8354200000000001</v>
      </c>
    </row>
    <row r="347" spans="1:13">
      <c r="A347" s="65">
        <v>337</v>
      </c>
      <c r="B347" s="123" t="s">
        <v>124</v>
      </c>
      <c r="C347" s="126">
        <v>180.6</v>
      </c>
      <c r="D347" s="124">
        <v>181.48333333333335</v>
      </c>
      <c r="E347" s="124">
        <v>178.8666666666667</v>
      </c>
      <c r="F347" s="124">
        <v>177.13333333333335</v>
      </c>
      <c r="G347" s="124">
        <v>174.51666666666671</v>
      </c>
      <c r="H347" s="124">
        <v>183.2166666666667</v>
      </c>
      <c r="I347" s="124">
        <v>185.83333333333337</v>
      </c>
      <c r="J347" s="124">
        <v>187.56666666666669</v>
      </c>
      <c r="K347" s="123">
        <v>184.1</v>
      </c>
      <c r="L347" s="123">
        <v>179.75</v>
      </c>
      <c r="M347" s="123">
        <v>48.466119999999997</v>
      </c>
    </row>
    <row r="348" spans="1:13">
      <c r="A348" s="65">
        <v>338</v>
      </c>
      <c r="B348" s="123" t="s">
        <v>207</v>
      </c>
      <c r="C348" s="126">
        <v>340.85</v>
      </c>
      <c r="D348" s="124">
        <v>336.93333333333334</v>
      </c>
      <c r="E348" s="124">
        <v>330.86666666666667</v>
      </c>
      <c r="F348" s="124">
        <v>320.88333333333333</v>
      </c>
      <c r="G348" s="124">
        <v>314.81666666666666</v>
      </c>
      <c r="H348" s="124">
        <v>346.91666666666669</v>
      </c>
      <c r="I348" s="124">
        <v>352.98333333333341</v>
      </c>
      <c r="J348" s="124">
        <v>362.9666666666667</v>
      </c>
      <c r="K348" s="123">
        <v>343</v>
      </c>
      <c r="L348" s="123">
        <v>326.95</v>
      </c>
      <c r="M348" s="123">
        <v>9.1746400000000001</v>
      </c>
    </row>
    <row r="349" spans="1:13">
      <c r="A349" s="65">
        <v>339</v>
      </c>
      <c r="B349" s="123" t="s">
        <v>1508</v>
      </c>
      <c r="C349" s="126">
        <v>225.95</v>
      </c>
      <c r="D349" s="124">
        <v>226.33333333333334</v>
      </c>
      <c r="E349" s="124">
        <v>225.16666666666669</v>
      </c>
      <c r="F349" s="124">
        <v>224.38333333333335</v>
      </c>
      <c r="G349" s="124">
        <v>223.2166666666667</v>
      </c>
      <c r="H349" s="124">
        <v>227.11666666666667</v>
      </c>
      <c r="I349" s="124">
        <v>228.28333333333336</v>
      </c>
      <c r="J349" s="124">
        <v>229.06666666666666</v>
      </c>
      <c r="K349" s="123">
        <v>227.5</v>
      </c>
      <c r="L349" s="123">
        <v>225.55</v>
      </c>
      <c r="M349" s="123">
        <v>4.0124000000000004</v>
      </c>
    </row>
    <row r="350" spans="1:13">
      <c r="A350" s="65">
        <v>340</v>
      </c>
      <c r="B350" s="123" t="s">
        <v>123</v>
      </c>
      <c r="C350" s="126">
        <v>3940.65</v>
      </c>
      <c r="D350" s="124">
        <v>3936.15</v>
      </c>
      <c r="E350" s="124">
        <v>3907.5</v>
      </c>
      <c r="F350" s="124">
        <v>3874.35</v>
      </c>
      <c r="G350" s="124">
        <v>3845.7</v>
      </c>
      <c r="H350" s="124">
        <v>3969.3</v>
      </c>
      <c r="I350" s="124">
        <v>3997.9500000000007</v>
      </c>
      <c r="J350" s="124">
        <v>4031.1000000000004</v>
      </c>
      <c r="K350" s="123">
        <v>3964.8</v>
      </c>
      <c r="L350" s="123">
        <v>3903</v>
      </c>
      <c r="M350" s="123">
        <v>0.12561</v>
      </c>
    </row>
    <row r="351" spans="1:13">
      <c r="A351" s="65">
        <v>341</v>
      </c>
      <c r="B351" s="123" t="s">
        <v>321</v>
      </c>
      <c r="C351" s="126">
        <v>143.69999999999999</v>
      </c>
      <c r="D351" s="124">
        <v>144.28333333333333</v>
      </c>
      <c r="E351" s="124">
        <v>142.11666666666667</v>
      </c>
      <c r="F351" s="124">
        <v>140.53333333333333</v>
      </c>
      <c r="G351" s="124">
        <v>138.36666666666667</v>
      </c>
      <c r="H351" s="124">
        <v>145.86666666666667</v>
      </c>
      <c r="I351" s="124">
        <v>148.03333333333336</v>
      </c>
      <c r="J351" s="124">
        <v>149.61666666666667</v>
      </c>
      <c r="K351" s="123">
        <v>146.44999999999999</v>
      </c>
      <c r="L351" s="123">
        <v>142.69999999999999</v>
      </c>
      <c r="M351" s="123">
        <v>0.52954999999999997</v>
      </c>
    </row>
    <row r="352" spans="1:13">
      <c r="A352" s="65">
        <v>342</v>
      </c>
      <c r="B352" s="123" t="s">
        <v>125</v>
      </c>
      <c r="C352" s="126">
        <v>101.15</v>
      </c>
      <c r="D352" s="124">
        <v>98.55</v>
      </c>
      <c r="E352" s="124">
        <v>95</v>
      </c>
      <c r="F352" s="124">
        <v>88.850000000000009</v>
      </c>
      <c r="G352" s="124">
        <v>85.300000000000011</v>
      </c>
      <c r="H352" s="124">
        <v>104.69999999999999</v>
      </c>
      <c r="I352" s="124">
        <v>108.24999999999997</v>
      </c>
      <c r="J352" s="124">
        <v>114.39999999999998</v>
      </c>
      <c r="K352" s="123">
        <v>102.1</v>
      </c>
      <c r="L352" s="123">
        <v>92.4</v>
      </c>
      <c r="M352" s="123">
        <v>130.46492000000001</v>
      </c>
    </row>
    <row r="353" spans="1:13">
      <c r="A353" s="65">
        <v>343</v>
      </c>
      <c r="B353" s="123" t="s">
        <v>358</v>
      </c>
      <c r="C353" s="126">
        <v>366.85</v>
      </c>
      <c r="D353" s="124">
        <v>365.01666666666665</v>
      </c>
      <c r="E353" s="124">
        <v>356.0333333333333</v>
      </c>
      <c r="F353" s="124">
        <v>345.21666666666664</v>
      </c>
      <c r="G353" s="124">
        <v>336.23333333333329</v>
      </c>
      <c r="H353" s="124">
        <v>375.83333333333331</v>
      </c>
      <c r="I353" s="124">
        <v>384.81666666666666</v>
      </c>
      <c r="J353" s="124">
        <v>395.63333333333333</v>
      </c>
      <c r="K353" s="123">
        <v>374</v>
      </c>
      <c r="L353" s="123">
        <v>354.2</v>
      </c>
      <c r="M353" s="123">
        <v>77.437470000000005</v>
      </c>
    </row>
    <row r="354" spans="1:13">
      <c r="A354" s="65">
        <v>344</v>
      </c>
      <c r="B354" s="123" t="s">
        <v>1575</v>
      </c>
      <c r="C354" s="126">
        <v>861.05</v>
      </c>
      <c r="D354" s="124">
        <v>861.38333333333333</v>
      </c>
      <c r="E354" s="124">
        <v>845.66666666666663</v>
      </c>
      <c r="F354" s="124">
        <v>830.2833333333333</v>
      </c>
      <c r="G354" s="124">
        <v>814.56666666666661</v>
      </c>
      <c r="H354" s="124">
        <v>876.76666666666665</v>
      </c>
      <c r="I354" s="124">
        <v>892.48333333333335</v>
      </c>
      <c r="J354" s="124">
        <v>907.86666666666667</v>
      </c>
      <c r="K354" s="123">
        <v>877.1</v>
      </c>
      <c r="L354" s="123">
        <v>846</v>
      </c>
      <c r="M354" s="123">
        <v>0.50327</v>
      </c>
    </row>
    <row r="355" spans="1:13">
      <c r="A355" s="65">
        <v>345</v>
      </c>
      <c r="B355" s="123" t="s">
        <v>2290</v>
      </c>
      <c r="C355" s="126">
        <v>1104.7</v>
      </c>
      <c r="D355" s="124">
        <v>1107.8833333333334</v>
      </c>
      <c r="E355" s="124">
        <v>1097.8166666666668</v>
      </c>
      <c r="F355" s="124">
        <v>1090.9333333333334</v>
      </c>
      <c r="G355" s="124">
        <v>1080.8666666666668</v>
      </c>
      <c r="H355" s="124">
        <v>1114.7666666666669</v>
      </c>
      <c r="I355" s="124">
        <v>1124.8333333333335</v>
      </c>
      <c r="J355" s="124">
        <v>1131.7166666666669</v>
      </c>
      <c r="K355" s="123">
        <v>1117.95</v>
      </c>
      <c r="L355" s="123">
        <v>1101</v>
      </c>
      <c r="M355" s="123">
        <v>1.33426</v>
      </c>
    </row>
    <row r="356" spans="1:13">
      <c r="A356" s="65">
        <v>346</v>
      </c>
      <c r="B356" s="123" t="s">
        <v>1586</v>
      </c>
      <c r="C356" s="126">
        <v>158.94999999999999</v>
      </c>
      <c r="D356" s="124">
        <v>159.75</v>
      </c>
      <c r="E356" s="124">
        <v>156.19999999999999</v>
      </c>
      <c r="F356" s="124">
        <v>153.44999999999999</v>
      </c>
      <c r="G356" s="124">
        <v>149.89999999999998</v>
      </c>
      <c r="H356" s="124">
        <v>162.5</v>
      </c>
      <c r="I356" s="124">
        <v>166.05</v>
      </c>
      <c r="J356" s="124">
        <v>168.8</v>
      </c>
      <c r="K356" s="123">
        <v>163.30000000000001</v>
      </c>
      <c r="L356" s="123">
        <v>157</v>
      </c>
      <c r="M356" s="123">
        <v>5.2223800000000002</v>
      </c>
    </row>
    <row r="357" spans="1:13">
      <c r="A357" s="65">
        <v>347</v>
      </c>
      <c r="B357" s="123" t="s">
        <v>323</v>
      </c>
      <c r="C357" s="126">
        <v>26.25</v>
      </c>
      <c r="D357" s="124">
        <v>26.516666666666669</v>
      </c>
      <c r="E357" s="124">
        <v>25.833333333333339</v>
      </c>
      <c r="F357" s="124">
        <v>25.416666666666671</v>
      </c>
      <c r="G357" s="124">
        <v>24.733333333333341</v>
      </c>
      <c r="H357" s="124">
        <v>26.933333333333337</v>
      </c>
      <c r="I357" s="124">
        <v>27.616666666666667</v>
      </c>
      <c r="J357" s="124">
        <v>28.033333333333335</v>
      </c>
      <c r="K357" s="123">
        <v>27.2</v>
      </c>
      <c r="L357" s="123">
        <v>26.1</v>
      </c>
      <c r="M357" s="123">
        <v>18.144449999999999</v>
      </c>
    </row>
    <row r="358" spans="1:13">
      <c r="A358" s="65">
        <v>348</v>
      </c>
      <c r="B358" s="123" t="s">
        <v>130</v>
      </c>
      <c r="C358" s="126">
        <v>96.7</v>
      </c>
      <c r="D358" s="124">
        <v>95.883333333333326</v>
      </c>
      <c r="E358" s="124">
        <v>94.016666666666652</v>
      </c>
      <c r="F358" s="124">
        <v>91.333333333333329</v>
      </c>
      <c r="G358" s="124">
        <v>89.466666666666654</v>
      </c>
      <c r="H358" s="124">
        <v>98.566666666666649</v>
      </c>
      <c r="I358" s="124">
        <v>100.43333333333332</v>
      </c>
      <c r="J358" s="124">
        <v>103.11666666666665</v>
      </c>
      <c r="K358" s="123">
        <v>97.75</v>
      </c>
      <c r="L358" s="123">
        <v>93.2</v>
      </c>
      <c r="M358" s="123">
        <v>24.534400000000002</v>
      </c>
    </row>
    <row r="359" spans="1:13">
      <c r="A359" s="65">
        <v>349</v>
      </c>
      <c r="B359" s="123" t="s">
        <v>1631</v>
      </c>
      <c r="C359" s="126">
        <v>1327.1</v>
      </c>
      <c r="D359" s="124">
        <v>1322.8</v>
      </c>
      <c r="E359" s="124">
        <v>1309.3</v>
      </c>
      <c r="F359" s="124">
        <v>1291.5</v>
      </c>
      <c r="G359" s="124">
        <v>1278</v>
      </c>
      <c r="H359" s="124">
        <v>1340.6</v>
      </c>
      <c r="I359" s="124">
        <v>1354.1</v>
      </c>
      <c r="J359" s="124">
        <v>1371.8999999999999</v>
      </c>
      <c r="K359" s="123">
        <v>1336.3</v>
      </c>
      <c r="L359" s="123">
        <v>1305</v>
      </c>
      <c r="M359" s="123">
        <v>1.05958</v>
      </c>
    </row>
    <row r="360" spans="1:13">
      <c r="A360" s="65">
        <v>350</v>
      </c>
      <c r="B360" s="123" t="s">
        <v>231</v>
      </c>
      <c r="C360" s="126">
        <v>21444.1</v>
      </c>
      <c r="D360" s="124">
        <v>21571.600000000002</v>
      </c>
      <c r="E360" s="124">
        <v>21243.200000000004</v>
      </c>
      <c r="F360" s="124">
        <v>21042.300000000003</v>
      </c>
      <c r="G360" s="124">
        <v>20713.900000000005</v>
      </c>
      <c r="H360" s="124">
        <v>21772.500000000004</v>
      </c>
      <c r="I360" s="124">
        <v>22100.900000000005</v>
      </c>
      <c r="J360" s="124">
        <v>22301.800000000003</v>
      </c>
      <c r="K360" s="123">
        <v>21900</v>
      </c>
      <c r="L360" s="123">
        <v>21370.7</v>
      </c>
      <c r="M360" s="123">
        <v>6.7500000000000004E-2</v>
      </c>
    </row>
    <row r="361" spans="1:13">
      <c r="A361" s="65">
        <v>351</v>
      </c>
      <c r="B361" s="123" t="s">
        <v>1540</v>
      </c>
      <c r="C361" s="126">
        <v>276.55</v>
      </c>
      <c r="D361" s="124">
        <v>277.84999999999997</v>
      </c>
      <c r="E361" s="124">
        <v>273.89999999999992</v>
      </c>
      <c r="F361" s="124">
        <v>271.24999999999994</v>
      </c>
      <c r="G361" s="124">
        <v>267.2999999999999</v>
      </c>
      <c r="H361" s="124">
        <v>280.49999999999994</v>
      </c>
      <c r="I361" s="124">
        <v>284.45</v>
      </c>
      <c r="J361" s="124">
        <v>287.09999999999997</v>
      </c>
      <c r="K361" s="123">
        <v>281.8</v>
      </c>
      <c r="L361" s="123">
        <v>275.2</v>
      </c>
      <c r="M361" s="123">
        <v>2.9373100000000001</v>
      </c>
    </row>
    <row r="362" spans="1:13">
      <c r="A362" s="65">
        <v>352</v>
      </c>
      <c r="B362" s="123" t="s">
        <v>1556</v>
      </c>
      <c r="C362" s="126">
        <v>840.1</v>
      </c>
      <c r="D362" s="124">
        <v>841.38333333333321</v>
      </c>
      <c r="E362" s="124">
        <v>830.76666666666642</v>
      </c>
      <c r="F362" s="124">
        <v>821.43333333333317</v>
      </c>
      <c r="G362" s="124">
        <v>810.81666666666638</v>
      </c>
      <c r="H362" s="124">
        <v>850.71666666666647</v>
      </c>
      <c r="I362" s="124">
        <v>861.33333333333326</v>
      </c>
      <c r="J362" s="124">
        <v>870.66666666666652</v>
      </c>
      <c r="K362" s="123">
        <v>852</v>
      </c>
      <c r="L362" s="123">
        <v>832.05</v>
      </c>
      <c r="M362" s="123">
        <v>1.01739</v>
      </c>
    </row>
    <row r="363" spans="1:13">
      <c r="A363" s="65">
        <v>353</v>
      </c>
      <c r="B363" s="123" t="s">
        <v>126</v>
      </c>
      <c r="C363" s="126">
        <v>238.1</v>
      </c>
      <c r="D363" s="124">
        <v>237.91666666666666</v>
      </c>
      <c r="E363" s="124">
        <v>235.93333333333331</v>
      </c>
      <c r="F363" s="124">
        <v>233.76666666666665</v>
      </c>
      <c r="G363" s="124">
        <v>231.7833333333333</v>
      </c>
      <c r="H363" s="124">
        <v>240.08333333333331</v>
      </c>
      <c r="I363" s="124">
        <v>242.06666666666666</v>
      </c>
      <c r="J363" s="124">
        <v>244.23333333333332</v>
      </c>
      <c r="K363" s="123">
        <v>239.9</v>
      </c>
      <c r="L363" s="123">
        <v>235.75</v>
      </c>
      <c r="M363" s="123">
        <v>16.42867</v>
      </c>
    </row>
    <row r="364" spans="1:13">
      <c r="A364" s="65">
        <v>354</v>
      </c>
      <c r="B364" s="123" t="s">
        <v>1560</v>
      </c>
      <c r="C364" s="126">
        <v>2197.15</v>
      </c>
      <c r="D364" s="124">
        <v>2194.0499999999997</v>
      </c>
      <c r="E364" s="124">
        <v>2174.0999999999995</v>
      </c>
      <c r="F364" s="124">
        <v>2151.0499999999997</v>
      </c>
      <c r="G364" s="124">
        <v>2131.0999999999995</v>
      </c>
      <c r="H364" s="124">
        <v>2217.0999999999995</v>
      </c>
      <c r="I364" s="124">
        <v>2237.0499999999993</v>
      </c>
      <c r="J364" s="124">
        <v>2260.0999999999995</v>
      </c>
      <c r="K364" s="123">
        <v>2214</v>
      </c>
      <c r="L364" s="123">
        <v>2171</v>
      </c>
      <c r="M364" s="123">
        <v>6.8750000000000006E-2</v>
      </c>
    </row>
    <row r="365" spans="1:13">
      <c r="A365" s="65">
        <v>355</v>
      </c>
      <c r="B365" s="123" t="s">
        <v>1572</v>
      </c>
      <c r="C365" s="126">
        <v>644.25</v>
      </c>
      <c r="D365" s="124">
        <v>652.73333333333335</v>
      </c>
      <c r="E365" s="124">
        <v>630.4666666666667</v>
      </c>
      <c r="F365" s="124">
        <v>616.68333333333339</v>
      </c>
      <c r="G365" s="124">
        <v>594.41666666666674</v>
      </c>
      <c r="H365" s="124">
        <v>666.51666666666665</v>
      </c>
      <c r="I365" s="124">
        <v>688.7833333333333</v>
      </c>
      <c r="J365" s="124">
        <v>702.56666666666661</v>
      </c>
      <c r="K365" s="123">
        <v>675</v>
      </c>
      <c r="L365" s="123">
        <v>638.95000000000005</v>
      </c>
      <c r="M365" s="123">
        <v>0.99526000000000003</v>
      </c>
    </row>
    <row r="366" spans="1:13">
      <c r="A366" s="65">
        <v>356</v>
      </c>
      <c r="B366" s="123" t="s">
        <v>208</v>
      </c>
      <c r="C366" s="126">
        <v>906.25</v>
      </c>
      <c r="D366" s="124">
        <v>904.73333333333323</v>
      </c>
      <c r="E366" s="124">
        <v>898.71666666666647</v>
      </c>
      <c r="F366" s="124">
        <v>891.18333333333328</v>
      </c>
      <c r="G366" s="124">
        <v>885.16666666666652</v>
      </c>
      <c r="H366" s="124">
        <v>912.26666666666642</v>
      </c>
      <c r="I366" s="124">
        <v>918.28333333333308</v>
      </c>
      <c r="J366" s="124">
        <v>925.81666666666638</v>
      </c>
      <c r="K366" s="123">
        <v>910.75</v>
      </c>
      <c r="L366" s="123">
        <v>897.2</v>
      </c>
      <c r="M366" s="123">
        <v>4.5380799999999999</v>
      </c>
    </row>
    <row r="367" spans="1:13">
      <c r="A367" s="65">
        <v>357</v>
      </c>
      <c r="B367" s="123" t="s">
        <v>209</v>
      </c>
      <c r="C367" s="126">
        <v>2456.15</v>
      </c>
      <c r="D367" s="124">
        <v>2460.7166666666667</v>
      </c>
      <c r="E367" s="124">
        <v>2437.4333333333334</v>
      </c>
      <c r="F367" s="124">
        <v>2418.7166666666667</v>
      </c>
      <c r="G367" s="124">
        <v>2395.4333333333334</v>
      </c>
      <c r="H367" s="124">
        <v>2479.4333333333334</v>
      </c>
      <c r="I367" s="124">
        <v>2502.7166666666672</v>
      </c>
      <c r="J367" s="124">
        <v>2521.4333333333334</v>
      </c>
      <c r="K367" s="123">
        <v>2484</v>
      </c>
      <c r="L367" s="123">
        <v>2442</v>
      </c>
      <c r="M367" s="123">
        <v>1.484</v>
      </c>
    </row>
    <row r="368" spans="1:13">
      <c r="A368" s="65">
        <v>358</v>
      </c>
      <c r="B368" s="123" t="s">
        <v>127</v>
      </c>
      <c r="C368" s="126">
        <v>86.7</v>
      </c>
      <c r="D368" s="124">
        <v>87.366666666666674</v>
      </c>
      <c r="E368" s="124">
        <v>85.433333333333351</v>
      </c>
      <c r="F368" s="124">
        <v>84.166666666666671</v>
      </c>
      <c r="G368" s="124">
        <v>82.233333333333348</v>
      </c>
      <c r="H368" s="124">
        <v>88.633333333333354</v>
      </c>
      <c r="I368" s="124">
        <v>90.566666666666691</v>
      </c>
      <c r="J368" s="124">
        <v>91.833333333333357</v>
      </c>
      <c r="K368" s="123">
        <v>89.3</v>
      </c>
      <c r="L368" s="123">
        <v>86.1</v>
      </c>
      <c r="M368" s="123">
        <v>164.06495000000001</v>
      </c>
    </row>
    <row r="369" spans="1:13">
      <c r="A369" s="65">
        <v>359</v>
      </c>
      <c r="B369" s="123" t="s">
        <v>129</v>
      </c>
      <c r="C369" s="126">
        <v>194.35</v>
      </c>
      <c r="D369" s="124">
        <v>194.68333333333331</v>
      </c>
      <c r="E369" s="124">
        <v>193.16666666666663</v>
      </c>
      <c r="F369" s="124">
        <v>191.98333333333332</v>
      </c>
      <c r="G369" s="124">
        <v>190.46666666666664</v>
      </c>
      <c r="H369" s="124">
        <v>195.86666666666662</v>
      </c>
      <c r="I369" s="124">
        <v>197.38333333333333</v>
      </c>
      <c r="J369" s="124">
        <v>198.56666666666661</v>
      </c>
      <c r="K369" s="123">
        <v>196.2</v>
      </c>
      <c r="L369" s="123">
        <v>193.5</v>
      </c>
      <c r="M369" s="123">
        <v>48.248469999999998</v>
      </c>
    </row>
    <row r="370" spans="1:13">
      <c r="A370" s="65">
        <v>360</v>
      </c>
      <c r="B370" s="123" t="s">
        <v>1602</v>
      </c>
      <c r="C370" s="126">
        <v>81.900000000000006</v>
      </c>
      <c r="D370" s="124">
        <v>80.75</v>
      </c>
      <c r="E370" s="124">
        <v>78.900000000000006</v>
      </c>
      <c r="F370" s="124">
        <v>75.900000000000006</v>
      </c>
      <c r="G370" s="124">
        <v>74.050000000000011</v>
      </c>
      <c r="H370" s="124">
        <v>83.75</v>
      </c>
      <c r="I370" s="124">
        <v>85.6</v>
      </c>
      <c r="J370" s="124">
        <v>88.6</v>
      </c>
      <c r="K370" s="123">
        <v>82.6</v>
      </c>
      <c r="L370" s="123">
        <v>77.75</v>
      </c>
      <c r="M370" s="123">
        <v>10.63312</v>
      </c>
    </row>
    <row r="371" spans="1:13">
      <c r="A371" s="65">
        <v>361</v>
      </c>
      <c r="B371" s="123" t="s">
        <v>1614</v>
      </c>
      <c r="C371" s="126">
        <v>303.35000000000002</v>
      </c>
      <c r="D371" s="124">
        <v>301.34999999999997</v>
      </c>
      <c r="E371" s="124">
        <v>297.04999999999995</v>
      </c>
      <c r="F371" s="124">
        <v>290.75</v>
      </c>
      <c r="G371" s="124">
        <v>286.45</v>
      </c>
      <c r="H371" s="124">
        <v>307.64999999999992</v>
      </c>
      <c r="I371" s="124">
        <v>311.95</v>
      </c>
      <c r="J371" s="124">
        <v>318.24999999999989</v>
      </c>
      <c r="K371" s="123">
        <v>305.64999999999998</v>
      </c>
      <c r="L371" s="123">
        <v>295.05</v>
      </c>
      <c r="M371" s="123">
        <v>1.09032</v>
      </c>
    </row>
    <row r="372" spans="1:13">
      <c r="A372" s="65">
        <v>362</v>
      </c>
      <c r="B372" s="123" t="s">
        <v>1616</v>
      </c>
      <c r="C372" s="126">
        <v>116.95</v>
      </c>
      <c r="D372" s="124">
        <v>117.46666666666665</v>
      </c>
      <c r="E372" s="124">
        <v>115.58333333333331</v>
      </c>
      <c r="F372" s="124">
        <v>114.21666666666665</v>
      </c>
      <c r="G372" s="124">
        <v>112.33333333333331</v>
      </c>
      <c r="H372" s="124">
        <v>118.83333333333331</v>
      </c>
      <c r="I372" s="124">
        <v>120.71666666666667</v>
      </c>
      <c r="J372" s="124">
        <v>122.08333333333331</v>
      </c>
      <c r="K372" s="123">
        <v>119.35</v>
      </c>
      <c r="L372" s="123">
        <v>116.1</v>
      </c>
      <c r="M372" s="123">
        <v>8.0464000000000002</v>
      </c>
    </row>
    <row r="373" spans="1:13">
      <c r="A373" s="65">
        <v>363</v>
      </c>
      <c r="B373" s="123" t="s">
        <v>210</v>
      </c>
      <c r="C373" s="126">
        <v>9446.4500000000007</v>
      </c>
      <c r="D373" s="124">
        <v>9418.8666666666668</v>
      </c>
      <c r="E373" s="124">
        <v>9352.7333333333336</v>
      </c>
      <c r="F373" s="124">
        <v>9259.0166666666664</v>
      </c>
      <c r="G373" s="124">
        <v>9192.8833333333332</v>
      </c>
      <c r="H373" s="124">
        <v>9512.5833333333339</v>
      </c>
      <c r="I373" s="124">
        <v>9578.716666666669</v>
      </c>
      <c r="J373" s="124">
        <v>9672.4333333333343</v>
      </c>
      <c r="K373" s="123">
        <v>9485</v>
      </c>
      <c r="L373" s="123">
        <v>9325.15</v>
      </c>
      <c r="M373" s="123">
        <v>2.2009999999999998E-2</v>
      </c>
    </row>
    <row r="374" spans="1:13">
      <c r="A374" s="65">
        <v>364</v>
      </c>
      <c r="B374" s="123" t="s">
        <v>128</v>
      </c>
      <c r="C374" s="126">
        <v>99.3</v>
      </c>
      <c r="D374" s="124">
        <v>97.649999999999991</v>
      </c>
      <c r="E374" s="124">
        <v>94.949999999999989</v>
      </c>
      <c r="F374" s="124">
        <v>90.6</v>
      </c>
      <c r="G374" s="124">
        <v>87.899999999999991</v>
      </c>
      <c r="H374" s="124">
        <v>101.99999999999999</v>
      </c>
      <c r="I374" s="124">
        <v>104.7</v>
      </c>
      <c r="J374" s="124">
        <v>109.04999999999998</v>
      </c>
      <c r="K374" s="123">
        <v>100.35</v>
      </c>
      <c r="L374" s="123">
        <v>93.3</v>
      </c>
      <c r="M374" s="123">
        <v>834.49239999999998</v>
      </c>
    </row>
    <row r="375" spans="1:13">
      <c r="A375" s="65">
        <v>365</v>
      </c>
      <c r="B375" s="123" t="s">
        <v>2197</v>
      </c>
      <c r="C375" s="126">
        <v>1016.05</v>
      </c>
      <c r="D375" s="124">
        <v>1016.8666666666667</v>
      </c>
      <c r="E375" s="124">
        <v>1002.7333333333333</v>
      </c>
      <c r="F375" s="124">
        <v>989.41666666666663</v>
      </c>
      <c r="G375" s="124">
        <v>975.2833333333333</v>
      </c>
      <c r="H375" s="124">
        <v>1030.1833333333334</v>
      </c>
      <c r="I375" s="124">
        <v>1044.3166666666668</v>
      </c>
      <c r="J375" s="124">
        <v>1057.6333333333334</v>
      </c>
      <c r="K375" s="123">
        <v>1031</v>
      </c>
      <c r="L375" s="123">
        <v>1003.55</v>
      </c>
      <c r="M375" s="123">
        <v>1.5558000000000001</v>
      </c>
    </row>
    <row r="376" spans="1:13">
      <c r="A376" s="65">
        <v>366</v>
      </c>
      <c r="B376" s="123" t="s">
        <v>2243</v>
      </c>
      <c r="C376" s="126">
        <v>472.1</v>
      </c>
      <c r="D376" s="124">
        <v>469.7</v>
      </c>
      <c r="E376" s="124">
        <v>464.4</v>
      </c>
      <c r="F376" s="124">
        <v>456.7</v>
      </c>
      <c r="G376" s="124">
        <v>451.4</v>
      </c>
      <c r="H376" s="124">
        <v>477.4</v>
      </c>
      <c r="I376" s="124">
        <v>482.70000000000005</v>
      </c>
      <c r="J376" s="124">
        <v>490.4</v>
      </c>
      <c r="K376" s="123">
        <v>475</v>
      </c>
      <c r="L376" s="123">
        <v>462</v>
      </c>
      <c r="M376" s="123">
        <v>29.449909999999999</v>
      </c>
    </row>
    <row r="377" spans="1:13">
      <c r="A377" s="65">
        <v>367</v>
      </c>
      <c r="B377" s="123" t="s">
        <v>1635</v>
      </c>
      <c r="C377" s="126">
        <v>331.9</v>
      </c>
      <c r="D377" s="124">
        <v>331.5</v>
      </c>
      <c r="E377" s="124">
        <v>327.5</v>
      </c>
      <c r="F377" s="124">
        <v>323.10000000000002</v>
      </c>
      <c r="G377" s="124">
        <v>319.10000000000002</v>
      </c>
      <c r="H377" s="124">
        <v>335.9</v>
      </c>
      <c r="I377" s="124">
        <v>339.9</v>
      </c>
      <c r="J377" s="124">
        <v>344.29999999999995</v>
      </c>
      <c r="K377" s="123">
        <v>335.5</v>
      </c>
      <c r="L377" s="123">
        <v>327.10000000000002</v>
      </c>
      <c r="M377" s="123">
        <v>7.0948099999999998</v>
      </c>
    </row>
    <row r="378" spans="1:13">
      <c r="A378" s="65">
        <v>368</v>
      </c>
      <c r="B378" s="123" t="s">
        <v>1637</v>
      </c>
      <c r="C378" s="126">
        <v>388.7</v>
      </c>
      <c r="D378" s="124">
        <v>389.4666666666667</v>
      </c>
      <c r="E378" s="124">
        <v>385.23333333333341</v>
      </c>
      <c r="F378" s="124">
        <v>381.76666666666671</v>
      </c>
      <c r="G378" s="124">
        <v>377.53333333333342</v>
      </c>
      <c r="H378" s="124">
        <v>392.93333333333339</v>
      </c>
      <c r="I378" s="124">
        <v>397.16666666666674</v>
      </c>
      <c r="J378" s="124">
        <v>400.63333333333338</v>
      </c>
      <c r="K378" s="123">
        <v>393.7</v>
      </c>
      <c r="L378" s="123">
        <v>386</v>
      </c>
      <c r="M378" s="123">
        <v>16.397220000000001</v>
      </c>
    </row>
    <row r="379" spans="1:13">
      <c r="A379" s="65">
        <v>369</v>
      </c>
      <c r="B379" s="123" t="s">
        <v>1640</v>
      </c>
      <c r="C379" s="126">
        <v>777.7</v>
      </c>
      <c r="D379" s="124">
        <v>782.5333333333333</v>
      </c>
      <c r="E379" s="124">
        <v>768.06666666666661</v>
      </c>
      <c r="F379" s="124">
        <v>758.43333333333328</v>
      </c>
      <c r="G379" s="124">
        <v>743.96666666666658</v>
      </c>
      <c r="H379" s="124">
        <v>792.16666666666663</v>
      </c>
      <c r="I379" s="124">
        <v>806.63333333333333</v>
      </c>
      <c r="J379" s="124">
        <v>816.26666666666665</v>
      </c>
      <c r="K379" s="123">
        <v>797</v>
      </c>
      <c r="L379" s="123">
        <v>772.9</v>
      </c>
      <c r="M379" s="123">
        <v>0.92551000000000005</v>
      </c>
    </row>
    <row r="380" spans="1:13">
      <c r="A380" s="65">
        <v>370</v>
      </c>
      <c r="B380" s="123" t="s">
        <v>1646</v>
      </c>
      <c r="C380" s="126">
        <v>233.15</v>
      </c>
      <c r="D380" s="124">
        <v>232.91666666666666</v>
      </c>
      <c r="E380" s="124">
        <v>230.7833333333333</v>
      </c>
      <c r="F380" s="124">
        <v>228.41666666666666</v>
      </c>
      <c r="G380" s="124">
        <v>226.2833333333333</v>
      </c>
      <c r="H380" s="124">
        <v>235.2833333333333</v>
      </c>
      <c r="I380" s="124">
        <v>237.41666666666669</v>
      </c>
      <c r="J380" s="124">
        <v>239.7833333333333</v>
      </c>
      <c r="K380" s="123">
        <v>235.05</v>
      </c>
      <c r="L380" s="123">
        <v>230.55</v>
      </c>
      <c r="M380" s="123">
        <v>1.2269600000000001</v>
      </c>
    </row>
    <row r="381" spans="1:13">
      <c r="A381" s="65">
        <v>371</v>
      </c>
      <c r="B381" s="123" t="s">
        <v>1653</v>
      </c>
      <c r="C381" s="126">
        <v>421.85</v>
      </c>
      <c r="D381" s="124">
        <v>419.76666666666671</v>
      </c>
      <c r="E381" s="124">
        <v>414.93333333333339</v>
      </c>
      <c r="F381" s="124">
        <v>408.01666666666671</v>
      </c>
      <c r="G381" s="124">
        <v>403.18333333333339</v>
      </c>
      <c r="H381" s="124">
        <v>426.68333333333339</v>
      </c>
      <c r="I381" s="124">
        <v>431.51666666666677</v>
      </c>
      <c r="J381" s="124">
        <v>438.43333333333339</v>
      </c>
      <c r="K381" s="123">
        <v>424.6</v>
      </c>
      <c r="L381" s="123">
        <v>412.85</v>
      </c>
      <c r="M381" s="123">
        <v>7.1540000000000006E-2</v>
      </c>
    </row>
    <row r="382" spans="1:13">
      <c r="A382" s="65">
        <v>372</v>
      </c>
      <c r="B382" s="123" t="s">
        <v>1697</v>
      </c>
      <c r="C382" s="126">
        <v>758.1</v>
      </c>
      <c r="D382" s="124">
        <v>755.38333333333321</v>
      </c>
      <c r="E382" s="124">
        <v>746.76666666666642</v>
      </c>
      <c r="F382" s="124">
        <v>735.43333333333317</v>
      </c>
      <c r="G382" s="124">
        <v>726.81666666666638</v>
      </c>
      <c r="H382" s="124">
        <v>766.71666666666647</v>
      </c>
      <c r="I382" s="124">
        <v>775.33333333333326</v>
      </c>
      <c r="J382" s="124">
        <v>786.66666666666652</v>
      </c>
      <c r="K382" s="123">
        <v>764</v>
      </c>
      <c r="L382" s="123">
        <v>744.05</v>
      </c>
      <c r="M382" s="123">
        <v>1.0083800000000001</v>
      </c>
    </row>
    <row r="383" spans="1:13">
      <c r="A383" s="65">
        <v>373</v>
      </c>
      <c r="B383" s="123" t="s">
        <v>1669</v>
      </c>
      <c r="C383" s="126">
        <v>76.400000000000006</v>
      </c>
      <c r="D383" s="124">
        <v>75.683333333333323</v>
      </c>
      <c r="E383" s="124">
        <v>74.566666666666649</v>
      </c>
      <c r="F383" s="124">
        <v>72.73333333333332</v>
      </c>
      <c r="G383" s="124">
        <v>71.616666666666646</v>
      </c>
      <c r="H383" s="124">
        <v>77.516666666666652</v>
      </c>
      <c r="I383" s="124">
        <v>78.633333333333326</v>
      </c>
      <c r="J383" s="124">
        <v>80.466666666666654</v>
      </c>
      <c r="K383" s="123">
        <v>76.8</v>
      </c>
      <c r="L383" s="123">
        <v>73.849999999999994</v>
      </c>
      <c r="M383" s="123">
        <v>20.677289999999999</v>
      </c>
    </row>
    <row r="384" spans="1:13">
      <c r="A384" s="65">
        <v>374</v>
      </c>
      <c r="B384" s="123" t="s">
        <v>1716</v>
      </c>
      <c r="C384" s="126">
        <v>5.7</v>
      </c>
      <c r="D384" s="124">
        <v>5.75</v>
      </c>
      <c r="E384" s="124">
        <v>5.65</v>
      </c>
      <c r="F384" s="124">
        <v>5.6000000000000005</v>
      </c>
      <c r="G384" s="124">
        <v>5.5000000000000009</v>
      </c>
      <c r="H384" s="124">
        <v>5.8</v>
      </c>
      <c r="I384" s="124">
        <v>5.8999999999999995</v>
      </c>
      <c r="J384" s="124">
        <v>5.9499999999999993</v>
      </c>
      <c r="K384" s="123">
        <v>5.85</v>
      </c>
      <c r="L384" s="123">
        <v>5.7</v>
      </c>
      <c r="M384" s="123">
        <v>37.245840000000001</v>
      </c>
    </row>
    <row r="385" spans="1:13">
      <c r="A385" s="65">
        <v>375</v>
      </c>
      <c r="B385" s="123" t="s">
        <v>1665</v>
      </c>
      <c r="C385" s="126">
        <v>944.7</v>
      </c>
      <c r="D385" s="124">
        <v>938.01666666666677</v>
      </c>
      <c r="E385" s="124">
        <v>926.03333333333353</v>
      </c>
      <c r="F385" s="124">
        <v>907.36666666666679</v>
      </c>
      <c r="G385" s="124">
        <v>895.38333333333355</v>
      </c>
      <c r="H385" s="124">
        <v>956.68333333333351</v>
      </c>
      <c r="I385" s="124">
        <v>968.66666666666686</v>
      </c>
      <c r="J385" s="124">
        <v>987.33333333333348</v>
      </c>
      <c r="K385" s="123">
        <v>950</v>
      </c>
      <c r="L385" s="123">
        <v>919.35</v>
      </c>
      <c r="M385" s="123">
        <v>5.4629300000000001</v>
      </c>
    </row>
    <row r="386" spans="1:13">
      <c r="A386" s="65">
        <v>376</v>
      </c>
      <c r="B386" s="123" t="s">
        <v>1674</v>
      </c>
      <c r="C386" s="126">
        <v>144.5</v>
      </c>
      <c r="D386" s="124">
        <v>144.04999999999998</v>
      </c>
      <c r="E386" s="124">
        <v>142.59999999999997</v>
      </c>
      <c r="F386" s="124">
        <v>140.69999999999999</v>
      </c>
      <c r="G386" s="124">
        <v>139.24999999999997</v>
      </c>
      <c r="H386" s="124">
        <v>145.94999999999996</v>
      </c>
      <c r="I386" s="124">
        <v>147.39999999999995</v>
      </c>
      <c r="J386" s="124">
        <v>149.29999999999995</v>
      </c>
      <c r="K386" s="123">
        <v>145.5</v>
      </c>
      <c r="L386" s="123">
        <v>142.15</v>
      </c>
      <c r="M386" s="123">
        <v>1.98583</v>
      </c>
    </row>
    <row r="387" spans="1:13">
      <c r="A387" s="65">
        <v>377</v>
      </c>
      <c r="B387" s="123" t="s">
        <v>1678</v>
      </c>
      <c r="C387" s="126">
        <v>624.54999999999995</v>
      </c>
      <c r="D387" s="124">
        <v>625.18333333333328</v>
      </c>
      <c r="E387" s="124">
        <v>620.36666666666656</v>
      </c>
      <c r="F387" s="124">
        <v>616.18333333333328</v>
      </c>
      <c r="G387" s="124">
        <v>611.36666666666656</v>
      </c>
      <c r="H387" s="124">
        <v>629.36666666666656</v>
      </c>
      <c r="I387" s="124">
        <v>634.18333333333339</v>
      </c>
      <c r="J387" s="124">
        <v>638.36666666666656</v>
      </c>
      <c r="K387" s="123">
        <v>630</v>
      </c>
      <c r="L387" s="123">
        <v>621</v>
      </c>
      <c r="M387" s="123">
        <v>0.12887000000000001</v>
      </c>
    </row>
    <row r="388" spans="1:13">
      <c r="A388" s="65">
        <v>378</v>
      </c>
      <c r="B388" s="123" t="s">
        <v>133</v>
      </c>
      <c r="C388" s="126">
        <v>447.75</v>
      </c>
      <c r="D388" s="124">
        <v>443.41666666666669</v>
      </c>
      <c r="E388" s="124">
        <v>435.33333333333337</v>
      </c>
      <c r="F388" s="124">
        <v>422.91666666666669</v>
      </c>
      <c r="G388" s="124">
        <v>414.83333333333337</v>
      </c>
      <c r="H388" s="124">
        <v>455.83333333333337</v>
      </c>
      <c r="I388" s="124">
        <v>463.91666666666674</v>
      </c>
      <c r="J388" s="124">
        <v>476.33333333333337</v>
      </c>
      <c r="K388" s="123">
        <v>451.5</v>
      </c>
      <c r="L388" s="123">
        <v>431</v>
      </c>
      <c r="M388" s="123">
        <v>48.262610000000002</v>
      </c>
    </row>
    <row r="389" spans="1:13">
      <c r="A389" s="65">
        <v>379</v>
      </c>
      <c r="B389" s="123" t="s">
        <v>131</v>
      </c>
      <c r="C389" s="126">
        <v>23.8</v>
      </c>
      <c r="D389" s="124">
        <v>23.633333333333336</v>
      </c>
      <c r="E389" s="124">
        <v>22.816666666666674</v>
      </c>
      <c r="F389" s="124">
        <v>21.833333333333336</v>
      </c>
      <c r="G389" s="124">
        <v>21.016666666666673</v>
      </c>
      <c r="H389" s="124">
        <v>24.616666666666674</v>
      </c>
      <c r="I389" s="124">
        <v>25.433333333333337</v>
      </c>
      <c r="J389" s="124">
        <v>26.416666666666675</v>
      </c>
      <c r="K389" s="123">
        <v>24.45</v>
      </c>
      <c r="L389" s="123">
        <v>22.65</v>
      </c>
      <c r="M389" s="123">
        <v>871.40378999999996</v>
      </c>
    </row>
    <row r="390" spans="1:13">
      <c r="A390" s="65">
        <v>380</v>
      </c>
      <c r="B390" s="123" t="s">
        <v>134</v>
      </c>
      <c r="C390" s="126">
        <v>929.05</v>
      </c>
      <c r="D390" s="124">
        <v>926.76666666666677</v>
      </c>
      <c r="E390" s="124">
        <v>921.48333333333358</v>
      </c>
      <c r="F390" s="124">
        <v>913.91666666666686</v>
      </c>
      <c r="G390" s="124">
        <v>908.63333333333367</v>
      </c>
      <c r="H390" s="124">
        <v>934.33333333333348</v>
      </c>
      <c r="I390" s="124">
        <v>939.61666666666656</v>
      </c>
      <c r="J390" s="124">
        <v>947.18333333333339</v>
      </c>
      <c r="K390" s="123">
        <v>932.05</v>
      </c>
      <c r="L390" s="123">
        <v>919.2</v>
      </c>
      <c r="M390" s="123">
        <v>67.315299999999993</v>
      </c>
    </row>
    <row r="391" spans="1:13">
      <c r="A391" s="65">
        <v>381</v>
      </c>
      <c r="B391" s="123" t="s">
        <v>135</v>
      </c>
      <c r="C391" s="126">
        <v>452.25</v>
      </c>
      <c r="D391" s="124">
        <v>450.88333333333338</v>
      </c>
      <c r="E391" s="124">
        <v>445.06666666666678</v>
      </c>
      <c r="F391" s="124">
        <v>437.88333333333338</v>
      </c>
      <c r="G391" s="124">
        <v>432.06666666666678</v>
      </c>
      <c r="H391" s="124">
        <v>458.06666666666678</v>
      </c>
      <c r="I391" s="124">
        <v>463.88333333333338</v>
      </c>
      <c r="J391" s="124">
        <v>471.06666666666678</v>
      </c>
      <c r="K391" s="123">
        <v>456.7</v>
      </c>
      <c r="L391" s="123">
        <v>443.7</v>
      </c>
      <c r="M391" s="123">
        <v>25.577629999999999</v>
      </c>
    </row>
    <row r="392" spans="1:13">
      <c r="A392" s="65">
        <v>382</v>
      </c>
      <c r="B392" s="123" t="s">
        <v>2702</v>
      </c>
      <c r="C392" s="126">
        <v>36.25</v>
      </c>
      <c r="D392" s="124">
        <v>36.016666666666666</v>
      </c>
      <c r="E392" s="124">
        <v>35.533333333333331</v>
      </c>
      <c r="F392" s="124">
        <v>34.816666666666663</v>
      </c>
      <c r="G392" s="124">
        <v>34.333333333333329</v>
      </c>
      <c r="H392" s="124">
        <v>36.733333333333334</v>
      </c>
      <c r="I392" s="124">
        <v>37.216666666666669</v>
      </c>
      <c r="J392" s="124">
        <v>37.933333333333337</v>
      </c>
      <c r="K392" s="123">
        <v>36.5</v>
      </c>
      <c r="L392" s="123">
        <v>35.299999999999997</v>
      </c>
      <c r="M392" s="123">
        <v>30.63618</v>
      </c>
    </row>
    <row r="393" spans="1:13">
      <c r="A393" s="65">
        <v>383</v>
      </c>
      <c r="B393" s="123" t="s">
        <v>136</v>
      </c>
      <c r="C393" s="126">
        <v>39.75</v>
      </c>
      <c r="D393" s="124">
        <v>39.616666666666667</v>
      </c>
      <c r="E393" s="124">
        <v>39.083333333333336</v>
      </c>
      <c r="F393" s="124">
        <v>38.416666666666671</v>
      </c>
      <c r="G393" s="124">
        <v>37.88333333333334</v>
      </c>
      <c r="H393" s="124">
        <v>40.283333333333331</v>
      </c>
      <c r="I393" s="124">
        <v>40.816666666666663</v>
      </c>
      <c r="J393" s="124">
        <v>41.483333333333327</v>
      </c>
      <c r="K393" s="123">
        <v>40.15</v>
      </c>
      <c r="L393" s="123">
        <v>38.950000000000003</v>
      </c>
      <c r="M393" s="123">
        <v>53.832169999999998</v>
      </c>
    </row>
    <row r="394" spans="1:13">
      <c r="A394" s="65">
        <v>384</v>
      </c>
      <c r="B394" s="123" t="s">
        <v>1682</v>
      </c>
      <c r="C394" s="126">
        <v>58.25</v>
      </c>
      <c r="D394" s="124">
        <v>57.9</v>
      </c>
      <c r="E394" s="124">
        <v>56.9</v>
      </c>
      <c r="F394" s="124">
        <v>55.55</v>
      </c>
      <c r="G394" s="124">
        <v>54.55</v>
      </c>
      <c r="H394" s="124">
        <v>59.25</v>
      </c>
      <c r="I394" s="124">
        <v>60.25</v>
      </c>
      <c r="J394" s="124">
        <v>61.6</v>
      </c>
      <c r="K394" s="123">
        <v>58.9</v>
      </c>
      <c r="L394" s="123">
        <v>56.55</v>
      </c>
      <c r="M394" s="123">
        <v>11.677350000000001</v>
      </c>
    </row>
    <row r="395" spans="1:13">
      <c r="A395" s="65">
        <v>385</v>
      </c>
      <c r="B395" s="123" t="s">
        <v>1687</v>
      </c>
      <c r="C395" s="126">
        <v>565.65</v>
      </c>
      <c r="D395" s="124">
        <v>565.13333333333333</v>
      </c>
      <c r="E395" s="124">
        <v>559.76666666666665</v>
      </c>
      <c r="F395" s="124">
        <v>553.88333333333333</v>
      </c>
      <c r="G395" s="124">
        <v>548.51666666666665</v>
      </c>
      <c r="H395" s="124">
        <v>571.01666666666665</v>
      </c>
      <c r="I395" s="124">
        <v>576.38333333333321</v>
      </c>
      <c r="J395" s="124">
        <v>582.26666666666665</v>
      </c>
      <c r="K395" s="123">
        <v>570.5</v>
      </c>
      <c r="L395" s="123">
        <v>559.25</v>
      </c>
      <c r="M395" s="123">
        <v>0.89336000000000004</v>
      </c>
    </row>
    <row r="396" spans="1:13">
      <c r="A396" s="65">
        <v>386</v>
      </c>
      <c r="B396" s="123" t="s">
        <v>1724</v>
      </c>
      <c r="C396" s="126">
        <v>409.9</v>
      </c>
      <c r="D396" s="124">
        <v>409.18333333333334</v>
      </c>
      <c r="E396" s="124">
        <v>405.61666666666667</v>
      </c>
      <c r="F396" s="124">
        <v>401.33333333333331</v>
      </c>
      <c r="G396" s="124">
        <v>397.76666666666665</v>
      </c>
      <c r="H396" s="124">
        <v>413.4666666666667</v>
      </c>
      <c r="I396" s="124">
        <v>417.03333333333342</v>
      </c>
      <c r="J396" s="124">
        <v>421.31666666666672</v>
      </c>
      <c r="K396" s="123">
        <v>412.75</v>
      </c>
      <c r="L396" s="123">
        <v>404.9</v>
      </c>
      <c r="M396" s="123">
        <v>0.16649</v>
      </c>
    </row>
    <row r="397" spans="1:13">
      <c r="A397" s="65">
        <v>387</v>
      </c>
      <c r="B397" s="123" t="s">
        <v>132</v>
      </c>
      <c r="C397" s="126">
        <v>127.8</v>
      </c>
      <c r="D397" s="124">
        <v>127.8</v>
      </c>
      <c r="E397" s="124">
        <v>126.15</v>
      </c>
      <c r="F397" s="124">
        <v>124.50000000000001</v>
      </c>
      <c r="G397" s="124">
        <v>122.85000000000002</v>
      </c>
      <c r="H397" s="124">
        <v>129.44999999999999</v>
      </c>
      <c r="I397" s="124">
        <v>131.1</v>
      </c>
      <c r="J397" s="124">
        <v>132.74999999999997</v>
      </c>
      <c r="K397" s="123">
        <v>129.44999999999999</v>
      </c>
      <c r="L397" s="123">
        <v>126.15</v>
      </c>
      <c r="M397" s="123">
        <v>40.737650000000002</v>
      </c>
    </row>
    <row r="398" spans="1:13">
      <c r="A398" s="65">
        <v>388</v>
      </c>
      <c r="B398" s="123" t="s">
        <v>1799</v>
      </c>
      <c r="C398" s="126">
        <v>267.39999999999998</v>
      </c>
      <c r="D398" s="124">
        <v>267.95</v>
      </c>
      <c r="E398" s="124">
        <v>264.45</v>
      </c>
      <c r="F398" s="124">
        <v>261.5</v>
      </c>
      <c r="G398" s="124">
        <v>258</v>
      </c>
      <c r="H398" s="124">
        <v>270.89999999999998</v>
      </c>
      <c r="I398" s="124">
        <v>274.39999999999998</v>
      </c>
      <c r="J398" s="124">
        <v>277.34999999999997</v>
      </c>
      <c r="K398" s="123">
        <v>271.45</v>
      </c>
      <c r="L398" s="123">
        <v>265</v>
      </c>
      <c r="M398" s="123">
        <v>0.40771000000000002</v>
      </c>
    </row>
    <row r="399" spans="1:13">
      <c r="A399" s="65">
        <v>389</v>
      </c>
      <c r="B399" s="123" t="s">
        <v>1825</v>
      </c>
      <c r="C399" s="126">
        <v>35</v>
      </c>
      <c r="D399" s="124">
        <v>35.133333333333333</v>
      </c>
      <c r="E399" s="124">
        <v>34.766666666666666</v>
      </c>
      <c r="F399" s="124">
        <v>34.533333333333331</v>
      </c>
      <c r="G399" s="124">
        <v>34.166666666666664</v>
      </c>
      <c r="H399" s="124">
        <v>35.366666666666667</v>
      </c>
      <c r="I399" s="124">
        <v>35.733333333333327</v>
      </c>
      <c r="J399" s="124">
        <v>35.966666666666669</v>
      </c>
      <c r="K399" s="123">
        <v>35.5</v>
      </c>
      <c r="L399" s="123">
        <v>34.9</v>
      </c>
      <c r="M399" s="123">
        <v>9.5290800000000004</v>
      </c>
    </row>
    <row r="400" spans="1:13">
      <c r="A400" s="65">
        <v>390</v>
      </c>
      <c r="B400" s="123" t="s">
        <v>1827</v>
      </c>
      <c r="C400" s="126">
        <v>1721.2</v>
      </c>
      <c r="D400" s="124">
        <v>1719.3999999999999</v>
      </c>
      <c r="E400" s="124">
        <v>1701.7999999999997</v>
      </c>
      <c r="F400" s="124">
        <v>1682.3999999999999</v>
      </c>
      <c r="G400" s="124">
        <v>1664.7999999999997</v>
      </c>
      <c r="H400" s="124">
        <v>1738.7999999999997</v>
      </c>
      <c r="I400" s="124">
        <v>1756.3999999999996</v>
      </c>
      <c r="J400" s="124">
        <v>1775.7999999999997</v>
      </c>
      <c r="K400" s="123">
        <v>1737</v>
      </c>
      <c r="L400" s="123">
        <v>1700</v>
      </c>
      <c r="M400" s="123">
        <v>2.7660000000000001E-2</v>
      </c>
    </row>
    <row r="401" spans="1:13">
      <c r="A401" s="65">
        <v>391</v>
      </c>
      <c r="B401" s="123" t="s">
        <v>1834</v>
      </c>
      <c r="C401" s="126">
        <v>753.65</v>
      </c>
      <c r="D401" s="124">
        <v>758.06666666666661</v>
      </c>
      <c r="E401" s="124">
        <v>746.68333333333317</v>
      </c>
      <c r="F401" s="124">
        <v>739.71666666666658</v>
      </c>
      <c r="G401" s="124">
        <v>728.33333333333314</v>
      </c>
      <c r="H401" s="124">
        <v>765.03333333333319</v>
      </c>
      <c r="I401" s="124">
        <v>776.41666666666663</v>
      </c>
      <c r="J401" s="124">
        <v>783.38333333333321</v>
      </c>
      <c r="K401" s="123">
        <v>769.45</v>
      </c>
      <c r="L401" s="123">
        <v>751.1</v>
      </c>
      <c r="M401" s="123">
        <v>0.20569999999999999</v>
      </c>
    </row>
    <row r="402" spans="1:13">
      <c r="A402" s="65">
        <v>392</v>
      </c>
      <c r="B402" s="123" t="s">
        <v>1860</v>
      </c>
      <c r="C402" s="126">
        <v>82</v>
      </c>
      <c r="D402" s="124">
        <v>81.86666666666666</v>
      </c>
      <c r="E402" s="124">
        <v>81.23333333333332</v>
      </c>
      <c r="F402" s="124">
        <v>80.466666666666654</v>
      </c>
      <c r="G402" s="124">
        <v>79.833333333333314</v>
      </c>
      <c r="H402" s="124">
        <v>82.633333333333326</v>
      </c>
      <c r="I402" s="124">
        <v>83.26666666666668</v>
      </c>
      <c r="J402" s="124">
        <v>84.033333333333331</v>
      </c>
      <c r="K402" s="123">
        <v>82.5</v>
      </c>
      <c r="L402" s="123">
        <v>81.099999999999994</v>
      </c>
      <c r="M402" s="123">
        <v>17.153890000000001</v>
      </c>
    </row>
    <row r="403" spans="1:13">
      <c r="A403" s="65">
        <v>393</v>
      </c>
      <c r="B403" s="123" t="s">
        <v>230</v>
      </c>
      <c r="C403" s="126">
        <v>1869</v>
      </c>
      <c r="D403" s="124">
        <v>1871.3833333333332</v>
      </c>
      <c r="E403" s="124">
        <v>1854.2666666666664</v>
      </c>
      <c r="F403" s="124">
        <v>1839.5333333333333</v>
      </c>
      <c r="G403" s="124">
        <v>1822.4166666666665</v>
      </c>
      <c r="H403" s="124">
        <v>1886.1166666666663</v>
      </c>
      <c r="I403" s="124">
        <v>1903.2333333333331</v>
      </c>
      <c r="J403" s="124">
        <v>1917.9666666666662</v>
      </c>
      <c r="K403" s="123">
        <v>1888.5</v>
      </c>
      <c r="L403" s="123">
        <v>1856.65</v>
      </c>
      <c r="M403" s="123">
        <v>0.76126000000000005</v>
      </c>
    </row>
    <row r="404" spans="1:13">
      <c r="A404" s="65">
        <v>394</v>
      </c>
      <c r="B404" s="123" t="s">
        <v>1728</v>
      </c>
      <c r="C404" s="126">
        <v>378.05</v>
      </c>
      <c r="D404" s="124">
        <v>379.7</v>
      </c>
      <c r="E404" s="124">
        <v>375.5</v>
      </c>
      <c r="F404" s="124">
        <v>372.95</v>
      </c>
      <c r="G404" s="124">
        <v>368.75</v>
      </c>
      <c r="H404" s="124">
        <v>382.25</v>
      </c>
      <c r="I404" s="124">
        <v>386.44999999999993</v>
      </c>
      <c r="J404" s="124">
        <v>389</v>
      </c>
      <c r="K404" s="123">
        <v>383.9</v>
      </c>
      <c r="L404" s="123">
        <v>377.15</v>
      </c>
      <c r="M404" s="123">
        <v>0.81230999999999998</v>
      </c>
    </row>
    <row r="405" spans="1:13">
      <c r="A405" s="65">
        <v>395</v>
      </c>
      <c r="B405" s="123" t="s">
        <v>211</v>
      </c>
      <c r="C405" s="126">
        <v>5224.25</v>
      </c>
      <c r="D405" s="124">
        <v>5226.2666666666664</v>
      </c>
      <c r="E405" s="124">
        <v>5183.5333333333328</v>
      </c>
      <c r="F405" s="124">
        <v>5142.8166666666666</v>
      </c>
      <c r="G405" s="124">
        <v>5100.083333333333</v>
      </c>
      <c r="H405" s="124">
        <v>5266.9833333333327</v>
      </c>
      <c r="I405" s="124">
        <v>5309.7166666666662</v>
      </c>
      <c r="J405" s="124">
        <v>5350.4333333333325</v>
      </c>
      <c r="K405" s="123">
        <v>5269</v>
      </c>
      <c r="L405" s="123">
        <v>5185.55</v>
      </c>
      <c r="M405" s="123">
        <v>2.2919999999999999E-2</v>
      </c>
    </row>
    <row r="406" spans="1:13">
      <c r="A406" s="65">
        <v>396</v>
      </c>
      <c r="B406" s="123" t="s">
        <v>2576</v>
      </c>
      <c r="C406" s="126">
        <v>5470.45</v>
      </c>
      <c r="D406" s="124">
        <v>5469.7166666666672</v>
      </c>
      <c r="E406" s="124">
        <v>5389.4333333333343</v>
      </c>
      <c r="F406" s="124">
        <v>5308.416666666667</v>
      </c>
      <c r="G406" s="124">
        <v>5228.1333333333341</v>
      </c>
      <c r="H406" s="124">
        <v>5550.7333333333345</v>
      </c>
      <c r="I406" s="124">
        <v>5631.0166666666673</v>
      </c>
      <c r="J406" s="124">
        <v>5712.0333333333347</v>
      </c>
      <c r="K406" s="123">
        <v>5550</v>
      </c>
      <c r="L406" s="123">
        <v>5388.7</v>
      </c>
      <c r="M406" s="123">
        <v>4.6289999999999998E-2</v>
      </c>
    </row>
    <row r="407" spans="1:13">
      <c r="A407" s="65">
        <v>397</v>
      </c>
      <c r="B407" s="123" t="s">
        <v>1765</v>
      </c>
      <c r="C407" s="126">
        <v>117.1</v>
      </c>
      <c r="D407" s="124">
        <v>116.01666666666665</v>
      </c>
      <c r="E407" s="124">
        <v>113.68333333333331</v>
      </c>
      <c r="F407" s="124">
        <v>110.26666666666665</v>
      </c>
      <c r="G407" s="124">
        <v>107.93333333333331</v>
      </c>
      <c r="H407" s="124">
        <v>119.43333333333331</v>
      </c>
      <c r="I407" s="124">
        <v>121.76666666666665</v>
      </c>
      <c r="J407" s="124">
        <v>125.18333333333331</v>
      </c>
      <c r="K407" s="123">
        <v>118.35</v>
      </c>
      <c r="L407" s="123">
        <v>112.6</v>
      </c>
      <c r="M407" s="123">
        <v>2.4822099999999998</v>
      </c>
    </row>
    <row r="408" spans="1:13">
      <c r="A408" s="65">
        <v>398</v>
      </c>
      <c r="B408" s="123" t="s">
        <v>1787</v>
      </c>
      <c r="C408" s="126">
        <v>375.05</v>
      </c>
      <c r="D408" s="124">
        <v>378.15000000000003</v>
      </c>
      <c r="E408" s="124">
        <v>369.00000000000006</v>
      </c>
      <c r="F408" s="124">
        <v>362.95000000000005</v>
      </c>
      <c r="G408" s="124">
        <v>353.80000000000007</v>
      </c>
      <c r="H408" s="124">
        <v>384.20000000000005</v>
      </c>
      <c r="I408" s="124">
        <v>393.35</v>
      </c>
      <c r="J408" s="124">
        <v>399.40000000000003</v>
      </c>
      <c r="K408" s="123">
        <v>387.3</v>
      </c>
      <c r="L408" s="123">
        <v>372.1</v>
      </c>
      <c r="M408" s="123">
        <v>0.2571</v>
      </c>
    </row>
    <row r="409" spans="1:13">
      <c r="A409" s="65">
        <v>399</v>
      </c>
      <c r="B409" s="123" t="s">
        <v>2350</v>
      </c>
      <c r="C409" s="126">
        <v>1538.45</v>
      </c>
      <c r="D409" s="124">
        <v>1539.1499999999999</v>
      </c>
      <c r="E409" s="124">
        <v>1529.2999999999997</v>
      </c>
      <c r="F409" s="124">
        <v>1520.1499999999999</v>
      </c>
      <c r="G409" s="124">
        <v>1510.2999999999997</v>
      </c>
      <c r="H409" s="124">
        <v>1548.2999999999997</v>
      </c>
      <c r="I409" s="124">
        <v>1558.1499999999996</v>
      </c>
      <c r="J409" s="124">
        <v>1567.2999999999997</v>
      </c>
      <c r="K409" s="123">
        <v>1549</v>
      </c>
      <c r="L409" s="123">
        <v>1530</v>
      </c>
      <c r="M409" s="123">
        <v>5.2310000000000002E-2</v>
      </c>
    </row>
    <row r="410" spans="1:13">
      <c r="A410" s="65">
        <v>400</v>
      </c>
      <c r="B410" s="123" t="s">
        <v>1793</v>
      </c>
      <c r="C410" s="126">
        <v>447.05</v>
      </c>
      <c r="D410" s="124">
        <v>446.68333333333334</v>
      </c>
      <c r="E410" s="124">
        <v>443.36666666666667</v>
      </c>
      <c r="F410" s="124">
        <v>439.68333333333334</v>
      </c>
      <c r="G410" s="124">
        <v>436.36666666666667</v>
      </c>
      <c r="H410" s="124">
        <v>450.36666666666667</v>
      </c>
      <c r="I410" s="124">
        <v>453.68333333333339</v>
      </c>
      <c r="J410" s="124">
        <v>457.36666666666667</v>
      </c>
      <c r="K410" s="123">
        <v>450</v>
      </c>
      <c r="L410" s="123">
        <v>443</v>
      </c>
      <c r="M410" s="123">
        <v>0.12263</v>
      </c>
    </row>
    <row r="411" spans="1:13">
      <c r="A411" s="65">
        <v>401</v>
      </c>
      <c r="B411" s="123" t="s">
        <v>1767</v>
      </c>
      <c r="C411" s="126">
        <v>64.400000000000006</v>
      </c>
      <c r="D411" s="124">
        <v>64.3</v>
      </c>
      <c r="E411" s="124">
        <v>63.699999999999989</v>
      </c>
      <c r="F411" s="124">
        <v>62.999999999999993</v>
      </c>
      <c r="G411" s="124">
        <v>62.399999999999984</v>
      </c>
      <c r="H411" s="124">
        <v>65</v>
      </c>
      <c r="I411" s="124">
        <v>65.599999999999994</v>
      </c>
      <c r="J411" s="124">
        <v>66.3</v>
      </c>
      <c r="K411" s="123">
        <v>64.900000000000006</v>
      </c>
      <c r="L411" s="123">
        <v>63.6</v>
      </c>
      <c r="M411" s="123">
        <v>4.7611600000000003</v>
      </c>
    </row>
    <row r="412" spans="1:13">
      <c r="A412" s="65">
        <v>402</v>
      </c>
      <c r="B412" s="123" t="s">
        <v>1801</v>
      </c>
      <c r="C412" s="126">
        <v>540.54999999999995</v>
      </c>
      <c r="D412" s="124">
        <v>540.98333333333323</v>
      </c>
      <c r="E412" s="124">
        <v>531.96666666666647</v>
      </c>
      <c r="F412" s="124">
        <v>523.38333333333321</v>
      </c>
      <c r="G412" s="124">
        <v>514.36666666666645</v>
      </c>
      <c r="H412" s="124">
        <v>549.56666666666649</v>
      </c>
      <c r="I412" s="124">
        <v>558.58333333333314</v>
      </c>
      <c r="J412" s="124">
        <v>567.16666666666652</v>
      </c>
      <c r="K412" s="123">
        <v>550</v>
      </c>
      <c r="L412" s="123">
        <v>532.4</v>
      </c>
      <c r="M412" s="123">
        <v>0.40627000000000002</v>
      </c>
    </row>
    <row r="413" spans="1:13">
      <c r="A413" s="65">
        <v>403</v>
      </c>
      <c r="B413" s="123" t="s">
        <v>212</v>
      </c>
      <c r="C413" s="126">
        <v>16970.099999999999</v>
      </c>
      <c r="D413" s="124">
        <v>16838.983333333334</v>
      </c>
      <c r="E413" s="124">
        <v>16658.716666666667</v>
      </c>
      <c r="F413" s="124">
        <v>16347.333333333332</v>
      </c>
      <c r="G413" s="124">
        <v>16167.066666666666</v>
      </c>
      <c r="H413" s="124">
        <v>17150.366666666669</v>
      </c>
      <c r="I413" s="124">
        <v>17330.633333333339</v>
      </c>
      <c r="J413" s="124">
        <v>17642.01666666667</v>
      </c>
      <c r="K413" s="123">
        <v>17019.25</v>
      </c>
      <c r="L413" s="123">
        <v>16527.599999999999</v>
      </c>
      <c r="M413" s="123">
        <v>0.11443</v>
      </c>
    </row>
    <row r="414" spans="1:13">
      <c r="A414" s="65">
        <v>404</v>
      </c>
      <c r="B414" s="123" t="s">
        <v>1685</v>
      </c>
      <c r="C414" s="126">
        <v>15.4</v>
      </c>
      <c r="D414" s="124">
        <v>15.433333333333335</v>
      </c>
      <c r="E414" s="124">
        <v>15.31666666666667</v>
      </c>
      <c r="F414" s="124">
        <v>15.233333333333334</v>
      </c>
      <c r="G414" s="124">
        <v>15.116666666666669</v>
      </c>
      <c r="H414" s="124">
        <v>15.516666666666671</v>
      </c>
      <c r="I414" s="124">
        <v>15.633333333333335</v>
      </c>
      <c r="J414" s="124">
        <v>15.716666666666672</v>
      </c>
      <c r="K414" s="123">
        <v>15.55</v>
      </c>
      <c r="L414" s="123">
        <v>15.35</v>
      </c>
      <c r="M414" s="123">
        <v>14.95697</v>
      </c>
    </row>
    <row r="415" spans="1:13">
      <c r="A415" s="65">
        <v>405</v>
      </c>
      <c r="B415" s="123" t="s">
        <v>1810</v>
      </c>
      <c r="C415" s="126">
        <v>2000.55</v>
      </c>
      <c r="D415" s="124">
        <v>2001.3333333333333</v>
      </c>
      <c r="E415" s="124">
        <v>1974.2166666666665</v>
      </c>
      <c r="F415" s="124">
        <v>1947.8833333333332</v>
      </c>
      <c r="G415" s="124">
        <v>1920.7666666666664</v>
      </c>
      <c r="H415" s="124">
        <v>2027.6666666666665</v>
      </c>
      <c r="I415" s="124">
        <v>2054.7833333333333</v>
      </c>
      <c r="J415" s="124">
        <v>2081.1166666666668</v>
      </c>
      <c r="K415" s="123">
        <v>2028.45</v>
      </c>
      <c r="L415" s="123">
        <v>1975</v>
      </c>
      <c r="M415" s="123">
        <v>0.15262999999999999</v>
      </c>
    </row>
    <row r="416" spans="1:13">
      <c r="A416" s="65">
        <v>406</v>
      </c>
      <c r="B416" s="123" t="s">
        <v>140</v>
      </c>
      <c r="C416" s="126">
        <v>1376.15</v>
      </c>
      <c r="D416" s="124">
        <v>1368.75</v>
      </c>
      <c r="E416" s="124">
        <v>1355.5</v>
      </c>
      <c r="F416" s="124">
        <v>1334.85</v>
      </c>
      <c r="G416" s="124">
        <v>1321.6</v>
      </c>
      <c r="H416" s="124">
        <v>1389.4</v>
      </c>
      <c r="I416" s="124">
        <v>1402.65</v>
      </c>
      <c r="J416" s="124">
        <v>1423.3000000000002</v>
      </c>
      <c r="K416" s="123">
        <v>1382</v>
      </c>
      <c r="L416" s="123">
        <v>1348.1</v>
      </c>
      <c r="M416" s="123">
        <v>7.48874</v>
      </c>
    </row>
    <row r="417" spans="1:13">
      <c r="A417" s="65">
        <v>407</v>
      </c>
      <c r="B417" s="123" t="s">
        <v>139</v>
      </c>
      <c r="C417" s="126">
        <v>1129.2</v>
      </c>
      <c r="D417" s="124">
        <v>1124.5166666666667</v>
      </c>
      <c r="E417" s="124">
        <v>1114.7333333333333</v>
      </c>
      <c r="F417" s="124">
        <v>1100.2666666666667</v>
      </c>
      <c r="G417" s="124">
        <v>1090.4833333333333</v>
      </c>
      <c r="H417" s="124">
        <v>1138.9833333333333</v>
      </c>
      <c r="I417" s="124">
        <v>1148.7666666666667</v>
      </c>
      <c r="J417" s="124">
        <v>1163.2333333333333</v>
      </c>
      <c r="K417" s="123">
        <v>1134.3</v>
      </c>
      <c r="L417" s="123">
        <v>1110.05</v>
      </c>
      <c r="M417" s="123">
        <v>0.80298000000000003</v>
      </c>
    </row>
    <row r="418" spans="1:13">
      <c r="A418" s="65">
        <v>408</v>
      </c>
      <c r="B418" s="123" t="s">
        <v>1836</v>
      </c>
      <c r="C418" s="126">
        <v>48.45</v>
      </c>
      <c r="D418" s="124">
        <v>48.316666666666663</v>
      </c>
      <c r="E418" s="124">
        <v>47.933333333333323</v>
      </c>
      <c r="F418" s="124">
        <v>47.416666666666657</v>
      </c>
      <c r="G418" s="124">
        <v>47.033333333333317</v>
      </c>
      <c r="H418" s="124">
        <v>48.833333333333329</v>
      </c>
      <c r="I418" s="124">
        <v>49.216666666666669</v>
      </c>
      <c r="J418" s="124">
        <v>49.733333333333334</v>
      </c>
      <c r="K418" s="123">
        <v>48.7</v>
      </c>
      <c r="L418" s="123">
        <v>47.8</v>
      </c>
      <c r="M418" s="123">
        <v>3.8666700000000001</v>
      </c>
    </row>
    <row r="419" spans="1:13">
      <c r="A419" s="65">
        <v>409</v>
      </c>
      <c r="B419" s="123" t="s">
        <v>1838</v>
      </c>
      <c r="C419" s="126">
        <v>533.9</v>
      </c>
      <c r="D419" s="124">
        <v>530.26666666666665</v>
      </c>
      <c r="E419" s="124">
        <v>518.93333333333328</v>
      </c>
      <c r="F419" s="124">
        <v>503.96666666666658</v>
      </c>
      <c r="G419" s="124">
        <v>492.63333333333321</v>
      </c>
      <c r="H419" s="124">
        <v>545.23333333333335</v>
      </c>
      <c r="I419" s="124">
        <v>556.56666666666683</v>
      </c>
      <c r="J419" s="124">
        <v>571.53333333333342</v>
      </c>
      <c r="K419" s="123">
        <v>541.6</v>
      </c>
      <c r="L419" s="123">
        <v>515.29999999999995</v>
      </c>
      <c r="M419" s="123">
        <v>2.6017100000000002</v>
      </c>
    </row>
    <row r="420" spans="1:13">
      <c r="A420" s="65">
        <v>410</v>
      </c>
      <c r="B420" s="123" t="s">
        <v>1840</v>
      </c>
      <c r="C420" s="126">
        <v>989.55</v>
      </c>
      <c r="D420" s="124">
        <v>991.66666666666663</v>
      </c>
      <c r="E420" s="124">
        <v>983.2833333333333</v>
      </c>
      <c r="F420" s="124">
        <v>977.01666666666665</v>
      </c>
      <c r="G420" s="124">
        <v>968.63333333333333</v>
      </c>
      <c r="H420" s="124">
        <v>997.93333333333328</v>
      </c>
      <c r="I420" s="124">
        <v>1006.3166666666667</v>
      </c>
      <c r="J420" s="124">
        <v>1012.5833333333333</v>
      </c>
      <c r="K420" s="123">
        <v>1000.05</v>
      </c>
      <c r="L420" s="123">
        <v>985.4</v>
      </c>
      <c r="M420" s="123">
        <v>4.777E-2</v>
      </c>
    </row>
    <row r="421" spans="1:13">
      <c r="A421" s="65">
        <v>411</v>
      </c>
      <c r="B421" s="123" t="s">
        <v>1841</v>
      </c>
      <c r="C421" s="126">
        <v>662.25</v>
      </c>
      <c r="D421" s="124">
        <v>662.1</v>
      </c>
      <c r="E421" s="124">
        <v>655.25</v>
      </c>
      <c r="F421" s="124">
        <v>648.25</v>
      </c>
      <c r="G421" s="124">
        <v>641.4</v>
      </c>
      <c r="H421" s="124">
        <v>669.1</v>
      </c>
      <c r="I421" s="124">
        <v>675.95000000000016</v>
      </c>
      <c r="J421" s="124">
        <v>682.95</v>
      </c>
      <c r="K421" s="123">
        <v>668.95</v>
      </c>
      <c r="L421" s="123">
        <v>655.1</v>
      </c>
      <c r="M421" s="123">
        <v>7.7229999999999993E-2</v>
      </c>
    </row>
    <row r="422" spans="1:13">
      <c r="A422" s="65">
        <v>412</v>
      </c>
      <c r="B422" s="123" t="s">
        <v>1845</v>
      </c>
      <c r="C422" s="126">
        <v>312.35000000000002</v>
      </c>
      <c r="D422" s="124">
        <v>311.08333333333331</v>
      </c>
      <c r="E422" s="124">
        <v>307.66666666666663</v>
      </c>
      <c r="F422" s="124">
        <v>302.98333333333329</v>
      </c>
      <c r="G422" s="124">
        <v>299.56666666666661</v>
      </c>
      <c r="H422" s="124">
        <v>315.76666666666665</v>
      </c>
      <c r="I422" s="124">
        <v>319.18333333333328</v>
      </c>
      <c r="J422" s="124">
        <v>323.86666666666667</v>
      </c>
      <c r="K422" s="123">
        <v>314.5</v>
      </c>
      <c r="L422" s="123">
        <v>306.39999999999998</v>
      </c>
      <c r="M422" s="123">
        <v>1.1784399999999999</v>
      </c>
    </row>
    <row r="423" spans="1:13">
      <c r="A423" s="65">
        <v>413</v>
      </c>
      <c r="B423" s="123" t="s">
        <v>213</v>
      </c>
      <c r="C423" s="126">
        <v>25.4</v>
      </c>
      <c r="D423" s="124">
        <v>25.183333333333334</v>
      </c>
      <c r="E423" s="124">
        <v>24.916666666666668</v>
      </c>
      <c r="F423" s="124">
        <v>24.433333333333334</v>
      </c>
      <c r="G423" s="124">
        <v>24.166666666666668</v>
      </c>
      <c r="H423" s="124">
        <v>25.666666666666668</v>
      </c>
      <c r="I423" s="124">
        <v>25.933333333333334</v>
      </c>
      <c r="J423" s="124">
        <v>26.416666666666668</v>
      </c>
      <c r="K423" s="123">
        <v>25.45</v>
      </c>
      <c r="L423" s="123">
        <v>24.7</v>
      </c>
      <c r="M423" s="123">
        <v>58.344679999999997</v>
      </c>
    </row>
    <row r="424" spans="1:13">
      <c r="A424" s="65">
        <v>414</v>
      </c>
      <c r="B424" s="123" t="s">
        <v>2554</v>
      </c>
      <c r="C424" s="126">
        <v>117.8</v>
      </c>
      <c r="D424" s="124">
        <v>118.60000000000001</v>
      </c>
      <c r="E424" s="124">
        <v>116.20000000000002</v>
      </c>
      <c r="F424" s="124">
        <v>114.60000000000001</v>
      </c>
      <c r="G424" s="124">
        <v>112.20000000000002</v>
      </c>
      <c r="H424" s="124">
        <v>120.20000000000002</v>
      </c>
      <c r="I424" s="124">
        <v>122.60000000000002</v>
      </c>
      <c r="J424" s="124">
        <v>124.20000000000002</v>
      </c>
      <c r="K424" s="123">
        <v>121</v>
      </c>
      <c r="L424" s="123">
        <v>117</v>
      </c>
      <c r="M424" s="123">
        <v>0.52578999999999998</v>
      </c>
    </row>
    <row r="425" spans="1:13">
      <c r="A425" s="65">
        <v>415</v>
      </c>
      <c r="B425" s="123" t="s">
        <v>138</v>
      </c>
      <c r="C425" s="126">
        <v>257.05</v>
      </c>
      <c r="D425" s="124">
        <v>254.9666666666667</v>
      </c>
      <c r="E425" s="124">
        <v>252.08333333333337</v>
      </c>
      <c r="F425" s="124">
        <v>247.11666666666667</v>
      </c>
      <c r="G425" s="124">
        <v>244.23333333333335</v>
      </c>
      <c r="H425" s="124">
        <v>259.93333333333339</v>
      </c>
      <c r="I425" s="124">
        <v>262.81666666666672</v>
      </c>
      <c r="J425" s="124">
        <v>267.78333333333342</v>
      </c>
      <c r="K425" s="123">
        <v>257.85000000000002</v>
      </c>
      <c r="L425" s="123">
        <v>250</v>
      </c>
      <c r="M425" s="123">
        <v>254.71485000000001</v>
      </c>
    </row>
    <row r="426" spans="1:13">
      <c r="A426" s="65">
        <v>416</v>
      </c>
      <c r="B426" s="123" t="s">
        <v>137</v>
      </c>
      <c r="C426" s="126">
        <v>72.650000000000006</v>
      </c>
      <c r="D426" s="124">
        <v>72.566666666666677</v>
      </c>
      <c r="E426" s="124">
        <v>71.483333333333348</v>
      </c>
      <c r="F426" s="124">
        <v>70.316666666666677</v>
      </c>
      <c r="G426" s="124">
        <v>69.233333333333348</v>
      </c>
      <c r="H426" s="124">
        <v>73.733333333333348</v>
      </c>
      <c r="I426" s="124">
        <v>74.816666666666691</v>
      </c>
      <c r="J426" s="124">
        <v>75.983333333333348</v>
      </c>
      <c r="K426" s="123">
        <v>73.650000000000006</v>
      </c>
      <c r="L426" s="123">
        <v>71.400000000000006</v>
      </c>
      <c r="M426" s="123">
        <v>116.17713000000001</v>
      </c>
    </row>
    <row r="427" spans="1:13">
      <c r="A427" s="65">
        <v>417</v>
      </c>
      <c r="B427" s="123" t="s">
        <v>378</v>
      </c>
      <c r="C427" s="126">
        <v>338.4</v>
      </c>
      <c r="D427" s="124">
        <v>340.63333333333333</v>
      </c>
      <c r="E427" s="124">
        <v>334.76666666666665</v>
      </c>
      <c r="F427" s="124">
        <v>331.13333333333333</v>
      </c>
      <c r="G427" s="124">
        <v>325.26666666666665</v>
      </c>
      <c r="H427" s="124">
        <v>344.26666666666665</v>
      </c>
      <c r="I427" s="124">
        <v>350.13333333333333</v>
      </c>
      <c r="J427" s="124">
        <v>353.76666666666665</v>
      </c>
      <c r="K427" s="123">
        <v>346.5</v>
      </c>
      <c r="L427" s="123">
        <v>337</v>
      </c>
      <c r="M427" s="123">
        <v>8.2529900000000005</v>
      </c>
    </row>
    <row r="428" spans="1:13">
      <c r="A428" s="65">
        <v>418</v>
      </c>
      <c r="B428" s="123" t="s">
        <v>1877</v>
      </c>
      <c r="C428" s="126">
        <v>414.65</v>
      </c>
      <c r="D428" s="124">
        <v>415.26666666666665</v>
      </c>
      <c r="E428" s="124">
        <v>410.63333333333333</v>
      </c>
      <c r="F428" s="124">
        <v>406.61666666666667</v>
      </c>
      <c r="G428" s="124">
        <v>401.98333333333335</v>
      </c>
      <c r="H428" s="124">
        <v>419.2833333333333</v>
      </c>
      <c r="I428" s="124">
        <v>423.91666666666663</v>
      </c>
      <c r="J428" s="124">
        <v>427.93333333333328</v>
      </c>
      <c r="K428" s="123">
        <v>419.9</v>
      </c>
      <c r="L428" s="123">
        <v>411.25</v>
      </c>
      <c r="M428" s="123">
        <v>0.26440000000000002</v>
      </c>
    </row>
    <row r="429" spans="1:13">
      <c r="A429" s="65">
        <v>419</v>
      </c>
      <c r="B429" s="123" t="s">
        <v>1850</v>
      </c>
      <c r="C429" s="126">
        <v>409.45</v>
      </c>
      <c r="D429" s="124">
        <v>410.4666666666667</v>
      </c>
      <c r="E429" s="124">
        <v>406.98333333333341</v>
      </c>
      <c r="F429" s="124">
        <v>404.51666666666671</v>
      </c>
      <c r="G429" s="124">
        <v>401.03333333333342</v>
      </c>
      <c r="H429" s="124">
        <v>412.93333333333339</v>
      </c>
      <c r="I429" s="124">
        <v>416.41666666666674</v>
      </c>
      <c r="J429" s="124">
        <v>418.88333333333338</v>
      </c>
      <c r="K429" s="123">
        <v>413.95</v>
      </c>
      <c r="L429" s="123">
        <v>408</v>
      </c>
      <c r="M429" s="123">
        <v>0.92742000000000002</v>
      </c>
    </row>
    <row r="430" spans="1:13">
      <c r="A430" s="65">
        <v>420</v>
      </c>
      <c r="B430" s="123" t="s">
        <v>142</v>
      </c>
      <c r="C430" s="126">
        <v>520.1</v>
      </c>
      <c r="D430" s="124">
        <v>519.83333333333337</v>
      </c>
      <c r="E430" s="124">
        <v>516.36666666666679</v>
      </c>
      <c r="F430" s="124">
        <v>512.63333333333344</v>
      </c>
      <c r="G430" s="124">
        <v>509.16666666666686</v>
      </c>
      <c r="H430" s="124">
        <v>523.56666666666672</v>
      </c>
      <c r="I430" s="124">
        <v>527.03333333333319</v>
      </c>
      <c r="J430" s="124">
        <v>530.76666666666665</v>
      </c>
      <c r="K430" s="123">
        <v>523.29999999999995</v>
      </c>
      <c r="L430" s="123">
        <v>516.1</v>
      </c>
      <c r="M430" s="123">
        <v>24.696280000000002</v>
      </c>
    </row>
    <row r="431" spans="1:13">
      <c r="A431" s="65">
        <v>421</v>
      </c>
      <c r="B431" s="123" t="s">
        <v>143</v>
      </c>
      <c r="C431" s="126">
        <v>931.6</v>
      </c>
      <c r="D431" s="124">
        <v>922.19999999999993</v>
      </c>
      <c r="E431" s="124">
        <v>899.99999999999989</v>
      </c>
      <c r="F431" s="124">
        <v>868.4</v>
      </c>
      <c r="G431" s="124">
        <v>846.19999999999993</v>
      </c>
      <c r="H431" s="124">
        <v>953.79999999999984</v>
      </c>
      <c r="I431" s="124">
        <v>975.99999999999989</v>
      </c>
      <c r="J431" s="124">
        <v>1007.5999999999998</v>
      </c>
      <c r="K431" s="123">
        <v>944.4</v>
      </c>
      <c r="L431" s="123">
        <v>890.6</v>
      </c>
      <c r="M431" s="123">
        <v>21.021640000000001</v>
      </c>
    </row>
    <row r="432" spans="1:13">
      <c r="A432" s="65">
        <v>422</v>
      </c>
      <c r="B432" s="123" t="s">
        <v>1887</v>
      </c>
      <c r="C432" s="126">
        <v>610.25</v>
      </c>
      <c r="D432" s="124">
        <v>612.1</v>
      </c>
      <c r="E432" s="124">
        <v>601.20000000000005</v>
      </c>
      <c r="F432" s="124">
        <v>592.15</v>
      </c>
      <c r="G432" s="124">
        <v>581.25</v>
      </c>
      <c r="H432" s="124">
        <v>621.15000000000009</v>
      </c>
      <c r="I432" s="124">
        <v>632.04999999999995</v>
      </c>
      <c r="J432" s="124">
        <v>641.10000000000014</v>
      </c>
      <c r="K432" s="123">
        <v>623</v>
      </c>
      <c r="L432" s="123">
        <v>603.04999999999995</v>
      </c>
      <c r="M432" s="123">
        <v>2.8926599999999998</v>
      </c>
    </row>
    <row r="433" spans="1:13">
      <c r="A433" s="65">
        <v>423</v>
      </c>
      <c r="B433" s="123" t="s">
        <v>1893</v>
      </c>
      <c r="C433" s="126">
        <v>402.45</v>
      </c>
      <c r="D433" s="124">
        <v>403.61666666666662</v>
      </c>
      <c r="E433" s="124">
        <v>398.83333333333326</v>
      </c>
      <c r="F433" s="124">
        <v>395.21666666666664</v>
      </c>
      <c r="G433" s="124">
        <v>390.43333333333328</v>
      </c>
      <c r="H433" s="124">
        <v>407.23333333333323</v>
      </c>
      <c r="I433" s="124">
        <v>412.01666666666665</v>
      </c>
      <c r="J433" s="124">
        <v>415.63333333333321</v>
      </c>
      <c r="K433" s="123">
        <v>408.4</v>
      </c>
      <c r="L433" s="123">
        <v>400</v>
      </c>
      <c r="M433" s="123">
        <v>0.89270000000000005</v>
      </c>
    </row>
    <row r="434" spans="1:13">
      <c r="A434" s="65">
        <v>424</v>
      </c>
      <c r="B434" s="123" t="s">
        <v>1899</v>
      </c>
      <c r="C434" s="126">
        <v>282.10000000000002</v>
      </c>
      <c r="D434" s="124">
        <v>285.85000000000002</v>
      </c>
      <c r="E434" s="124">
        <v>276.85000000000002</v>
      </c>
      <c r="F434" s="124">
        <v>271.60000000000002</v>
      </c>
      <c r="G434" s="124">
        <v>262.60000000000002</v>
      </c>
      <c r="H434" s="124">
        <v>291.10000000000002</v>
      </c>
      <c r="I434" s="124">
        <v>300.10000000000002</v>
      </c>
      <c r="J434" s="124">
        <v>305.35000000000002</v>
      </c>
      <c r="K434" s="123">
        <v>294.85000000000002</v>
      </c>
      <c r="L434" s="123">
        <v>280.60000000000002</v>
      </c>
      <c r="M434" s="123">
        <v>0.63405999999999996</v>
      </c>
    </row>
    <row r="435" spans="1:13">
      <c r="A435" s="65">
        <v>425</v>
      </c>
      <c r="B435" s="123" t="s">
        <v>1901</v>
      </c>
      <c r="C435" s="126">
        <v>1200.0999999999999</v>
      </c>
      <c r="D435" s="124">
        <v>1197.7333333333333</v>
      </c>
      <c r="E435" s="124">
        <v>1186.5166666666667</v>
      </c>
      <c r="F435" s="124">
        <v>1172.9333333333334</v>
      </c>
      <c r="G435" s="124">
        <v>1161.7166666666667</v>
      </c>
      <c r="H435" s="124">
        <v>1211.3166666666666</v>
      </c>
      <c r="I435" s="124">
        <v>1222.5333333333333</v>
      </c>
      <c r="J435" s="124">
        <v>1236.1166666666666</v>
      </c>
      <c r="K435" s="123">
        <v>1208.95</v>
      </c>
      <c r="L435" s="123">
        <v>1184.1500000000001</v>
      </c>
      <c r="M435" s="123">
        <v>0.15110999999999999</v>
      </c>
    </row>
    <row r="436" spans="1:13">
      <c r="A436" s="65">
        <v>426</v>
      </c>
      <c r="B436" s="123" t="s">
        <v>1897</v>
      </c>
      <c r="C436" s="126">
        <v>338.8</v>
      </c>
      <c r="D436" s="124">
        <v>340.01666666666665</v>
      </c>
      <c r="E436" s="124">
        <v>336.0333333333333</v>
      </c>
      <c r="F436" s="124">
        <v>333.26666666666665</v>
      </c>
      <c r="G436" s="124">
        <v>329.2833333333333</v>
      </c>
      <c r="H436" s="124">
        <v>342.7833333333333</v>
      </c>
      <c r="I436" s="124">
        <v>346.76666666666665</v>
      </c>
      <c r="J436" s="124">
        <v>349.5333333333333</v>
      </c>
      <c r="K436" s="123">
        <v>344</v>
      </c>
      <c r="L436" s="123">
        <v>337.25</v>
      </c>
      <c r="M436" s="123">
        <v>0.18920999999999999</v>
      </c>
    </row>
    <row r="437" spans="1:13">
      <c r="A437" s="65">
        <v>427</v>
      </c>
      <c r="B437" s="123" t="s">
        <v>382</v>
      </c>
      <c r="C437" s="126">
        <v>177.2</v>
      </c>
      <c r="D437" s="124">
        <v>177.83333333333334</v>
      </c>
      <c r="E437" s="124">
        <v>175.66666666666669</v>
      </c>
      <c r="F437" s="124">
        <v>174.13333333333335</v>
      </c>
      <c r="G437" s="124">
        <v>171.9666666666667</v>
      </c>
      <c r="H437" s="124">
        <v>179.36666666666667</v>
      </c>
      <c r="I437" s="124">
        <v>181.53333333333336</v>
      </c>
      <c r="J437" s="124">
        <v>183.06666666666666</v>
      </c>
      <c r="K437" s="123">
        <v>180</v>
      </c>
      <c r="L437" s="123">
        <v>176.3</v>
      </c>
      <c r="M437" s="123">
        <v>1.7366299999999999</v>
      </c>
    </row>
    <row r="438" spans="1:13">
      <c r="A438" s="65">
        <v>428</v>
      </c>
      <c r="B438" s="123" t="s">
        <v>1909</v>
      </c>
      <c r="C438" s="126">
        <v>11.45</v>
      </c>
      <c r="D438" s="124">
        <v>11.466666666666669</v>
      </c>
      <c r="E438" s="124">
        <v>11.283333333333337</v>
      </c>
      <c r="F438" s="124">
        <v>11.116666666666669</v>
      </c>
      <c r="G438" s="124">
        <v>10.933333333333337</v>
      </c>
      <c r="H438" s="124">
        <v>11.633333333333336</v>
      </c>
      <c r="I438" s="124">
        <v>11.816666666666666</v>
      </c>
      <c r="J438" s="124">
        <v>11.983333333333336</v>
      </c>
      <c r="K438" s="123">
        <v>11.65</v>
      </c>
      <c r="L438" s="123">
        <v>11.3</v>
      </c>
      <c r="M438" s="123">
        <v>328.94045</v>
      </c>
    </row>
    <row r="439" spans="1:13">
      <c r="A439" s="65">
        <v>429</v>
      </c>
      <c r="B439" s="123" t="s">
        <v>1911</v>
      </c>
      <c r="C439" s="126">
        <v>187.25</v>
      </c>
      <c r="D439" s="124">
        <v>187.43333333333331</v>
      </c>
      <c r="E439" s="124">
        <v>185.81666666666661</v>
      </c>
      <c r="F439" s="124">
        <v>184.3833333333333</v>
      </c>
      <c r="G439" s="124">
        <v>182.76666666666659</v>
      </c>
      <c r="H439" s="124">
        <v>188.86666666666662</v>
      </c>
      <c r="I439" s="124">
        <v>190.48333333333335</v>
      </c>
      <c r="J439" s="124">
        <v>191.91666666666663</v>
      </c>
      <c r="K439" s="123">
        <v>189.05</v>
      </c>
      <c r="L439" s="123">
        <v>186</v>
      </c>
      <c r="M439" s="123">
        <v>0.54335999999999995</v>
      </c>
    </row>
    <row r="440" spans="1:13">
      <c r="A440" s="65">
        <v>430</v>
      </c>
      <c r="B440" s="123" t="s">
        <v>1917</v>
      </c>
      <c r="C440" s="126">
        <v>1779.8</v>
      </c>
      <c r="D440" s="124">
        <v>1783.6000000000001</v>
      </c>
      <c r="E440" s="124">
        <v>1762.2000000000003</v>
      </c>
      <c r="F440" s="124">
        <v>1744.6000000000001</v>
      </c>
      <c r="G440" s="124">
        <v>1723.2000000000003</v>
      </c>
      <c r="H440" s="124">
        <v>1801.2000000000003</v>
      </c>
      <c r="I440" s="124">
        <v>1822.6000000000004</v>
      </c>
      <c r="J440" s="124">
        <v>1840.2000000000003</v>
      </c>
      <c r="K440" s="123">
        <v>1805</v>
      </c>
      <c r="L440" s="123">
        <v>1766</v>
      </c>
      <c r="M440" s="123">
        <v>9.5369999999999996E-2</v>
      </c>
    </row>
    <row r="441" spans="1:13">
      <c r="A441" s="65">
        <v>431</v>
      </c>
      <c r="B441" s="123" t="s">
        <v>144</v>
      </c>
      <c r="C441" s="126">
        <v>60.7</v>
      </c>
      <c r="D441" s="124">
        <v>59.15</v>
      </c>
      <c r="E441" s="124">
        <v>57.3</v>
      </c>
      <c r="F441" s="124">
        <v>53.9</v>
      </c>
      <c r="G441" s="124">
        <v>52.05</v>
      </c>
      <c r="H441" s="124">
        <v>62.55</v>
      </c>
      <c r="I441" s="124">
        <v>64.400000000000006</v>
      </c>
      <c r="J441" s="124">
        <v>67.8</v>
      </c>
      <c r="K441" s="123">
        <v>61</v>
      </c>
      <c r="L441" s="123">
        <v>55.75</v>
      </c>
      <c r="M441" s="123">
        <v>99.591300000000004</v>
      </c>
    </row>
    <row r="442" spans="1:13">
      <c r="A442" s="65">
        <v>432</v>
      </c>
      <c r="B442" s="123" t="s">
        <v>1922</v>
      </c>
      <c r="C442" s="126">
        <v>571.75</v>
      </c>
      <c r="D442" s="124">
        <v>568.91666666666663</v>
      </c>
      <c r="E442" s="124">
        <v>564.83333333333326</v>
      </c>
      <c r="F442" s="124">
        <v>557.91666666666663</v>
      </c>
      <c r="G442" s="124">
        <v>553.83333333333326</v>
      </c>
      <c r="H442" s="124">
        <v>575.83333333333326</v>
      </c>
      <c r="I442" s="124">
        <v>579.91666666666652</v>
      </c>
      <c r="J442" s="124">
        <v>586.83333333333326</v>
      </c>
      <c r="K442" s="123">
        <v>573</v>
      </c>
      <c r="L442" s="123">
        <v>562</v>
      </c>
      <c r="M442" s="123">
        <v>0.33777000000000001</v>
      </c>
    </row>
    <row r="443" spans="1:13">
      <c r="A443" s="65">
        <v>433</v>
      </c>
      <c r="B443" s="123" t="s">
        <v>2751</v>
      </c>
      <c r="C443" s="126">
        <v>668.4</v>
      </c>
      <c r="D443" s="124">
        <v>674.26666666666665</v>
      </c>
      <c r="E443" s="124">
        <v>659.58333333333326</v>
      </c>
      <c r="F443" s="124">
        <v>650.76666666666665</v>
      </c>
      <c r="G443" s="124">
        <v>636.08333333333326</v>
      </c>
      <c r="H443" s="124">
        <v>683.08333333333326</v>
      </c>
      <c r="I443" s="124">
        <v>697.76666666666665</v>
      </c>
      <c r="J443" s="124">
        <v>706.58333333333326</v>
      </c>
      <c r="K443" s="123">
        <v>688.95</v>
      </c>
      <c r="L443" s="123">
        <v>665.45</v>
      </c>
      <c r="M443" s="123">
        <v>0.20243</v>
      </c>
    </row>
    <row r="444" spans="1:13">
      <c r="A444" s="65">
        <v>434</v>
      </c>
      <c r="B444" s="123" t="s">
        <v>2013</v>
      </c>
      <c r="C444" s="126">
        <v>6638</v>
      </c>
      <c r="D444" s="124">
        <v>6632.8833333333341</v>
      </c>
      <c r="E444" s="124">
        <v>6605.1666666666679</v>
      </c>
      <c r="F444" s="124">
        <v>6572.3333333333339</v>
      </c>
      <c r="G444" s="124">
        <v>6544.6166666666677</v>
      </c>
      <c r="H444" s="124">
        <v>6665.7166666666681</v>
      </c>
      <c r="I444" s="124">
        <v>6693.4333333333334</v>
      </c>
      <c r="J444" s="124">
        <v>6726.2666666666682</v>
      </c>
      <c r="K444" s="123">
        <v>6660.6</v>
      </c>
      <c r="L444" s="123">
        <v>6600.05</v>
      </c>
      <c r="M444" s="123">
        <v>1.6660000000000001E-2</v>
      </c>
    </row>
    <row r="445" spans="1:13">
      <c r="A445" s="65">
        <v>435</v>
      </c>
      <c r="B445" s="123" t="s">
        <v>2021</v>
      </c>
      <c r="C445" s="126">
        <v>534.95000000000005</v>
      </c>
      <c r="D445" s="124">
        <v>510.75</v>
      </c>
      <c r="E445" s="124">
        <v>474.75</v>
      </c>
      <c r="F445" s="124">
        <v>414.55</v>
      </c>
      <c r="G445" s="124">
        <v>378.55</v>
      </c>
      <c r="H445" s="124">
        <v>570.95000000000005</v>
      </c>
      <c r="I445" s="124">
        <v>606.95000000000005</v>
      </c>
      <c r="J445" s="124">
        <v>667.15</v>
      </c>
      <c r="K445" s="123">
        <v>546.75</v>
      </c>
      <c r="L445" s="123">
        <v>450.55</v>
      </c>
      <c r="M445" s="123">
        <v>10.41915</v>
      </c>
    </row>
    <row r="446" spans="1:13">
      <c r="A446" s="65">
        <v>436</v>
      </c>
      <c r="B446" s="123" t="s">
        <v>244</v>
      </c>
      <c r="C446" s="126">
        <v>67.7</v>
      </c>
      <c r="D446" s="124">
        <v>66.36666666666666</v>
      </c>
      <c r="E446" s="124">
        <v>64.48333333333332</v>
      </c>
      <c r="F446" s="124">
        <v>61.266666666666659</v>
      </c>
      <c r="G446" s="124">
        <v>59.383333333333319</v>
      </c>
      <c r="H446" s="124">
        <v>69.583333333333314</v>
      </c>
      <c r="I446" s="124">
        <v>71.466666666666669</v>
      </c>
      <c r="J446" s="124">
        <v>74.683333333333323</v>
      </c>
      <c r="K446" s="123">
        <v>68.25</v>
      </c>
      <c r="L446" s="123">
        <v>63.15</v>
      </c>
      <c r="M446" s="123">
        <v>202.74511999999999</v>
      </c>
    </row>
    <row r="447" spans="1:13">
      <c r="A447" s="65">
        <v>437</v>
      </c>
      <c r="B447" s="123" t="s">
        <v>155</v>
      </c>
      <c r="C447" s="126">
        <v>642.45000000000005</v>
      </c>
      <c r="D447" s="124">
        <v>639.91666666666663</v>
      </c>
      <c r="E447" s="124">
        <v>633.5333333333333</v>
      </c>
      <c r="F447" s="124">
        <v>624.61666666666667</v>
      </c>
      <c r="G447" s="124">
        <v>618.23333333333335</v>
      </c>
      <c r="H447" s="124">
        <v>648.83333333333326</v>
      </c>
      <c r="I447" s="124">
        <v>655.2166666666667</v>
      </c>
      <c r="J447" s="124">
        <v>664.13333333333321</v>
      </c>
      <c r="K447" s="123">
        <v>646.29999999999995</v>
      </c>
      <c r="L447" s="123">
        <v>631</v>
      </c>
      <c r="M447" s="123">
        <v>9.7534700000000001</v>
      </c>
    </row>
    <row r="448" spans="1:13">
      <c r="A448" s="65">
        <v>438</v>
      </c>
      <c r="B448" s="123" t="s">
        <v>2019</v>
      </c>
      <c r="C448" s="126">
        <v>3433.5</v>
      </c>
      <c r="D448" s="124">
        <v>3456.1666666666665</v>
      </c>
      <c r="E448" s="124">
        <v>3392.333333333333</v>
      </c>
      <c r="F448" s="124">
        <v>3351.1666666666665</v>
      </c>
      <c r="G448" s="124">
        <v>3287.333333333333</v>
      </c>
      <c r="H448" s="124">
        <v>3497.333333333333</v>
      </c>
      <c r="I448" s="124">
        <v>3561.1666666666661</v>
      </c>
      <c r="J448" s="124">
        <v>3602.333333333333</v>
      </c>
      <c r="K448" s="123">
        <v>3520</v>
      </c>
      <c r="L448" s="123">
        <v>3415</v>
      </c>
      <c r="M448" s="123">
        <v>3.9480000000000001E-2</v>
      </c>
    </row>
    <row r="449" spans="1:13">
      <c r="A449" s="65">
        <v>439</v>
      </c>
      <c r="B449" s="123" t="s">
        <v>1926</v>
      </c>
      <c r="C449" s="126">
        <v>165.05</v>
      </c>
      <c r="D449" s="124">
        <v>167.25000000000003</v>
      </c>
      <c r="E449" s="124">
        <v>162.10000000000005</v>
      </c>
      <c r="F449" s="124">
        <v>159.15000000000003</v>
      </c>
      <c r="G449" s="124">
        <v>154.00000000000006</v>
      </c>
      <c r="H449" s="124">
        <v>170.20000000000005</v>
      </c>
      <c r="I449" s="124">
        <v>175.35000000000002</v>
      </c>
      <c r="J449" s="124">
        <v>178.30000000000004</v>
      </c>
      <c r="K449" s="123">
        <v>172.4</v>
      </c>
      <c r="L449" s="123">
        <v>164.3</v>
      </c>
      <c r="M449" s="123">
        <v>1.8946700000000001</v>
      </c>
    </row>
    <row r="450" spans="1:13">
      <c r="A450" s="65">
        <v>440</v>
      </c>
      <c r="B450" s="123" t="s">
        <v>1996</v>
      </c>
      <c r="C450" s="126">
        <v>354.9</v>
      </c>
      <c r="D450" s="124">
        <v>359.56666666666666</v>
      </c>
      <c r="E450" s="124">
        <v>343.33333333333331</v>
      </c>
      <c r="F450" s="124">
        <v>331.76666666666665</v>
      </c>
      <c r="G450" s="124">
        <v>315.5333333333333</v>
      </c>
      <c r="H450" s="124">
        <v>371.13333333333333</v>
      </c>
      <c r="I450" s="124">
        <v>387.36666666666667</v>
      </c>
      <c r="J450" s="124">
        <v>398.93333333333334</v>
      </c>
      <c r="K450" s="123">
        <v>375.8</v>
      </c>
      <c r="L450" s="123">
        <v>348</v>
      </c>
      <c r="M450" s="123">
        <v>4.3760300000000001</v>
      </c>
    </row>
    <row r="451" spans="1:13">
      <c r="A451" s="65">
        <v>441</v>
      </c>
      <c r="B451" s="123" t="s">
        <v>145</v>
      </c>
      <c r="C451" s="126">
        <v>688.9</v>
      </c>
      <c r="D451" s="124">
        <v>688.56666666666661</v>
      </c>
      <c r="E451" s="124">
        <v>683.73333333333323</v>
      </c>
      <c r="F451" s="124">
        <v>678.56666666666661</v>
      </c>
      <c r="G451" s="124">
        <v>673.73333333333323</v>
      </c>
      <c r="H451" s="124">
        <v>693.73333333333323</v>
      </c>
      <c r="I451" s="124">
        <v>698.56666666666672</v>
      </c>
      <c r="J451" s="124">
        <v>703.73333333333323</v>
      </c>
      <c r="K451" s="123">
        <v>693.4</v>
      </c>
      <c r="L451" s="123">
        <v>683.4</v>
      </c>
      <c r="M451" s="123">
        <v>3.5561400000000001</v>
      </c>
    </row>
    <row r="452" spans="1:13">
      <c r="A452" s="65">
        <v>442</v>
      </c>
      <c r="B452" s="123" t="s">
        <v>1937</v>
      </c>
      <c r="C452" s="126">
        <v>124.25</v>
      </c>
      <c r="D452" s="124">
        <v>123.91666666666667</v>
      </c>
      <c r="E452" s="124">
        <v>121.83333333333334</v>
      </c>
      <c r="F452" s="124">
        <v>119.41666666666667</v>
      </c>
      <c r="G452" s="124">
        <v>117.33333333333334</v>
      </c>
      <c r="H452" s="124">
        <v>126.33333333333334</v>
      </c>
      <c r="I452" s="124">
        <v>128.41666666666669</v>
      </c>
      <c r="J452" s="124">
        <v>130.83333333333334</v>
      </c>
      <c r="K452" s="123">
        <v>126</v>
      </c>
      <c r="L452" s="123">
        <v>121.5</v>
      </c>
      <c r="M452" s="123">
        <v>5.7591799999999997</v>
      </c>
    </row>
    <row r="453" spans="1:13">
      <c r="A453" s="65">
        <v>443</v>
      </c>
      <c r="B453" s="123" t="s">
        <v>146</v>
      </c>
      <c r="C453" s="126">
        <v>639.25</v>
      </c>
      <c r="D453" s="124">
        <v>636.26666666666665</v>
      </c>
      <c r="E453" s="124">
        <v>631.48333333333335</v>
      </c>
      <c r="F453" s="124">
        <v>623.7166666666667</v>
      </c>
      <c r="G453" s="124">
        <v>618.93333333333339</v>
      </c>
      <c r="H453" s="124">
        <v>644.0333333333333</v>
      </c>
      <c r="I453" s="124">
        <v>648.81666666666661</v>
      </c>
      <c r="J453" s="124">
        <v>656.58333333333326</v>
      </c>
      <c r="K453" s="123">
        <v>641.04999999999995</v>
      </c>
      <c r="L453" s="123">
        <v>628.5</v>
      </c>
      <c r="M453" s="123">
        <v>3.5537700000000001</v>
      </c>
    </row>
    <row r="454" spans="1:13">
      <c r="A454" s="65">
        <v>444</v>
      </c>
      <c r="B454" s="123" t="s">
        <v>152</v>
      </c>
      <c r="C454" s="126">
        <v>2886.9</v>
      </c>
      <c r="D454" s="124">
        <v>2895</v>
      </c>
      <c r="E454" s="124">
        <v>2866.95</v>
      </c>
      <c r="F454" s="124">
        <v>2847</v>
      </c>
      <c r="G454" s="124">
        <v>2818.95</v>
      </c>
      <c r="H454" s="124">
        <v>2914.95</v>
      </c>
      <c r="I454" s="124">
        <v>2943</v>
      </c>
      <c r="J454" s="124">
        <v>2962.95</v>
      </c>
      <c r="K454" s="123">
        <v>2923.05</v>
      </c>
      <c r="L454" s="123">
        <v>2875.05</v>
      </c>
      <c r="M454" s="123">
        <v>18.343340000000001</v>
      </c>
    </row>
    <row r="455" spans="1:13">
      <c r="A455" s="65">
        <v>445</v>
      </c>
      <c r="B455" s="123" t="s">
        <v>359</v>
      </c>
      <c r="C455" s="126">
        <v>1010.3</v>
      </c>
      <c r="D455" s="124">
        <v>1009.7333333333332</v>
      </c>
      <c r="E455" s="124">
        <v>1001.5666666666665</v>
      </c>
      <c r="F455" s="124">
        <v>992.83333333333326</v>
      </c>
      <c r="G455" s="124">
        <v>984.66666666666652</v>
      </c>
      <c r="H455" s="124">
        <v>1018.4666666666665</v>
      </c>
      <c r="I455" s="124">
        <v>1026.6333333333332</v>
      </c>
      <c r="J455" s="124">
        <v>1035.3666666666663</v>
      </c>
      <c r="K455" s="123">
        <v>1017.9</v>
      </c>
      <c r="L455" s="123">
        <v>1001</v>
      </c>
      <c r="M455" s="123">
        <v>3.3548399999999998</v>
      </c>
    </row>
    <row r="456" spans="1:13">
      <c r="A456" s="65">
        <v>446</v>
      </c>
      <c r="B456" s="123" t="s">
        <v>147</v>
      </c>
      <c r="C456" s="126">
        <v>278.5</v>
      </c>
      <c r="D456" s="124">
        <v>278.33333333333331</v>
      </c>
      <c r="E456" s="124">
        <v>275.41666666666663</v>
      </c>
      <c r="F456" s="124">
        <v>272.33333333333331</v>
      </c>
      <c r="G456" s="124">
        <v>269.41666666666663</v>
      </c>
      <c r="H456" s="124">
        <v>281.41666666666663</v>
      </c>
      <c r="I456" s="124">
        <v>284.33333333333326</v>
      </c>
      <c r="J456" s="124">
        <v>287.41666666666663</v>
      </c>
      <c r="K456" s="123">
        <v>281.25</v>
      </c>
      <c r="L456" s="123">
        <v>275.25</v>
      </c>
      <c r="M456" s="123">
        <v>20.563690000000001</v>
      </c>
    </row>
    <row r="457" spans="1:13">
      <c r="A457" s="65">
        <v>447</v>
      </c>
      <c r="B457" s="123" t="s">
        <v>1942</v>
      </c>
      <c r="C457" s="126">
        <v>755.95</v>
      </c>
      <c r="D457" s="124">
        <v>757.2166666666667</v>
      </c>
      <c r="E457" s="124">
        <v>749.73333333333335</v>
      </c>
      <c r="F457" s="124">
        <v>743.51666666666665</v>
      </c>
      <c r="G457" s="124">
        <v>736.0333333333333</v>
      </c>
      <c r="H457" s="124">
        <v>763.43333333333339</v>
      </c>
      <c r="I457" s="124">
        <v>770.91666666666674</v>
      </c>
      <c r="J457" s="124">
        <v>777.13333333333344</v>
      </c>
      <c r="K457" s="123">
        <v>764.7</v>
      </c>
      <c r="L457" s="123">
        <v>751</v>
      </c>
      <c r="M457" s="123">
        <v>0.24440999999999999</v>
      </c>
    </row>
    <row r="458" spans="1:13">
      <c r="A458" s="65">
        <v>448</v>
      </c>
      <c r="B458" s="123" t="s">
        <v>149</v>
      </c>
      <c r="C458" s="126">
        <v>197.35</v>
      </c>
      <c r="D458" s="124">
        <v>196.83333333333334</v>
      </c>
      <c r="E458" s="124">
        <v>195.2166666666667</v>
      </c>
      <c r="F458" s="124">
        <v>193.08333333333334</v>
      </c>
      <c r="G458" s="124">
        <v>191.4666666666667</v>
      </c>
      <c r="H458" s="124">
        <v>198.9666666666667</v>
      </c>
      <c r="I458" s="124">
        <v>200.58333333333331</v>
      </c>
      <c r="J458" s="124">
        <v>202.7166666666667</v>
      </c>
      <c r="K458" s="123">
        <v>198.45</v>
      </c>
      <c r="L458" s="123">
        <v>194.7</v>
      </c>
      <c r="M458" s="123">
        <v>13.76834</v>
      </c>
    </row>
    <row r="459" spans="1:13">
      <c r="A459" s="65">
        <v>449</v>
      </c>
      <c r="B459" s="123" t="s">
        <v>148</v>
      </c>
      <c r="C459" s="126">
        <v>354.05</v>
      </c>
      <c r="D459" s="124">
        <v>352.85000000000008</v>
      </c>
      <c r="E459" s="124">
        <v>350.80000000000018</v>
      </c>
      <c r="F459" s="124">
        <v>347.55000000000013</v>
      </c>
      <c r="G459" s="124">
        <v>345.50000000000023</v>
      </c>
      <c r="H459" s="124">
        <v>356.10000000000014</v>
      </c>
      <c r="I459" s="124">
        <v>358.15</v>
      </c>
      <c r="J459" s="124">
        <v>361.40000000000009</v>
      </c>
      <c r="K459" s="123">
        <v>354.9</v>
      </c>
      <c r="L459" s="123">
        <v>349.6</v>
      </c>
      <c r="M459" s="123">
        <v>38.203130000000002</v>
      </c>
    </row>
    <row r="460" spans="1:13">
      <c r="A460" s="65">
        <v>450</v>
      </c>
      <c r="B460" s="123" t="s">
        <v>150</v>
      </c>
      <c r="C460" s="126">
        <v>80.400000000000006</v>
      </c>
      <c r="D460" s="124">
        <v>80.55</v>
      </c>
      <c r="E460" s="124">
        <v>79.699999999999989</v>
      </c>
      <c r="F460" s="124">
        <v>78.999999999999986</v>
      </c>
      <c r="G460" s="124">
        <v>78.149999999999977</v>
      </c>
      <c r="H460" s="124">
        <v>81.25</v>
      </c>
      <c r="I460" s="124">
        <v>82.1</v>
      </c>
      <c r="J460" s="124">
        <v>82.800000000000011</v>
      </c>
      <c r="K460" s="123">
        <v>81.400000000000006</v>
      </c>
      <c r="L460" s="123">
        <v>79.849999999999994</v>
      </c>
      <c r="M460" s="123">
        <v>32.510980000000004</v>
      </c>
    </row>
    <row r="461" spans="1:13">
      <c r="A461" s="65">
        <v>451</v>
      </c>
      <c r="B461" s="123" t="s">
        <v>1949</v>
      </c>
      <c r="C461" s="126">
        <v>1007</v>
      </c>
      <c r="D461" s="124">
        <v>1005.6999999999999</v>
      </c>
      <c r="E461" s="124">
        <v>995.14999999999986</v>
      </c>
      <c r="F461" s="124">
        <v>983.3</v>
      </c>
      <c r="G461" s="124">
        <v>972.74999999999989</v>
      </c>
      <c r="H461" s="124">
        <v>1017.5499999999998</v>
      </c>
      <c r="I461" s="124">
        <v>1028.0999999999999</v>
      </c>
      <c r="J461" s="124">
        <v>1039.9499999999998</v>
      </c>
      <c r="K461" s="123">
        <v>1016.25</v>
      </c>
      <c r="L461" s="123">
        <v>993.85</v>
      </c>
      <c r="M461" s="123">
        <v>1.31226</v>
      </c>
    </row>
    <row r="462" spans="1:13">
      <c r="A462" s="65">
        <v>452</v>
      </c>
      <c r="B462" s="123" t="s">
        <v>151</v>
      </c>
      <c r="C462" s="126">
        <v>620.54999999999995</v>
      </c>
      <c r="D462" s="124">
        <v>623.34999999999991</v>
      </c>
      <c r="E462" s="124">
        <v>615.79999999999984</v>
      </c>
      <c r="F462" s="124">
        <v>611.04999999999995</v>
      </c>
      <c r="G462" s="124">
        <v>603.49999999999989</v>
      </c>
      <c r="H462" s="124">
        <v>628.0999999999998</v>
      </c>
      <c r="I462" s="124">
        <v>635.65</v>
      </c>
      <c r="J462" s="124">
        <v>640.39999999999975</v>
      </c>
      <c r="K462" s="123">
        <v>630.9</v>
      </c>
      <c r="L462" s="123">
        <v>618.6</v>
      </c>
      <c r="M462" s="123">
        <v>86.551810000000003</v>
      </c>
    </row>
    <row r="463" spans="1:13">
      <c r="A463" s="65">
        <v>453</v>
      </c>
      <c r="B463" s="123" t="s">
        <v>153</v>
      </c>
      <c r="C463" s="126">
        <v>639.1</v>
      </c>
      <c r="D463" s="124">
        <v>632.44999999999993</v>
      </c>
      <c r="E463" s="124">
        <v>624.14999999999986</v>
      </c>
      <c r="F463" s="124">
        <v>609.19999999999993</v>
      </c>
      <c r="G463" s="124">
        <v>600.89999999999986</v>
      </c>
      <c r="H463" s="124">
        <v>647.39999999999986</v>
      </c>
      <c r="I463" s="124">
        <v>655.69999999999982</v>
      </c>
      <c r="J463" s="124">
        <v>670.64999999999986</v>
      </c>
      <c r="K463" s="123">
        <v>640.75</v>
      </c>
      <c r="L463" s="123">
        <v>617.5</v>
      </c>
      <c r="M463" s="123">
        <v>38.2575</v>
      </c>
    </row>
    <row r="464" spans="1:13">
      <c r="A464" s="65">
        <v>454</v>
      </c>
      <c r="B464" s="123" t="s">
        <v>1962</v>
      </c>
      <c r="C464" s="126">
        <v>343.85</v>
      </c>
      <c r="D464" s="124">
        <v>346.26666666666665</v>
      </c>
      <c r="E464" s="124">
        <v>338.08333333333331</v>
      </c>
      <c r="F464" s="124">
        <v>332.31666666666666</v>
      </c>
      <c r="G464" s="124">
        <v>324.13333333333333</v>
      </c>
      <c r="H464" s="124">
        <v>352.0333333333333</v>
      </c>
      <c r="I464" s="124">
        <v>360.2166666666667</v>
      </c>
      <c r="J464" s="124">
        <v>365.98333333333329</v>
      </c>
      <c r="K464" s="123">
        <v>354.45</v>
      </c>
      <c r="L464" s="123">
        <v>340.5</v>
      </c>
      <c r="M464" s="123">
        <v>0.20238999999999999</v>
      </c>
    </row>
    <row r="465" spans="1:13">
      <c r="A465" s="65">
        <v>455</v>
      </c>
      <c r="B465" s="123" t="s">
        <v>1966</v>
      </c>
      <c r="C465" s="126">
        <v>90.05</v>
      </c>
      <c r="D465" s="124">
        <v>89.649999999999991</v>
      </c>
      <c r="E465" s="124">
        <v>88.999999999999986</v>
      </c>
      <c r="F465" s="124">
        <v>87.949999999999989</v>
      </c>
      <c r="G465" s="124">
        <v>87.299999999999983</v>
      </c>
      <c r="H465" s="124">
        <v>90.699999999999989</v>
      </c>
      <c r="I465" s="124">
        <v>91.35</v>
      </c>
      <c r="J465" s="124">
        <v>92.399999999999991</v>
      </c>
      <c r="K465" s="123">
        <v>90.3</v>
      </c>
      <c r="L465" s="123">
        <v>88.6</v>
      </c>
      <c r="M465" s="123">
        <v>2.3844599999999998</v>
      </c>
    </row>
    <row r="466" spans="1:13">
      <c r="A466" s="65">
        <v>456</v>
      </c>
      <c r="B466" s="123" t="s">
        <v>214</v>
      </c>
      <c r="C466" s="126">
        <v>751</v>
      </c>
      <c r="D466" s="124">
        <v>746.86666666666667</v>
      </c>
      <c r="E466" s="124">
        <v>735.23333333333335</v>
      </c>
      <c r="F466" s="124">
        <v>719.4666666666667</v>
      </c>
      <c r="G466" s="124">
        <v>707.83333333333337</v>
      </c>
      <c r="H466" s="124">
        <v>762.63333333333333</v>
      </c>
      <c r="I466" s="124">
        <v>774.26666666666677</v>
      </c>
      <c r="J466" s="124">
        <v>790.0333333333333</v>
      </c>
      <c r="K466" s="123">
        <v>758.5</v>
      </c>
      <c r="L466" s="123">
        <v>731.1</v>
      </c>
      <c r="M466" s="123">
        <v>9.1442200000000007</v>
      </c>
    </row>
    <row r="467" spans="1:13">
      <c r="A467" s="65">
        <v>457</v>
      </c>
      <c r="B467" s="123" t="s">
        <v>215</v>
      </c>
      <c r="C467" s="126">
        <v>1161.8499999999999</v>
      </c>
      <c r="D467" s="124">
        <v>1167.3166666666666</v>
      </c>
      <c r="E467" s="124">
        <v>1149.6333333333332</v>
      </c>
      <c r="F467" s="124">
        <v>1137.4166666666665</v>
      </c>
      <c r="G467" s="124">
        <v>1119.7333333333331</v>
      </c>
      <c r="H467" s="124">
        <v>1179.5333333333333</v>
      </c>
      <c r="I467" s="124">
        <v>1197.2166666666667</v>
      </c>
      <c r="J467" s="124">
        <v>1209.4333333333334</v>
      </c>
      <c r="K467" s="123">
        <v>1185</v>
      </c>
      <c r="L467" s="123">
        <v>1155.0999999999999</v>
      </c>
      <c r="M467" s="123">
        <v>0.85509000000000002</v>
      </c>
    </row>
    <row r="468" spans="1:13">
      <c r="A468" s="65">
        <v>458</v>
      </c>
      <c r="B468" s="123" t="s">
        <v>1975</v>
      </c>
      <c r="C468" s="126">
        <v>268.05</v>
      </c>
      <c r="D468" s="124">
        <v>266.81666666666666</v>
      </c>
      <c r="E468" s="124">
        <v>261.23333333333335</v>
      </c>
      <c r="F468" s="124">
        <v>254.41666666666669</v>
      </c>
      <c r="G468" s="124">
        <v>248.83333333333337</v>
      </c>
      <c r="H468" s="124">
        <v>273.63333333333333</v>
      </c>
      <c r="I468" s="124">
        <v>279.2166666666667</v>
      </c>
      <c r="J468" s="124">
        <v>286.0333333333333</v>
      </c>
      <c r="K468" s="123">
        <v>272.39999999999998</v>
      </c>
      <c r="L468" s="123">
        <v>260</v>
      </c>
      <c r="M468" s="123">
        <v>11.30409</v>
      </c>
    </row>
    <row r="469" spans="1:13">
      <c r="A469" s="65">
        <v>459</v>
      </c>
      <c r="B469" s="123" t="s">
        <v>1977</v>
      </c>
      <c r="C469" s="126">
        <v>607.5</v>
      </c>
      <c r="D469" s="124">
        <v>603.7833333333333</v>
      </c>
      <c r="E469" s="124">
        <v>598.76666666666665</v>
      </c>
      <c r="F469" s="124">
        <v>590.0333333333333</v>
      </c>
      <c r="G469" s="124">
        <v>585.01666666666665</v>
      </c>
      <c r="H469" s="124">
        <v>612.51666666666665</v>
      </c>
      <c r="I469" s="124">
        <v>617.5333333333333</v>
      </c>
      <c r="J469" s="124">
        <v>626.26666666666665</v>
      </c>
      <c r="K469" s="123">
        <v>608.79999999999995</v>
      </c>
      <c r="L469" s="123">
        <v>595.04999999999995</v>
      </c>
      <c r="M469" s="123">
        <v>0.11781</v>
      </c>
    </row>
    <row r="470" spans="1:13">
      <c r="A470" s="65">
        <v>460</v>
      </c>
      <c r="B470" s="123" t="s">
        <v>1985</v>
      </c>
      <c r="C470" s="126">
        <v>163</v>
      </c>
      <c r="D470" s="124">
        <v>163.03333333333333</v>
      </c>
      <c r="E470" s="124">
        <v>162.06666666666666</v>
      </c>
      <c r="F470" s="124">
        <v>161.13333333333333</v>
      </c>
      <c r="G470" s="124">
        <v>160.16666666666666</v>
      </c>
      <c r="H470" s="124">
        <v>163.96666666666667</v>
      </c>
      <c r="I470" s="124">
        <v>164.93333333333331</v>
      </c>
      <c r="J470" s="124">
        <v>165.86666666666667</v>
      </c>
      <c r="K470" s="123">
        <v>164</v>
      </c>
      <c r="L470" s="123">
        <v>162.1</v>
      </c>
      <c r="M470" s="123">
        <v>1.1344000000000001</v>
      </c>
    </row>
    <row r="471" spans="1:13">
      <c r="A471" s="65">
        <v>461</v>
      </c>
      <c r="B471" s="123" t="s">
        <v>1987</v>
      </c>
      <c r="C471" s="126">
        <v>749.6</v>
      </c>
      <c r="D471" s="124">
        <v>754.13333333333333</v>
      </c>
      <c r="E471" s="124">
        <v>738.31666666666661</v>
      </c>
      <c r="F471" s="124">
        <v>727.0333333333333</v>
      </c>
      <c r="G471" s="124">
        <v>711.21666666666658</v>
      </c>
      <c r="H471" s="124">
        <v>765.41666666666663</v>
      </c>
      <c r="I471" s="124">
        <v>781.23333333333346</v>
      </c>
      <c r="J471" s="124">
        <v>792.51666666666665</v>
      </c>
      <c r="K471" s="123">
        <v>769.95</v>
      </c>
      <c r="L471" s="123">
        <v>742.85</v>
      </c>
      <c r="M471" s="123">
        <v>1.5731900000000001</v>
      </c>
    </row>
    <row r="472" spans="1:13">
      <c r="A472" s="65">
        <v>462</v>
      </c>
      <c r="B472" s="123" t="s">
        <v>154</v>
      </c>
      <c r="C472" s="126">
        <v>865</v>
      </c>
      <c r="D472" s="124">
        <v>860.93333333333339</v>
      </c>
      <c r="E472" s="124">
        <v>854.01666666666677</v>
      </c>
      <c r="F472" s="124">
        <v>843.03333333333342</v>
      </c>
      <c r="G472" s="124">
        <v>836.11666666666679</v>
      </c>
      <c r="H472" s="124">
        <v>871.91666666666674</v>
      </c>
      <c r="I472" s="124">
        <v>878.83333333333326</v>
      </c>
      <c r="J472" s="124">
        <v>889.81666666666672</v>
      </c>
      <c r="K472" s="123">
        <v>867.85</v>
      </c>
      <c r="L472" s="123">
        <v>849.95</v>
      </c>
      <c r="M472" s="123">
        <v>18.8904</v>
      </c>
    </row>
    <row r="473" spans="1:13">
      <c r="A473" s="65">
        <v>463</v>
      </c>
      <c r="B473" s="123" t="s">
        <v>216</v>
      </c>
      <c r="C473" s="126">
        <v>1296.55</v>
      </c>
      <c r="D473" s="124">
        <v>1301</v>
      </c>
      <c r="E473" s="124">
        <v>1285.55</v>
      </c>
      <c r="F473" s="124">
        <v>1274.55</v>
      </c>
      <c r="G473" s="124">
        <v>1259.0999999999999</v>
      </c>
      <c r="H473" s="124">
        <v>1312</v>
      </c>
      <c r="I473" s="124">
        <v>1327.4499999999998</v>
      </c>
      <c r="J473" s="124">
        <v>1338.45</v>
      </c>
      <c r="K473" s="123">
        <v>1316.45</v>
      </c>
      <c r="L473" s="123">
        <v>1290</v>
      </c>
      <c r="M473" s="123">
        <v>1.2966899999999999</v>
      </c>
    </row>
    <row r="474" spans="1:13">
      <c r="A474" s="65">
        <v>464</v>
      </c>
      <c r="B474" s="123" t="s">
        <v>217</v>
      </c>
      <c r="C474" s="126">
        <v>250.95</v>
      </c>
      <c r="D474" s="124">
        <v>251.79999999999998</v>
      </c>
      <c r="E474" s="124">
        <v>248.24999999999997</v>
      </c>
      <c r="F474" s="124">
        <v>245.54999999999998</v>
      </c>
      <c r="G474" s="124">
        <v>241.99999999999997</v>
      </c>
      <c r="H474" s="124">
        <v>254.49999999999997</v>
      </c>
      <c r="I474" s="124">
        <v>258.04999999999995</v>
      </c>
      <c r="J474" s="124">
        <v>260.75</v>
      </c>
      <c r="K474" s="123">
        <v>255.35</v>
      </c>
      <c r="L474" s="123">
        <v>249.1</v>
      </c>
      <c r="M474" s="123">
        <v>9.4367400000000004</v>
      </c>
    </row>
    <row r="475" spans="1:13">
      <c r="A475" s="65">
        <v>465</v>
      </c>
      <c r="B475" s="123" t="s">
        <v>2004</v>
      </c>
      <c r="C475" s="126">
        <v>345.05</v>
      </c>
      <c r="D475" s="124">
        <v>346.33333333333331</v>
      </c>
      <c r="E475" s="124">
        <v>339.01666666666665</v>
      </c>
      <c r="F475" s="124">
        <v>332.98333333333335</v>
      </c>
      <c r="G475" s="124">
        <v>325.66666666666669</v>
      </c>
      <c r="H475" s="124">
        <v>352.36666666666662</v>
      </c>
      <c r="I475" s="124">
        <v>359.68333333333334</v>
      </c>
      <c r="J475" s="124">
        <v>365.71666666666658</v>
      </c>
      <c r="K475" s="123">
        <v>353.65</v>
      </c>
      <c r="L475" s="123">
        <v>340.3</v>
      </c>
      <c r="M475" s="123">
        <v>0.80644000000000005</v>
      </c>
    </row>
    <row r="476" spans="1:13">
      <c r="A476" s="65">
        <v>466</v>
      </c>
      <c r="B476" s="123" t="s">
        <v>2005</v>
      </c>
      <c r="C476" s="126">
        <v>68.55</v>
      </c>
      <c r="D476" s="124">
        <v>68.433333333333337</v>
      </c>
      <c r="E476" s="124">
        <v>67.916666666666671</v>
      </c>
      <c r="F476" s="124">
        <v>67.283333333333331</v>
      </c>
      <c r="G476" s="124">
        <v>66.766666666666666</v>
      </c>
      <c r="H476" s="124">
        <v>69.066666666666677</v>
      </c>
      <c r="I476" s="124">
        <v>69.583333333333329</v>
      </c>
      <c r="J476" s="124">
        <v>70.216666666666683</v>
      </c>
      <c r="K476" s="123">
        <v>68.95</v>
      </c>
      <c r="L476" s="123">
        <v>67.8</v>
      </c>
      <c r="M476" s="123">
        <v>3.04576</v>
      </c>
    </row>
    <row r="477" spans="1:13">
      <c r="A477" s="65">
        <v>467</v>
      </c>
      <c r="B477" s="123" t="s">
        <v>157</v>
      </c>
      <c r="C477" s="126">
        <v>23.45</v>
      </c>
      <c r="D477" s="124">
        <v>23.283333333333331</v>
      </c>
      <c r="E477" s="124">
        <v>22.616666666666664</v>
      </c>
      <c r="F477" s="124">
        <v>21.783333333333331</v>
      </c>
      <c r="G477" s="124">
        <v>21.116666666666664</v>
      </c>
      <c r="H477" s="124">
        <v>24.116666666666664</v>
      </c>
      <c r="I477" s="124">
        <v>24.783333333333335</v>
      </c>
      <c r="J477" s="124">
        <v>25.616666666666664</v>
      </c>
      <c r="K477" s="123">
        <v>23.95</v>
      </c>
      <c r="L477" s="123">
        <v>22.45</v>
      </c>
      <c r="M477" s="123">
        <v>11.526439999999999</v>
      </c>
    </row>
    <row r="478" spans="1:13">
      <c r="A478" s="65">
        <v>468</v>
      </c>
      <c r="B478" s="123" t="s">
        <v>2029</v>
      </c>
      <c r="C478" s="126">
        <v>351.5</v>
      </c>
      <c r="D478" s="124">
        <v>349.95</v>
      </c>
      <c r="E478" s="124">
        <v>344.95</v>
      </c>
      <c r="F478" s="124">
        <v>338.4</v>
      </c>
      <c r="G478" s="124">
        <v>333.4</v>
      </c>
      <c r="H478" s="124">
        <v>356.5</v>
      </c>
      <c r="I478" s="124">
        <v>361.5</v>
      </c>
      <c r="J478" s="124">
        <v>368.05</v>
      </c>
      <c r="K478" s="123">
        <v>354.95</v>
      </c>
      <c r="L478" s="123">
        <v>343.4</v>
      </c>
      <c r="M478" s="123">
        <v>2.8515100000000002</v>
      </c>
    </row>
    <row r="479" spans="1:13">
      <c r="A479" s="65">
        <v>469</v>
      </c>
      <c r="B479" s="123" t="s">
        <v>161</v>
      </c>
      <c r="C479" s="126">
        <v>718.35</v>
      </c>
      <c r="D479" s="124">
        <v>719.5</v>
      </c>
      <c r="E479" s="124">
        <v>712</v>
      </c>
      <c r="F479" s="124">
        <v>705.65</v>
      </c>
      <c r="G479" s="124">
        <v>698.15</v>
      </c>
      <c r="H479" s="124">
        <v>725.85</v>
      </c>
      <c r="I479" s="124">
        <v>733.35</v>
      </c>
      <c r="J479" s="124">
        <v>739.7</v>
      </c>
      <c r="K479" s="123">
        <v>727</v>
      </c>
      <c r="L479" s="123">
        <v>713.15</v>
      </c>
      <c r="M479" s="123">
        <v>10.45412</v>
      </c>
    </row>
    <row r="480" spans="1:13">
      <c r="A480" s="65">
        <v>470</v>
      </c>
      <c r="B480" s="123" t="s">
        <v>2037</v>
      </c>
      <c r="C480" s="126">
        <v>347.2</v>
      </c>
      <c r="D480" s="124">
        <v>345.85000000000008</v>
      </c>
      <c r="E480" s="124">
        <v>341.70000000000016</v>
      </c>
      <c r="F480" s="124">
        <v>336.2000000000001</v>
      </c>
      <c r="G480" s="124">
        <v>332.05000000000018</v>
      </c>
      <c r="H480" s="124">
        <v>351.35000000000014</v>
      </c>
      <c r="I480" s="124">
        <v>355.50000000000011</v>
      </c>
      <c r="J480" s="124">
        <v>361.00000000000011</v>
      </c>
      <c r="K480" s="123">
        <v>350</v>
      </c>
      <c r="L480" s="123">
        <v>340.35</v>
      </c>
      <c r="M480" s="123">
        <v>7.7891199999999996</v>
      </c>
    </row>
    <row r="481" spans="1:13">
      <c r="A481" s="65">
        <v>471</v>
      </c>
      <c r="B481" s="123" t="s">
        <v>158</v>
      </c>
      <c r="C481" s="126">
        <v>4230.25</v>
      </c>
      <c r="D481" s="124">
        <v>4206.333333333333</v>
      </c>
      <c r="E481" s="124">
        <v>4168.6666666666661</v>
      </c>
      <c r="F481" s="124">
        <v>4107.083333333333</v>
      </c>
      <c r="G481" s="124">
        <v>4069.4166666666661</v>
      </c>
      <c r="H481" s="124">
        <v>4267.9166666666661</v>
      </c>
      <c r="I481" s="124">
        <v>4305.5833333333321</v>
      </c>
      <c r="J481" s="124">
        <v>4367.1666666666661</v>
      </c>
      <c r="K481" s="123">
        <v>4244</v>
      </c>
      <c r="L481" s="123">
        <v>4144.75</v>
      </c>
      <c r="M481" s="123">
        <v>2.3729399999999998</v>
      </c>
    </row>
    <row r="482" spans="1:13">
      <c r="A482" s="65">
        <v>472</v>
      </c>
      <c r="B482" s="123" t="s">
        <v>2042</v>
      </c>
      <c r="C482" s="126">
        <v>344.15</v>
      </c>
      <c r="D482" s="124">
        <v>341.38333333333338</v>
      </c>
      <c r="E482" s="124">
        <v>337.76666666666677</v>
      </c>
      <c r="F482" s="124">
        <v>331.38333333333338</v>
      </c>
      <c r="G482" s="124">
        <v>327.76666666666677</v>
      </c>
      <c r="H482" s="124">
        <v>347.76666666666677</v>
      </c>
      <c r="I482" s="124">
        <v>351.38333333333344</v>
      </c>
      <c r="J482" s="124">
        <v>357.76666666666677</v>
      </c>
      <c r="K482" s="123">
        <v>345</v>
      </c>
      <c r="L482" s="123">
        <v>335</v>
      </c>
      <c r="M482" s="123">
        <v>0.90612999999999999</v>
      </c>
    </row>
    <row r="483" spans="1:13">
      <c r="A483" s="65">
        <v>473</v>
      </c>
      <c r="B483" s="125" t="s">
        <v>159</v>
      </c>
      <c r="C483" s="127">
        <v>102</v>
      </c>
      <c r="D483" s="128">
        <v>99.766666666666666</v>
      </c>
      <c r="E483" s="128">
        <v>96.733333333333334</v>
      </c>
      <c r="F483" s="128">
        <v>91.466666666666669</v>
      </c>
      <c r="G483" s="128">
        <v>88.433333333333337</v>
      </c>
      <c r="H483" s="128">
        <v>105.03333333333333</v>
      </c>
      <c r="I483" s="128">
        <v>108.06666666666666</v>
      </c>
      <c r="J483" s="128">
        <v>113.33333333333333</v>
      </c>
      <c r="K483" s="125">
        <v>102.8</v>
      </c>
      <c r="L483" s="125">
        <v>94.5</v>
      </c>
      <c r="M483" s="125">
        <v>179.21999</v>
      </c>
    </row>
    <row r="484" spans="1:13">
      <c r="A484" s="65">
        <v>474</v>
      </c>
      <c r="B484" s="123" t="s">
        <v>160</v>
      </c>
      <c r="C484" s="136">
        <v>6.05</v>
      </c>
      <c r="D484" s="124">
        <v>6.0333333333333323</v>
      </c>
      <c r="E484" s="124">
        <v>5.966666666666665</v>
      </c>
      <c r="F484" s="124">
        <v>5.8833333333333329</v>
      </c>
      <c r="G484" s="124">
        <v>5.8166666666666655</v>
      </c>
      <c r="H484" s="124">
        <v>6.1166666666666645</v>
      </c>
      <c r="I484" s="124">
        <v>6.1833333333333327</v>
      </c>
      <c r="J484" s="124">
        <v>6.2666666666666639</v>
      </c>
      <c r="K484" s="123">
        <v>6.1</v>
      </c>
      <c r="L484" s="123">
        <v>5.95</v>
      </c>
      <c r="M484" s="123">
        <v>193.29865000000001</v>
      </c>
    </row>
    <row r="485" spans="1:13">
      <c r="A485" s="65">
        <v>475</v>
      </c>
      <c r="B485" s="136" t="s">
        <v>2048</v>
      </c>
      <c r="C485" s="136">
        <v>12.2</v>
      </c>
      <c r="D485" s="131">
        <v>12.216666666666669</v>
      </c>
      <c r="E485" s="131">
        <v>12.033333333333337</v>
      </c>
      <c r="F485" s="131">
        <v>11.866666666666669</v>
      </c>
      <c r="G485" s="131">
        <v>11.683333333333337</v>
      </c>
      <c r="H485" s="131">
        <v>12.383333333333336</v>
      </c>
      <c r="I485" s="131">
        <v>12.566666666666666</v>
      </c>
      <c r="J485" s="131">
        <v>12.733333333333336</v>
      </c>
      <c r="K485" s="136">
        <v>12.4</v>
      </c>
      <c r="L485" s="136">
        <v>12.05</v>
      </c>
      <c r="M485" s="136">
        <v>11.91452</v>
      </c>
    </row>
    <row r="486" spans="1:13">
      <c r="A486" s="65">
        <v>476</v>
      </c>
      <c r="B486" s="136" t="s">
        <v>156</v>
      </c>
      <c r="C486" s="136">
        <v>1018</v>
      </c>
      <c r="D486" s="131">
        <v>1017.3166666666666</v>
      </c>
      <c r="E486" s="131">
        <v>1006.6333333333332</v>
      </c>
      <c r="F486" s="131">
        <v>995.26666666666665</v>
      </c>
      <c r="G486" s="131">
        <v>984.58333333333326</v>
      </c>
      <c r="H486" s="131">
        <v>1028.6833333333332</v>
      </c>
      <c r="I486" s="131">
        <v>1039.3666666666666</v>
      </c>
      <c r="J486" s="131">
        <v>1050.7333333333331</v>
      </c>
      <c r="K486" s="136">
        <v>1028</v>
      </c>
      <c r="L486" s="136">
        <v>1005.95</v>
      </c>
      <c r="M486" s="136">
        <v>2.9456600000000002</v>
      </c>
    </row>
    <row r="487" spans="1:13">
      <c r="A487" s="65">
        <v>477</v>
      </c>
      <c r="B487" s="136" t="s">
        <v>357</v>
      </c>
      <c r="C487" s="136">
        <v>3113.65</v>
      </c>
      <c r="D487" s="131">
        <v>3100.6666666666665</v>
      </c>
      <c r="E487" s="131">
        <v>3049.833333333333</v>
      </c>
      <c r="F487" s="131">
        <v>2986.0166666666664</v>
      </c>
      <c r="G487" s="131">
        <v>2935.1833333333329</v>
      </c>
      <c r="H487" s="131">
        <v>3164.4833333333331</v>
      </c>
      <c r="I487" s="131">
        <v>3215.3166666666662</v>
      </c>
      <c r="J487" s="131">
        <v>3279.1333333333332</v>
      </c>
      <c r="K487" s="136">
        <v>3151.5</v>
      </c>
      <c r="L487" s="136">
        <v>3036.85</v>
      </c>
      <c r="M487" s="136">
        <v>3.3025899999999999</v>
      </c>
    </row>
    <row r="488" spans="1:13">
      <c r="A488" s="65">
        <v>478</v>
      </c>
      <c r="B488" s="136" t="s">
        <v>2077</v>
      </c>
      <c r="C488" s="136">
        <v>235.6</v>
      </c>
      <c r="D488" s="131">
        <v>236.25</v>
      </c>
      <c r="E488" s="131">
        <v>234.35</v>
      </c>
      <c r="F488" s="131">
        <v>233.1</v>
      </c>
      <c r="G488" s="131">
        <v>231.2</v>
      </c>
      <c r="H488" s="131">
        <v>237.5</v>
      </c>
      <c r="I488" s="131">
        <v>239.39999999999998</v>
      </c>
      <c r="J488" s="131">
        <v>240.65</v>
      </c>
      <c r="K488" s="136">
        <v>238.15</v>
      </c>
      <c r="L488" s="136">
        <v>235</v>
      </c>
      <c r="M488" s="136">
        <v>9.3625299999999996</v>
      </c>
    </row>
    <row r="489" spans="1:13">
      <c r="A489" s="65">
        <v>479</v>
      </c>
      <c r="B489" s="136" t="s">
        <v>2095</v>
      </c>
      <c r="C489" s="136">
        <v>318.5</v>
      </c>
      <c r="D489" s="131">
        <v>320.8</v>
      </c>
      <c r="E489" s="131">
        <v>314.20000000000005</v>
      </c>
      <c r="F489" s="131">
        <v>309.90000000000003</v>
      </c>
      <c r="G489" s="131">
        <v>303.30000000000007</v>
      </c>
      <c r="H489" s="131">
        <v>325.10000000000002</v>
      </c>
      <c r="I489" s="131">
        <v>331.70000000000005</v>
      </c>
      <c r="J489" s="131">
        <v>336</v>
      </c>
      <c r="K489" s="136">
        <v>327.39999999999998</v>
      </c>
      <c r="L489" s="136">
        <v>316.5</v>
      </c>
      <c r="M489" s="136">
        <v>2.5457800000000002</v>
      </c>
    </row>
    <row r="490" spans="1:13">
      <c r="A490" s="65">
        <v>480</v>
      </c>
      <c r="B490" s="136" t="s">
        <v>2112</v>
      </c>
      <c r="C490" s="136">
        <v>401.9</v>
      </c>
      <c r="D490" s="131">
        <v>402.06666666666666</v>
      </c>
      <c r="E490" s="131">
        <v>397.83333333333331</v>
      </c>
      <c r="F490" s="131">
        <v>393.76666666666665</v>
      </c>
      <c r="G490" s="131">
        <v>389.5333333333333</v>
      </c>
      <c r="H490" s="131">
        <v>406.13333333333333</v>
      </c>
      <c r="I490" s="131">
        <v>410.36666666666667</v>
      </c>
      <c r="J490" s="131">
        <v>414.43333333333334</v>
      </c>
      <c r="K490" s="136">
        <v>406.3</v>
      </c>
      <c r="L490" s="136">
        <v>398</v>
      </c>
      <c r="M490" s="136">
        <v>1.3187599999999999</v>
      </c>
    </row>
    <row r="491" spans="1:13">
      <c r="A491" s="65">
        <v>481</v>
      </c>
      <c r="B491" s="136" t="s">
        <v>2122</v>
      </c>
      <c r="C491" s="136">
        <v>502.75</v>
      </c>
      <c r="D491" s="131">
        <v>500.58333333333331</v>
      </c>
      <c r="E491" s="131">
        <v>495.21666666666664</v>
      </c>
      <c r="F491" s="131">
        <v>487.68333333333334</v>
      </c>
      <c r="G491" s="131">
        <v>482.31666666666666</v>
      </c>
      <c r="H491" s="131">
        <v>508.11666666666662</v>
      </c>
      <c r="I491" s="131">
        <v>513.48333333333335</v>
      </c>
      <c r="J491" s="131">
        <v>521.01666666666665</v>
      </c>
      <c r="K491" s="136">
        <v>505.95</v>
      </c>
      <c r="L491" s="136">
        <v>493.05</v>
      </c>
      <c r="M491" s="136">
        <v>1.33172</v>
      </c>
    </row>
    <row r="492" spans="1:13">
      <c r="A492" s="65">
        <v>482</v>
      </c>
      <c r="B492" s="136" t="s">
        <v>2059</v>
      </c>
      <c r="C492" s="136">
        <v>226.4</v>
      </c>
      <c r="D492" s="131">
        <v>225.26666666666665</v>
      </c>
      <c r="E492" s="131">
        <v>224.1333333333333</v>
      </c>
      <c r="F492" s="131">
        <v>221.86666666666665</v>
      </c>
      <c r="G492" s="131">
        <v>220.73333333333329</v>
      </c>
      <c r="H492" s="131">
        <v>227.5333333333333</v>
      </c>
      <c r="I492" s="131">
        <v>228.66666666666663</v>
      </c>
      <c r="J492" s="131">
        <v>230.93333333333331</v>
      </c>
      <c r="K492" s="136">
        <v>226.4</v>
      </c>
      <c r="L492" s="136">
        <v>223</v>
      </c>
      <c r="M492" s="136">
        <v>32.315260000000002</v>
      </c>
    </row>
    <row r="493" spans="1:13">
      <c r="A493" s="65">
        <v>483</v>
      </c>
      <c r="B493" s="136" t="s">
        <v>2120</v>
      </c>
      <c r="C493" s="136">
        <v>1309.55</v>
      </c>
      <c r="D493" s="131">
        <v>1319.5166666666667</v>
      </c>
      <c r="E493" s="131">
        <v>1299.0333333333333</v>
      </c>
      <c r="F493" s="131">
        <v>1288.5166666666667</v>
      </c>
      <c r="G493" s="131">
        <v>1268.0333333333333</v>
      </c>
      <c r="H493" s="131">
        <v>1330.0333333333333</v>
      </c>
      <c r="I493" s="131">
        <v>1350.5166666666664</v>
      </c>
      <c r="J493" s="131">
        <v>1361.0333333333333</v>
      </c>
      <c r="K493" s="136">
        <v>1340</v>
      </c>
      <c r="L493" s="136">
        <v>1309</v>
      </c>
      <c r="M493" s="136">
        <v>9.4089999999999993E-2</v>
      </c>
    </row>
    <row r="494" spans="1:13">
      <c r="A494" s="65">
        <v>484</v>
      </c>
      <c r="B494" s="136" t="s">
        <v>2292</v>
      </c>
      <c r="C494" s="136">
        <v>609.35</v>
      </c>
      <c r="D494" s="131">
        <v>608.7166666666667</v>
      </c>
      <c r="E494" s="131">
        <v>597.73333333333335</v>
      </c>
      <c r="F494" s="131">
        <v>586.11666666666667</v>
      </c>
      <c r="G494" s="131">
        <v>575.13333333333333</v>
      </c>
      <c r="H494" s="131">
        <v>620.33333333333337</v>
      </c>
      <c r="I494" s="131">
        <v>631.31666666666672</v>
      </c>
      <c r="J494" s="131">
        <v>642.93333333333339</v>
      </c>
      <c r="K494" s="136">
        <v>619.70000000000005</v>
      </c>
      <c r="L494" s="136">
        <v>597.1</v>
      </c>
      <c r="M494" s="136">
        <v>2.5341100000000001</v>
      </c>
    </row>
    <row r="495" spans="1:13">
      <c r="A495" s="65">
        <v>485</v>
      </c>
      <c r="B495" s="136" t="s">
        <v>228</v>
      </c>
      <c r="C495" s="136">
        <v>318.95</v>
      </c>
      <c r="D495" s="131">
        <v>319.25</v>
      </c>
      <c r="E495" s="131">
        <v>315.39999999999998</v>
      </c>
      <c r="F495" s="131">
        <v>311.84999999999997</v>
      </c>
      <c r="G495" s="131">
        <v>307.99999999999994</v>
      </c>
      <c r="H495" s="131">
        <v>322.8</v>
      </c>
      <c r="I495" s="131">
        <v>326.65000000000003</v>
      </c>
      <c r="J495" s="131">
        <v>330.20000000000005</v>
      </c>
      <c r="K495" s="136">
        <v>323.10000000000002</v>
      </c>
      <c r="L495" s="136">
        <v>315.7</v>
      </c>
      <c r="M495" s="136">
        <v>101.48672000000001</v>
      </c>
    </row>
    <row r="496" spans="1:13">
      <c r="A496" s="65">
        <v>486</v>
      </c>
      <c r="B496" s="136" t="s">
        <v>2074</v>
      </c>
      <c r="C496" s="136">
        <v>1287.95</v>
      </c>
      <c r="D496" s="131">
        <v>1276.2333333333333</v>
      </c>
      <c r="E496" s="131">
        <v>1258.4666666666667</v>
      </c>
      <c r="F496" s="131">
        <v>1228.9833333333333</v>
      </c>
      <c r="G496" s="131">
        <v>1211.2166666666667</v>
      </c>
      <c r="H496" s="131">
        <v>1305.7166666666667</v>
      </c>
      <c r="I496" s="131">
        <v>1323.4833333333336</v>
      </c>
      <c r="J496" s="131">
        <v>1352.9666666666667</v>
      </c>
      <c r="K496" s="136">
        <v>1294</v>
      </c>
      <c r="L496" s="136">
        <v>1246.75</v>
      </c>
      <c r="M496" s="136">
        <v>3.2309999999999998E-2</v>
      </c>
    </row>
    <row r="497" spans="1:13">
      <c r="A497" s="65">
        <v>487</v>
      </c>
      <c r="B497" s="136" t="s">
        <v>2080</v>
      </c>
      <c r="C497" s="136">
        <v>15.4</v>
      </c>
      <c r="D497" s="131">
        <v>15.200000000000001</v>
      </c>
      <c r="E497" s="131">
        <v>15.000000000000002</v>
      </c>
      <c r="F497" s="131">
        <v>14.600000000000001</v>
      </c>
      <c r="G497" s="131">
        <v>14.400000000000002</v>
      </c>
      <c r="H497" s="131">
        <v>15.600000000000001</v>
      </c>
      <c r="I497" s="131">
        <v>15.8</v>
      </c>
      <c r="J497" s="131">
        <v>16.200000000000003</v>
      </c>
      <c r="K497" s="136">
        <v>15.4</v>
      </c>
      <c r="L497" s="136">
        <v>14.8</v>
      </c>
      <c r="M497" s="136">
        <v>13.576829999999999</v>
      </c>
    </row>
    <row r="498" spans="1:13">
      <c r="A498" s="65">
        <v>488</v>
      </c>
      <c r="B498" s="136" t="s">
        <v>2083</v>
      </c>
      <c r="C498" s="136">
        <v>56.65</v>
      </c>
      <c r="D498" s="131">
        <v>55.933333333333337</v>
      </c>
      <c r="E498" s="131">
        <v>54.766666666666673</v>
      </c>
      <c r="F498" s="131">
        <v>52.883333333333333</v>
      </c>
      <c r="G498" s="131">
        <v>51.716666666666669</v>
      </c>
      <c r="H498" s="131">
        <v>57.816666666666677</v>
      </c>
      <c r="I498" s="131">
        <v>58.983333333333334</v>
      </c>
      <c r="J498" s="131">
        <v>60.866666666666681</v>
      </c>
      <c r="K498" s="136">
        <v>57.1</v>
      </c>
      <c r="L498" s="136">
        <v>54.05</v>
      </c>
      <c r="M498" s="136">
        <v>11.898350000000001</v>
      </c>
    </row>
    <row r="499" spans="1:13">
      <c r="A499" s="65">
        <v>489</v>
      </c>
      <c r="B499" s="136" t="s">
        <v>2089</v>
      </c>
      <c r="C499" s="136">
        <v>794.1</v>
      </c>
      <c r="D499" s="131">
        <v>794.26666666666677</v>
      </c>
      <c r="E499" s="131">
        <v>778.53333333333353</v>
      </c>
      <c r="F499" s="131">
        <v>762.96666666666681</v>
      </c>
      <c r="G499" s="131">
        <v>747.23333333333358</v>
      </c>
      <c r="H499" s="131">
        <v>809.83333333333348</v>
      </c>
      <c r="I499" s="131">
        <v>825.56666666666683</v>
      </c>
      <c r="J499" s="131">
        <v>841.13333333333344</v>
      </c>
      <c r="K499" s="136">
        <v>810</v>
      </c>
      <c r="L499" s="136">
        <v>778.7</v>
      </c>
      <c r="M499" s="136">
        <v>0.12164999999999999</v>
      </c>
    </row>
    <row r="500" spans="1:13">
      <c r="A500" s="65">
        <v>490</v>
      </c>
      <c r="B500" s="136" t="s">
        <v>162</v>
      </c>
      <c r="C500" s="136">
        <v>640.85</v>
      </c>
      <c r="D500" s="131">
        <v>640.94999999999993</v>
      </c>
      <c r="E500" s="131">
        <v>636.89999999999986</v>
      </c>
      <c r="F500" s="131">
        <v>632.94999999999993</v>
      </c>
      <c r="G500" s="131">
        <v>628.89999999999986</v>
      </c>
      <c r="H500" s="131">
        <v>644.89999999999986</v>
      </c>
      <c r="I500" s="131">
        <v>648.94999999999982</v>
      </c>
      <c r="J500" s="131">
        <v>652.89999999999986</v>
      </c>
      <c r="K500" s="136">
        <v>645</v>
      </c>
      <c r="L500" s="136">
        <v>637</v>
      </c>
      <c r="M500" s="136">
        <v>9.8499800000000004</v>
      </c>
    </row>
    <row r="501" spans="1:13">
      <c r="A501" s="65">
        <v>491</v>
      </c>
      <c r="B501" s="136" t="s">
        <v>2124</v>
      </c>
      <c r="C501" s="136">
        <v>7574.7</v>
      </c>
      <c r="D501" s="131">
        <v>7599.1000000000013</v>
      </c>
      <c r="E501" s="131">
        <v>7512.9500000000025</v>
      </c>
      <c r="F501" s="131">
        <v>7451.2000000000016</v>
      </c>
      <c r="G501" s="131">
        <v>7365.0500000000029</v>
      </c>
      <c r="H501" s="131">
        <v>7660.8500000000022</v>
      </c>
      <c r="I501" s="131">
        <v>7747.0000000000018</v>
      </c>
      <c r="J501" s="131">
        <v>7808.7500000000018</v>
      </c>
      <c r="K501" s="136">
        <v>7685.25</v>
      </c>
      <c r="L501" s="136">
        <v>7537.35</v>
      </c>
      <c r="M501" s="136">
        <v>1.257E-2</v>
      </c>
    </row>
    <row r="502" spans="1:13">
      <c r="A502" s="65">
        <v>492</v>
      </c>
      <c r="B502" s="136" t="s">
        <v>2130</v>
      </c>
      <c r="C502" s="136">
        <v>156.35</v>
      </c>
      <c r="D502" s="131">
        <v>156.68333333333331</v>
      </c>
      <c r="E502" s="131">
        <v>153.66666666666663</v>
      </c>
      <c r="F502" s="131">
        <v>150.98333333333332</v>
      </c>
      <c r="G502" s="131">
        <v>147.96666666666664</v>
      </c>
      <c r="H502" s="131">
        <v>159.36666666666662</v>
      </c>
      <c r="I502" s="131">
        <v>162.38333333333333</v>
      </c>
      <c r="J502" s="131">
        <v>165.06666666666661</v>
      </c>
      <c r="K502" s="136">
        <v>159.69999999999999</v>
      </c>
      <c r="L502" s="136">
        <v>154</v>
      </c>
      <c r="M502" s="136">
        <v>2.6987199999999998</v>
      </c>
    </row>
    <row r="503" spans="1:13">
      <c r="A503" s="65">
        <v>493</v>
      </c>
      <c r="B503" s="136" t="s">
        <v>2134</v>
      </c>
      <c r="C503" s="136">
        <v>61.4</v>
      </c>
      <c r="D503" s="131">
        <v>61.699999999999996</v>
      </c>
      <c r="E503" s="131">
        <v>60.849999999999994</v>
      </c>
      <c r="F503" s="131">
        <v>60.3</v>
      </c>
      <c r="G503" s="131">
        <v>59.449999999999996</v>
      </c>
      <c r="H503" s="131">
        <v>62.249999999999993</v>
      </c>
      <c r="I503" s="131">
        <v>63.1</v>
      </c>
      <c r="J503" s="131">
        <v>63.649999999999991</v>
      </c>
      <c r="K503" s="136">
        <v>62.55</v>
      </c>
      <c r="L503" s="136">
        <v>61.15</v>
      </c>
      <c r="M503" s="136">
        <v>5.6275500000000003</v>
      </c>
    </row>
    <row r="504" spans="1:13">
      <c r="A504" s="65">
        <v>494</v>
      </c>
      <c r="B504" s="136" t="s">
        <v>2140</v>
      </c>
      <c r="C504" s="136">
        <v>1565.95</v>
      </c>
      <c r="D504" s="131">
        <v>1567.1499999999999</v>
      </c>
      <c r="E504" s="131">
        <v>1554.2999999999997</v>
      </c>
      <c r="F504" s="131">
        <v>1542.6499999999999</v>
      </c>
      <c r="G504" s="131">
        <v>1529.7999999999997</v>
      </c>
      <c r="H504" s="131">
        <v>1578.7999999999997</v>
      </c>
      <c r="I504" s="131">
        <v>1591.6499999999996</v>
      </c>
      <c r="J504" s="131">
        <v>1603.2999999999997</v>
      </c>
      <c r="K504" s="136">
        <v>1580</v>
      </c>
      <c r="L504" s="136">
        <v>1555.5</v>
      </c>
      <c r="M504" s="136">
        <v>0.88792000000000004</v>
      </c>
    </row>
    <row r="505" spans="1:13">
      <c r="A505" s="65">
        <v>495</v>
      </c>
      <c r="B505" s="136" t="s">
        <v>163</v>
      </c>
      <c r="C505" s="136">
        <v>293.85000000000002</v>
      </c>
      <c r="D505" s="131">
        <v>294.48333333333335</v>
      </c>
      <c r="E505" s="131">
        <v>292.36666666666667</v>
      </c>
      <c r="F505" s="131">
        <v>290.88333333333333</v>
      </c>
      <c r="G505" s="131">
        <v>288.76666666666665</v>
      </c>
      <c r="H505" s="131">
        <v>295.9666666666667</v>
      </c>
      <c r="I505" s="131">
        <v>298.08333333333337</v>
      </c>
      <c r="J505" s="131">
        <v>299.56666666666672</v>
      </c>
      <c r="K505" s="136">
        <v>296.60000000000002</v>
      </c>
      <c r="L505" s="136">
        <v>293</v>
      </c>
      <c r="M505" s="136">
        <v>20.802520000000001</v>
      </c>
    </row>
    <row r="506" spans="1:13">
      <c r="A506" s="65">
        <v>496</v>
      </c>
      <c r="B506" s="136" t="s">
        <v>164</v>
      </c>
      <c r="C506" s="136">
        <v>793.7</v>
      </c>
      <c r="D506" s="131">
        <v>785.48333333333323</v>
      </c>
      <c r="E506" s="131">
        <v>773.01666666666642</v>
      </c>
      <c r="F506" s="131">
        <v>752.33333333333314</v>
      </c>
      <c r="G506" s="131">
        <v>739.86666666666633</v>
      </c>
      <c r="H506" s="131">
        <v>806.16666666666652</v>
      </c>
      <c r="I506" s="131">
        <v>818.63333333333344</v>
      </c>
      <c r="J506" s="131">
        <v>839.31666666666661</v>
      </c>
      <c r="K506" s="136">
        <v>797.95</v>
      </c>
      <c r="L506" s="136">
        <v>764.8</v>
      </c>
      <c r="M506" s="136">
        <v>15.96265</v>
      </c>
    </row>
    <row r="507" spans="1:13">
      <c r="A507" s="65">
        <v>497</v>
      </c>
      <c r="B507" s="136" t="s">
        <v>165</v>
      </c>
      <c r="C507" s="136">
        <v>318.85000000000002</v>
      </c>
      <c r="D507" s="131">
        <v>316.31666666666666</v>
      </c>
      <c r="E507" s="131">
        <v>310.73333333333335</v>
      </c>
      <c r="F507" s="131">
        <v>302.61666666666667</v>
      </c>
      <c r="G507" s="131">
        <v>297.03333333333336</v>
      </c>
      <c r="H507" s="131">
        <v>324.43333333333334</v>
      </c>
      <c r="I507" s="131">
        <v>330.01666666666671</v>
      </c>
      <c r="J507" s="131">
        <v>338.13333333333333</v>
      </c>
      <c r="K507" s="136">
        <v>321.89999999999998</v>
      </c>
      <c r="L507" s="136">
        <v>308.2</v>
      </c>
      <c r="M507" s="136">
        <v>129.05494999999999</v>
      </c>
    </row>
    <row r="508" spans="1:13">
      <c r="A508" s="65">
        <v>498</v>
      </c>
      <c r="B508" s="136" t="s">
        <v>166</v>
      </c>
      <c r="C508" s="136">
        <v>576.6</v>
      </c>
      <c r="D508" s="131">
        <v>576.44999999999993</v>
      </c>
      <c r="E508" s="131">
        <v>571.04999999999984</v>
      </c>
      <c r="F508" s="131">
        <v>565.49999999999989</v>
      </c>
      <c r="G508" s="131">
        <v>560.0999999999998</v>
      </c>
      <c r="H508" s="131">
        <v>581.99999999999989</v>
      </c>
      <c r="I508" s="131">
        <v>587.4</v>
      </c>
      <c r="J508" s="131">
        <v>592.94999999999993</v>
      </c>
      <c r="K508" s="136">
        <v>581.85</v>
      </c>
      <c r="L508" s="136">
        <v>570.9</v>
      </c>
      <c r="M508" s="136">
        <v>8.4445499999999996</v>
      </c>
    </row>
    <row r="509" spans="1:13">
      <c r="A509" s="65">
        <v>499</v>
      </c>
      <c r="B509" s="136" t="s">
        <v>2153</v>
      </c>
      <c r="C509" s="136">
        <v>37.6</v>
      </c>
      <c r="D509" s="131">
        <v>37.483333333333327</v>
      </c>
      <c r="E509" s="131">
        <v>36.966666666666654</v>
      </c>
      <c r="F509" s="131">
        <v>36.333333333333329</v>
      </c>
      <c r="G509" s="131">
        <v>35.816666666666656</v>
      </c>
      <c r="H509" s="131">
        <v>38.116666666666653</v>
      </c>
      <c r="I509" s="131">
        <v>38.633333333333319</v>
      </c>
      <c r="J509" s="131">
        <v>39.266666666666652</v>
      </c>
      <c r="K509" s="136">
        <v>38</v>
      </c>
      <c r="L509" s="136">
        <v>36.85</v>
      </c>
      <c r="M509" s="136">
        <v>2.3865799999999999</v>
      </c>
    </row>
    <row r="510" spans="1:13">
      <c r="A510" s="65">
        <v>500</v>
      </c>
      <c r="B510" s="136" t="s">
        <v>2156</v>
      </c>
      <c r="C510" s="136">
        <v>894.7</v>
      </c>
      <c r="D510" s="131">
        <v>890.9666666666667</v>
      </c>
      <c r="E510" s="131">
        <v>881.93333333333339</v>
      </c>
      <c r="F510" s="131">
        <v>869.16666666666674</v>
      </c>
      <c r="G510" s="131">
        <v>860.13333333333344</v>
      </c>
      <c r="H510" s="131">
        <v>903.73333333333335</v>
      </c>
      <c r="I510" s="131">
        <v>912.76666666666665</v>
      </c>
      <c r="J510" s="131">
        <v>925.5333333333333</v>
      </c>
      <c r="K510" s="136">
        <v>900</v>
      </c>
      <c r="L510" s="136">
        <v>878.2</v>
      </c>
      <c r="M510" s="136">
        <v>3.1539999999999999E-2</v>
      </c>
    </row>
    <row r="511" spans="1:13">
      <c r="A511" s="65">
        <v>501</v>
      </c>
      <c r="B511" s="136"/>
      <c r="C511" s="136"/>
      <c r="D511" s="131"/>
      <c r="E511" s="131"/>
      <c r="F511" s="131"/>
      <c r="G511" s="131"/>
      <c r="H511" s="131"/>
      <c r="I511" s="131"/>
      <c r="J511" s="131"/>
      <c r="K511" s="136"/>
      <c r="L511" s="136"/>
      <c r="M511" s="136"/>
    </row>
    <row r="512" spans="1:13">
      <c r="A512" s="65">
        <v>502</v>
      </c>
      <c r="B512" s="136"/>
      <c r="C512" s="136"/>
      <c r="D512" s="131"/>
      <c r="E512" s="131"/>
      <c r="F512" s="131"/>
      <c r="G512" s="131"/>
      <c r="H512" s="131"/>
      <c r="I512" s="131"/>
      <c r="J512" s="131"/>
      <c r="K512" s="136"/>
      <c r="L512" s="136"/>
      <c r="M512" s="136"/>
    </row>
    <row r="513" spans="1:12">
      <c r="A513" s="65"/>
      <c r="B513" s="44"/>
      <c r="C513" s="44"/>
      <c r="D513" s="37"/>
      <c r="E513" s="37"/>
      <c r="F513" s="37"/>
      <c r="G513" s="37"/>
      <c r="H513" s="37"/>
      <c r="I513" s="37"/>
      <c r="J513" s="37"/>
      <c r="K513" s="37"/>
    </row>
    <row r="514" spans="1:12">
      <c r="A514" s="44"/>
      <c r="B514" s="44"/>
      <c r="C514" s="44"/>
      <c r="D514" s="44"/>
      <c r="E514" s="37"/>
      <c r="F514" s="37"/>
      <c r="G514" s="37"/>
      <c r="H514" s="37"/>
      <c r="I514" s="37"/>
      <c r="J514" s="37"/>
      <c r="K514" s="37"/>
      <c r="L514" s="37"/>
    </row>
    <row r="515" spans="1:12">
      <c r="A515" s="163"/>
      <c r="B515" s="44"/>
      <c r="C515" s="44"/>
      <c r="D515" s="44"/>
      <c r="E515" s="37"/>
      <c r="F515" s="37"/>
      <c r="G515" s="37"/>
      <c r="H515" s="37"/>
      <c r="I515" s="37"/>
      <c r="J515" s="37"/>
      <c r="K515" s="37"/>
      <c r="L515" s="37"/>
    </row>
    <row r="516" spans="1:12">
      <c r="A516" s="163"/>
      <c r="B516" s="44"/>
      <c r="C516" s="44"/>
      <c r="D516" s="44"/>
      <c r="E516" s="37"/>
      <c r="F516" s="37"/>
      <c r="G516" s="37"/>
      <c r="H516" s="37"/>
      <c r="I516" s="37"/>
      <c r="J516" s="37"/>
      <c r="K516" s="37"/>
      <c r="L516" s="37"/>
    </row>
    <row r="517" spans="1:12">
      <c r="A517" s="27"/>
    </row>
    <row r="518" spans="1:12">
      <c r="A518" s="27"/>
    </row>
    <row r="519" spans="1:12">
      <c r="A519" s="27"/>
    </row>
    <row r="520" spans="1:12">
      <c r="A520" s="19"/>
    </row>
    <row r="521" spans="1:12">
      <c r="A521" s="19"/>
    </row>
    <row r="522" spans="1:12">
      <c r="A522" s="19"/>
    </row>
    <row r="523" spans="1:12">
      <c r="A523" s="19"/>
    </row>
    <row r="525" spans="1:12">
      <c r="A525" s="37"/>
    </row>
    <row r="526" spans="1:12">
      <c r="A526" s="43"/>
    </row>
    <row r="527" spans="1:12">
      <c r="A527" s="37"/>
    </row>
    <row r="528" spans="1:12">
      <c r="A528" s="37"/>
    </row>
    <row r="529" spans="1:1">
      <c r="A529" s="37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5" spans="1:1">
      <c r="A535" s="44"/>
    </row>
    <row r="537" spans="1:1">
      <c r="A53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33"/>
      <c r="B5" s="533"/>
      <c r="C5" s="534"/>
      <c r="D5" s="534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35" t="s">
        <v>225</v>
      </c>
      <c r="C7" s="535"/>
      <c r="D7" s="48">
        <f>Main!B10</f>
        <v>43174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53.2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6">
        <v>43173</v>
      </c>
      <c r="B10" s="144">
        <v>540146</v>
      </c>
      <c r="C10" s="144" t="s">
        <v>3488</v>
      </c>
      <c r="D10" s="144" t="s">
        <v>3489</v>
      </c>
      <c r="E10" s="144" t="s">
        <v>257</v>
      </c>
      <c r="F10" s="145">
        <v>144000</v>
      </c>
      <c r="G10" s="144">
        <v>184.15</v>
      </c>
      <c r="H10" s="144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6">
        <v>43173</v>
      </c>
      <c r="B11" s="144">
        <v>539177</v>
      </c>
      <c r="C11" s="144" t="s">
        <v>3490</v>
      </c>
      <c r="D11" s="144" t="s">
        <v>3491</v>
      </c>
      <c r="E11" s="144" t="s">
        <v>257</v>
      </c>
      <c r="F11" s="145">
        <v>144398</v>
      </c>
      <c r="G11" s="144">
        <v>61.82</v>
      </c>
      <c r="H11" s="144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6">
        <v>43173</v>
      </c>
      <c r="B12" s="144">
        <v>539177</v>
      </c>
      <c r="C12" s="144" t="s">
        <v>3490</v>
      </c>
      <c r="D12" s="144" t="s">
        <v>3492</v>
      </c>
      <c r="E12" s="144" t="s">
        <v>256</v>
      </c>
      <c r="F12" s="145">
        <v>74495</v>
      </c>
      <c r="G12" s="144">
        <v>61.74</v>
      </c>
      <c r="H12" s="144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6">
        <v>43173</v>
      </c>
      <c r="B13" s="144">
        <v>540697</v>
      </c>
      <c r="C13" s="144" t="s">
        <v>3446</v>
      </c>
      <c r="D13" s="144" t="s">
        <v>3447</v>
      </c>
      <c r="E13" s="144" t="s">
        <v>257</v>
      </c>
      <c r="F13" s="145">
        <v>112000</v>
      </c>
      <c r="G13" s="144">
        <v>10.79</v>
      </c>
      <c r="H13" s="144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6">
        <v>43173</v>
      </c>
      <c r="B14" s="144">
        <v>540694</v>
      </c>
      <c r="C14" s="65" t="s">
        <v>3493</v>
      </c>
      <c r="D14" s="65" t="s">
        <v>3494</v>
      </c>
      <c r="E14" s="65" t="s">
        <v>257</v>
      </c>
      <c r="F14" s="145">
        <v>36800</v>
      </c>
      <c r="G14" s="144">
        <v>55.96</v>
      </c>
      <c r="H14" s="144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6">
        <v>43173</v>
      </c>
      <c r="B15" s="144">
        <v>524412</v>
      </c>
      <c r="C15" s="65" t="s">
        <v>3495</v>
      </c>
      <c r="D15" s="65" t="s">
        <v>3448</v>
      </c>
      <c r="E15" s="65" t="s">
        <v>256</v>
      </c>
      <c r="F15" s="145">
        <v>201336</v>
      </c>
      <c r="G15" s="144">
        <v>56.17</v>
      </c>
      <c r="H15" s="144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6">
        <v>43173</v>
      </c>
      <c r="B16" s="144">
        <v>524412</v>
      </c>
      <c r="C16" s="65" t="s">
        <v>3495</v>
      </c>
      <c r="D16" s="65" t="s">
        <v>3448</v>
      </c>
      <c r="E16" s="65" t="s">
        <v>257</v>
      </c>
      <c r="F16" s="145">
        <v>201336</v>
      </c>
      <c r="G16" s="144">
        <v>53.19</v>
      </c>
      <c r="H16" s="144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6">
        <v>43173</v>
      </c>
      <c r="B17" s="144">
        <v>524412</v>
      </c>
      <c r="C17" s="144" t="s">
        <v>3495</v>
      </c>
      <c r="D17" s="144" t="s">
        <v>3496</v>
      </c>
      <c r="E17" s="144" t="s">
        <v>256</v>
      </c>
      <c r="F17" s="145">
        <v>238850</v>
      </c>
      <c r="G17" s="144">
        <v>52.01</v>
      </c>
      <c r="H17" s="144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6">
        <v>43173</v>
      </c>
      <c r="B18" s="144">
        <v>524412</v>
      </c>
      <c r="C18" s="144" t="s">
        <v>3495</v>
      </c>
      <c r="D18" s="144" t="s">
        <v>3497</v>
      </c>
      <c r="E18" s="144" t="s">
        <v>257</v>
      </c>
      <c r="F18" s="145">
        <v>200000</v>
      </c>
      <c r="G18" s="144">
        <v>54.46</v>
      </c>
      <c r="H18" s="144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6">
        <v>43173</v>
      </c>
      <c r="B19" s="144">
        <v>524412</v>
      </c>
      <c r="C19" s="144" t="s">
        <v>3495</v>
      </c>
      <c r="D19" s="144" t="s">
        <v>3498</v>
      </c>
      <c r="E19" s="144" t="s">
        <v>256</v>
      </c>
      <c r="F19" s="145">
        <v>555033</v>
      </c>
      <c r="G19" s="144">
        <v>55.27</v>
      </c>
      <c r="H19" s="144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6">
        <v>43173</v>
      </c>
      <c r="B20" s="144">
        <v>524412</v>
      </c>
      <c r="C20" s="144" t="s">
        <v>3495</v>
      </c>
      <c r="D20" s="144" t="s">
        <v>3498</v>
      </c>
      <c r="E20" s="144" t="s">
        <v>257</v>
      </c>
      <c r="F20" s="145">
        <v>555033</v>
      </c>
      <c r="G20" s="144">
        <v>52.14</v>
      </c>
      <c r="H20" s="144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6">
        <v>43173</v>
      </c>
      <c r="B21" s="144">
        <v>507526</v>
      </c>
      <c r="C21" s="144" t="s">
        <v>3499</v>
      </c>
      <c r="D21" s="144" t="s">
        <v>3500</v>
      </c>
      <c r="E21" s="144" t="s">
        <v>256</v>
      </c>
      <c r="F21" s="145">
        <v>155699</v>
      </c>
      <c r="G21" s="144">
        <v>265.63</v>
      </c>
      <c r="H21" s="144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6">
        <v>43173</v>
      </c>
      <c r="B22" s="144">
        <v>507526</v>
      </c>
      <c r="C22" s="144" t="s">
        <v>3499</v>
      </c>
      <c r="D22" s="144" t="s">
        <v>3501</v>
      </c>
      <c r="E22" s="144" t="s">
        <v>257</v>
      </c>
      <c r="F22" s="145">
        <v>155000</v>
      </c>
      <c r="G22" s="144">
        <v>265.64</v>
      </c>
      <c r="H22" s="144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6">
        <v>43173</v>
      </c>
      <c r="B23" s="144">
        <v>537766</v>
      </c>
      <c r="C23" s="144" t="s">
        <v>3502</v>
      </c>
      <c r="D23" s="144" t="s">
        <v>3503</v>
      </c>
      <c r="E23" s="144" t="s">
        <v>257</v>
      </c>
      <c r="F23" s="145">
        <v>68000</v>
      </c>
      <c r="G23" s="144">
        <v>163.97</v>
      </c>
      <c r="H23" s="144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6">
        <v>43173</v>
      </c>
      <c r="B24" s="144">
        <v>539274</v>
      </c>
      <c r="C24" s="144" t="s">
        <v>3504</v>
      </c>
      <c r="D24" s="144" t="s">
        <v>3505</v>
      </c>
      <c r="E24" s="144" t="s">
        <v>256</v>
      </c>
      <c r="F24" s="145">
        <v>18410</v>
      </c>
      <c r="G24" s="144">
        <v>9.61</v>
      </c>
      <c r="H24" s="144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6">
        <v>43173</v>
      </c>
      <c r="B25" s="144">
        <v>539274</v>
      </c>
      <c r="C25" s="144" t="s">
        <v>3504</v>
      </c>
      <c r="D25" s="144" t="s">
        <v>3505</v>
      </c>
      <c r="E25" s="144" t="s">
        <v>257</v>
      </c>
      <c r="F25" s="145">
        <v>35270</v>
      </c>
      <c r="G25" s="144">
        <v>9.6999999999999993</v>
      </c>
      <c r="H25" s="144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6">
        <v>43173</v>
      </c>
      <c r="B26" s="144">
        <v>539274</v>
      </c>
      <c r="C26" s="144" t="s">
        <v>3504</v>
      </c>
      <c r="D26" s="144" t="s">
        <v>3506</v>
      </c>
      <c r="E26" s="144" t="s">
        <v>256</v>
      </c>
      <c r="F26" s="145">
        <v>46000</v>
      </c>
      <c r="G26" s="144">
        <v>9.66</v>
      </c>
      <c r="H26" s="144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6">
        <v>43173</v>
      </c>
      <c r="B27" s="144">
        <v>533108</v>
      </c>
      <c r="C27" s="144" t="s">
        <v>3507</v>
      </c>
      <c r="D27" s="144" t="s">
        <v>3508</v>
      </c>
      <c r="E27" s="144" t="s">
        <v>256</v>
      </c>
      <c r="F27" s="145">
        <v>999850</v>
      </c>
      <c r="G27" s="144">
        <v>13.46</v>
      </c>
      <c r="H27" s="144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6">
        <v>43173</v>
      </c>
      <c r="B28" s="144">
        <v>533108</v>
      </c>
      <c r="C28" s="144" t="s">
        <v>3507</v>
      </c>
      <c r="D28" s="144" t="s">
        <v>3508</v>
      </c>
      <c r="E28" s="144" t="s">
        <v>257</v>
      </c>
      <c r="F28" s="145">
        <v>499850</v>
      </c>
      <c r="G28" s="144">
        <v>13.35</v>
      </c>
      <c r="H28" s="144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6">
        <v>43173</v>
      </c>
      <c r="B29" s="144">
        <v>533108</v>
      </c>
      <c r="C29" s="144" t="s">
        <v>3507</v>
      </c>
      <c r="D29" s="144" t="s">
        <v>3509</v>
      </c>
      <c r="E29" s="144" t="s">
        <v>256</v>
      </c>
      <c r="F29" s="145">
        <v>500000</v>
      </c>
      <c r="G29" s="144">
        <v>13.35</v>
      </c>
      <c r="H29" s="144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6">
        <v>43173</v>
      </c>
      <c r="B30" s="144">
        <v>533108</v>
      </c>
      <c r="C30" s="144" t="s">
        <v>3507</v>
      </c>
      <c r="D30" s="144" t="s">
        <v>3509</v>
      </c>
      <c r="E30" s="144" t="s">
        <v>257</v>
      </c>
      <c r="F30" s="145">
        <v>994600</v>
      </c>
      <c r="G30" s="144">
        <v>13.45</v>
      </c>
      <c r="H30" s="144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6">
        <v>43173</v>
      </c>
      <c r="B31" s="144">
        <v>533260</v>
      </c>
      <c r="C31" s="144" t="s">
        <v>660</v>
      </c>
      <c r="D31" s="144" t="s">
        <v>3510</v>
      </c>
      <c r="E31" s="144" t="s">
        <v>257</v>
      </c>
      <c r="F31" s="145">
        <v>175000</v>
      </c>
      <c r="G31" s="144">
        <v>114.65</v>
      </c>
      <c r="H31" s="144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6">
        <v>43173</v>
      </c>
      <c r="B32" s="144">
        <v>533260</v>
      </c>
      <c r="C32" s="144" t="s">
        <v>660</v>
      </c>
      <c r="D32" s="144" t="s">
        <v>3511</v>
      </c>
      <c r="E32" s="144" t="s">
        <v>256</v>
      </c>
      <c r="F32" s="145">
        <v>175000</v>
      </c>
      <c r="G32" s="144">
        <v>114.65</v>
      </c>
      <c r="H32" s="144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6">
        <v>43173</v>
      </c>
      <c r="B33" s="144">
        <v>538521</v>
      </c>
      <c r="C33" s="144" t="s">
        <v>3512</v>
      </c>
      <c r="D33" s="144" t="s">
        <v>3513</v>
      </c>
      <c r="E33" s="144" t="s">
        <v>256</v>
      </c>
      <c r="F33" s="145">
        <v>24592</v>
      </c>
      <c r="G33" s="144">
        <v>11.2</v>
      </c>
      <c r="H33" s="144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6">
        <v>43173</v>
      </c>
      <c r="B34" s="144">
        <v>539770</v>
      </c>
      <c r="C34" s="144" t="s">
        <v>3514</v>
      </c>
      <c r="D34" s="144" t="s">
        <v>3515</v>
      </c>
      <c r="E34" s="144" t="s">
        <v>257</v>
      </c>
      <c r="F34" s="145">
        <v>164800</v>
      </c>
      <c r="G34" s="144">
        <v>12.6</v>
      </c>
      <c r="H34" s="144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6">
        <v>43173</v>
      </c>
      <c r="B35" s="144">
        <v>539770</v>
      </c>
      <c r="C35" s="144" t="s">
        <v>3514</v>
      </c>
      <c r="D35" s="144" t="s">
        <v>3516</v>
      </c>
      <c r="E35" s="144" t="s">
        <v>256</v>
      </c>
      <c r="F35" s="145">
        <v>20000</v>
      </c>
      <c r="G35" s="144">
        <v>12.6</v>
      </c>
      <c r="H35" s="144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6">
        <v>43173</v>
      </c>
      <c r="B36" s="144">
        <v>539770</v>
      </c>
      <c r="C36" s="144" t="s">
        <v>3514</v>
      </c>
      <c r="D36" s="144" t="s">
        <v>3517</v>
      </c>
      <c r="E36" s="144" t="s">
        <v>256</v>
      </c>
      <c r="F36" s="145">
        <v>150000</v>
      </c>
      <c r="G36" s="144">
        <v>12.6</v>
      </c>
      <c r="H36" s="144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6">
        <v>43173</v>
      </c>
      <c r="B37" s="144">
        <v>533090</v>
      </c>
      <c r="C37" s="144" t="s">
        <v>3078</v>
      </c>
      <c r="D37" s="144" t="s">
        <v>3518</v>
      </c>
      <c r="E37" s="144" t="s">
        <v>257</v>
      </c>
      <c r="F37" s="145">
        <v>517000</v>
      </c>
      <c r="G37" s="144">
        <v>29.25</v>
      </c>
      <c r="H37" s="144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6">
        <v>43173</v>
      </c>
      <c r="B38" s="144">
        <v>514474</v>
      </c>
      <c r="C38" s="144" t="s">
        <v>3519</v>
      </c>
      <c r="D38" s="144" t="s">
        <v>3520</v>
      </c>
      <c r="E38" s="144" t="s">
        <v>256</v>
      </c>
      <c r="F38" s="145">
        <v>35000</v>
      </c>
      <c r="G38" s="144">
        <v>72.650000000000006</v>
      </c>
      <c r="H38" s="144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6">
        <v>43173</v>
      </c>
      <c r="B39" s="144">
        <v>514474</v>
      </c>
      <c r="C39" s="144" t="s">
        <v>3519</v>
      </c>
      <c r="D39" s="144" t="s">
        <v>3521</v>
      </c>
      <c r="E39" s="144" t="s">
        <v>257</v>
      </c>
      <c r="F39" s="145">
        <v>60000</v>
      </c>
      <c r="G39" s="144">
        <v>72.650000000000006</v>
      </c>
      <c r="H39" s="144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6">
        <v>43173</v>
      </c>
      <c r="B40" s="144">
        <v>504713</v>
      </c>
      <c r="C40" s="144" t="s">
        <v>3522</v>
      </c>
      <c r="D40" s="144" t="s">
        <v>3523</v>
      </c>
      <c r="E40" s="144" t="s">
        <v>256</v>
      </c>
      <c r="F40" s="145">
        <v>100</v>
      </c>
      <c r="G40" s="144">
        <v>45.7</v>
      </c>
      <c r="H40" s="144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6">
        <v>43173</v>
      </c>
      <c r="B41" s="144">
        <v>504713</v>
      </c>
      <c r="C41" s="144" t="s">
        <v>3522</v>
      </c>
      <c r="D41" s="144" t="s">
        <v>3523</v>
      </c>
      <c r="E41" s="144" t="s">
        <v>257</v>
      </c>
      <c r="F41" s="145">
        <v>132112</v>
      </c>
      <c r="G41" s="144">
        <v>41.6</v>
      </c>
      <c r="H41" s="144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6">
        <v>43173</v>
      </c>
      <c r="B42" s="144">
        <v>504713</v>
      </c>
      <c r="C42" s="144" t="s">
        <v>3522</v>
      </c>
      <c r="D42" s="144" t="s">
        <v>3524</v>
      </c>
      <c r="E42" s="144" t="s">
        <v>256</v>
      </c>
      <c r="F42" s="145">
        <v>132112</v>
      </c>
      <c r="G42" s="144">
        <v>41.6</v>
      </c>
      <c r="H42" s="144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6">
        <v>43173</v>
      </c>
      <c r="B43" s="144">
        <v>533506</v>
      </c>
      <c r="C43" s="144" t="s">
        <v>3449</v>
      </c>
      <c r="D43" s="144" t="s">
        <v>3405</v>
      </c>
      <c r="E43" s="144" t="s">
        <v>257</v>
      </c>
      <c r="F43" s="145">
        <v>450000</v>
      </c>
      <c r="G43" s="144">
        <v>23.9</v>
      </c>
      <c r="H43" s="144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6">
        <v>43173</v>
      </c>
      <c r="B44" s="144">
        <v>539679</v>
      </c>
      <c r="C44" s="144" t="s">
        <v>3381</v>
      </c>
      <c r="D44" s="144" t="s">
        <v>3382</v>
      </c>
      <c r="E44" s="144" t="s">
        <v>256</v>
      </c>
      <c r="F44" s="145">
        <v>56615</v>
      </c>
      <c r="G44" s="144">
        <v>20.25</v>
      </c>
      <c r="H44" s="144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6">
        <v>43173</v>
      </c>
      <c r="B45" s="144">
        <v>539679</v>
      </c>
      <c r="C45" s="144" t="s">
        <v>3381</v>
      </c>
      <c r="D45" s="144" t="s">
        <v>3382</v>
      </c>
      <c r="E45" s="144" t="s">
        <v>257</v>
      </c>
      <c r="F45" s="145">
        <v>56615</v>
      </c>
      <c r="G45" s="144">
        <v>20.25</v>
      </c>
      <c r="H45" s="144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6">
        <v>43173</v>
      </c>
      <c r="B46" s="144">
        <v>539679</v>
      </c>
      <c r="C46" s="144" t="s">
        <v>3381</v>
      </c>
      <c r="D46" s="144" t="s">
        <v>3525</v>
      </c>
      <c r="E46" s="144" t="s">
        <v>256</v>
      </c>
      <c r="F46" s="145">
        <v>89000</v>
      </c>
      <c r="G46" s="144">
        <v>20.25</v>
      </c>
      <c r="H46" s="144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6">
        <v>43173</v>
      </c>
      <c r="B47" s="144">
        <v>539679</v>
      </c>
      <c r="C47" s="144" t="s">
        <v>3381</v>
      </c>
      <c r="D47" s="144" t="s">
        <v>3451</v>
      </c>
      <c r="E47" s="144" t="s">
        <v>257</v>
      </c>
      <c r="F47" s="145">
        <v>60000</v>
      </c>
      <c r="G47" s="144">
        <v>20.25</v>
      </c>
      <c r="H47" s="144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6">
        <v>43173</v>
      </c>
      <c r="B48" s="144">
        <v>539679</v>
      </c>
      <c r="C48" s="144" t="s">
        <v>3381</v>
      </c>
      <c r="D48" s="144" t="s">
        <v>3452</v>
      </c>
      <c r="E48" s="144" t="s">
        <v>257</v>
      </c>
      <c r="F48" s="145">
        <v>70000</v>
      </c>
      <c r="G48" s="144">
        <v>20.25</v>
      </c>
      <c r="H48" s="144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6">
        <v>43173</v>
      </c>
      <c r="B49" s="144">
        <v>539679</v>
      </c>
      <c r="C49" s="144" t="s">
        <v>3381</v>
      </c>
      <c r="D49" s="144" t="s">
        <v>3453</v>
      </c>
      <c r="E49" s="144" t="s">
        <v>257</v>
      </c>
      <c r="F49" s="145">
        <v>70000</v>
      </c>
      <c r="G49" s="144">
        <v>20.25</v>
      </c>
      <c r="H49" s="144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6">
        <v>43173</v>
      </c>
      <c r="B50" s="144">
        <v>539679</v>
      </c>
      <c r="C50" s="144" t="s">
        <v>3381</v>
      </c>
      <c r="D50" s="144" t="s">
        <v>3526</v>
      </c>
      <c r="E50" s="144" t="s">
        <v>256</v>
      </c>
      <c r="F50" s="145">
        <v>50000</v>
      </c>
      <c r="G50" s="144">
        <v>20.25</v>
      </c>
      <c r="H50" s="144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6">
        <v>43173</v>
      </c>
      <c r="B51" s="144">
        <v>539679</v>
      </c>
      <c r="C51" s="144" t="s">
        <v>3381</v>
      </c>
      <c r="D51" s="144" t="s">
        <v>3527</v>
      </c>
      <c r="E51" s="144" t="s">
        <v>256</v>
      </c>
      <c r="F51" s="145">
        <v>50000</v>
      </c>
      <c r="G51" s="144">
        <v>20.25</v>
      </c>
      <c r="H51" s="144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6">
        <v>43173</v>
      </c>
      <c r="B52" s="144">
        <v>539679</v>
      </c>
      <c r="C52" s="144" t="s">
        <v>3381</v>
      </c>
      <c r="D52" s="144" t="s">
        <v>3528</v>
      </c>
      <c r="E52" s="144" t="s">
        <v>256</v>
      </c>
      <c r="F52" s="145">
        <v>50000</v>
      </c>
      <c r="G52" s="144">
        <v>20.25</v>
      </c>
      <c r="H52" s="144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6">
        <v>43173</v>
      </c>
      <c r="B53" s="144">
        <v>539679</v>
      </c>
      <c r="C53" s="144" t="s">
        <v>3381</v>
      </c>
      <c r="D53" s="144" t="s">
        <v>3529</v>
      </c>
      <c r="E53" s="144" t="s">
        <v>256</v>
      </c>
      <c r="F53" s="145">
        <v>48735</v>
      </c>
      <c r="G53" s="144">
        <v>20.239999999999998</v>
      </c>
      <c r="H53" s="144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6">
        <v>43173</v>
      </c>
      <c r="B54" s="144">
        <v>539679</v>
      </c>
      <c r="C54" s="144" t="s">
        <v>3381</v>
      </c>
      <c r="D54" s="144" t="s">
        <v>3450</v>
      </c>
      <c r="E54" s="144" t="s">
        <v>256</v>
      </c>
      <c r="F54" s="145">
        <v>36438</v>
      </c>
      <c r="G54" s="144">
        <v>20.25</v>
      </c>
      <c r="H54" s="144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6">
        <v>43173</v>
      </c>
      <c r="B55" s="144">
        <v>539679</v>
      </c>
      <c r="C55" s="144" t="s">
        <v>3381</v>
      </c>
      <c r="D55" s="144" t="s">
        <v>3450</v>
      </c>
      <c r="E55" s="144" t="s">
        <v>257</v>
      </c>
      <c r="F55" s="145">
        <v>45938</v>
      </c>
      <c r="G55" s="144">
        <v>20.2</v>
      </c>
      <c r="H55" s="144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6">
        <v>43173</v>
      </c>
      <c r="B56" s="144">
        <v>540953</v>
      </c>
      <c r="C56" s="144" t="s">
        <v>3404</v>
      </c>
      <c r="D56" s="144" t="s">
        <v>3403</v>
      </c>
      <c r="E56" s="144" t="s">
        <v>256</v>
      </c>
      <c r="F56" s="145">
        <v>105000</v>
      </c>
      <c r="G56" s="144">
        <v>17.7</v>
      </c>
      <c r="H56" s="144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6">
        <v>43173</v>
      </c>
      <c r="B57" s="144">
        <v>540953</v>
      </c>
      <c r="C57" s="144" t="s">
        <v>3404</v>
      </c>
      <c r="D57" s="144" t="s">
        <v>3403</v>
      </c>
      <c r="E57" s="144" t="s">
        <v>257</v>
      </c>
      <c r="F57" s="145">
        <v>174000</v>
      </c>
      <c r="G57" s="144">
        <v>17.7</v>
      </c>
      <c r="H57" s="144" t="s">
        <v>258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6">
        <v>43173</v>
      </c>
      <c r="B58" s="144">
        <v>540953</v>
      </c>
      <c r="C58" s="144" t="s">
        <v>3404</v>
      </c>
      <c r="D58" s="144" t="s">
        <v>3447</v>
      </c>
      <c r="E58" s="144" t="s">
        <v>257</v>
      </c>
      <c r="F58" s="145">
        <v>111000</v>
      </c>
      <c r="G58" s="144">
        <v>17.7</v>
      </c>
      <c r="H58" s="144" t="s">
        <v>258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6">
        <v>43173</v>
      </c>
      <c r="B59" s="144">
        <v>540812</v>
      </c>
      <c r="C59" s="144" t="s">
        <v>3530</v>
      </c>
      <c r="D59" s="144" t="s">
        <v>3531</v>
      </c>
      <c r="E59" s="144" t="s">
        <v>257</v>
      </c>
      <c r="F59" s="145">
        <v>40000</v>
      </c>
      <c r="G59" s="144">
        <v>40.36</v>
      </c>
      <c r="H59" s="144" t="s">
        <v>258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6">
        <v>43173</v>
      </c>
      <c r="B60" s="144">
        <v>539408</v>
      </c>
      <c r="C60" s="144" t="s">
        <v>3532</v>
      </c>
      <c r="D60" s="144" t="s">
        <v>3533</v>
      </c>
      <c r="E60" s="144" t="s">
        <v>256</v>
      </c>
      <c r="F60" s="145">
        <v>26930</v>
      </c>
      <c r="G60" s="144">
        <v>3.79</v>
      </c>
      <c r="H60" s="144" t="s">
        <v>258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6">
        <v>43173</v>
      </c>
      <c r="B61" s="144">
        <v>531810</v>
      </c>
      <c r="C61" s="144" t="s">
        <v>3534</v>
      </c>
      <c r="D61" s="144" t="s">
        <v>3535</v>
      </c>
      <c r="E61" s="144" t="s">
        <v>256</v>
      </c>
      <c r="F61" s="145">
        <v>87992</v>
      </c>
      <c r="G61" s="144">
        <v>29.22</v>
      </c>
      <c r="H61" s="144" t="s">
        <v>258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6">
        <v>43173</v>
      </c>
      <c r="B62" s="144">
        <v>531810</v>
      </c>
      <c r="C62" s="144" t="s">
        <v>3534</v>
      </c>
      <c r="D62" s="144" t="s">
        <v>3536</v>
      </c>
      <c r="E62" s="144" t="s">
        <v>257</v>
      </c>
      <c r="F62" s="145">
        <v>85000</v>
      </c>
      <c r="G62" s="144">
        <v>29.2</v>
      </c>
      <c r="H62" s="144" t="s">
        <v>258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6">
        <v>43173</v>
      </c>
      <c r="B63" s="144">
        <v>539595</v>
      </c>
      <c r="C63" s="144" t="s">
        <v>3537</v>
      </c>
      <c r="D63" s="144" t="s">
        <v>3538</v>
      </c>
      <c r="E63" s="144" t="s">
        <v>256</v>
      </c>
      <c r="F63" s="145">
        <v>16419</v>
      </c>
      <c r="G63" s="144">
        <v>90.85</v>
      </c>
      <c r="H63" s="144" t="s">
        <v>258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6">
        <v>43173</v>
      </c>
      <c r="B64" s="144">
        <v>517554</v>
      </c>
      <c r="C64" s="144" t="s">
        <v>3454</v>
      </c>
      <c r="D64" s="144" t="s">
        <v>3455</v>
      </c>
      <c r="E64" s="144" t="s">
        <v>257</v>
      </c>
      <c r="F64" s="145">
        <v>60000</v>
      </c>
      <c r="G64" s="144">
        <v>14.9</v>
      </c>
      <c r="H64" s="144" t="s">
        <v>258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6">
        <v>43173</v>
      </c>
      <c r="B65" s="144">
        <v>517554</v>
      </c>
      <c r="C65" s="144" t="s">
        <v>3454</v>
      </c>
      <c r="D65" s="144" t="s">
        <v>3456</v>
      </c>
      <c r="E65" s="144" t="s">
        <v>256</v>
      </c>
      <c r="F65" s="145">
        <v>60000</v>
      </c>
      <c r="G65" s="144">
        <v>14.9</v>
      </c>
      <c r="H65" s="144" t="s">
        <v>258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6">
        <v>43173</v>
      </c>
      <c r="B66" s="144">
        <v>526723</v>
      </c>
      <c r="C66" s="144" t="s">
        <v>3539</v>
      </c>
      <c r="D66" s="144" t="s">
        <v>3540</v>
      </c>
      <c r="E66" s="144" t="s">
        <v>256</v>
      </c>
      <c r="F66" s="145">
        <v>60000</v>
      </c>
      <c r="G66" s="144">
        <v>47.15</v>
      </c>
      <c r="H66" s="144" t="s">
        <v>258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6">
        <v>43173</v>
      </c>
      <c r="B67" s="144">
        <v>526723</v>
      </c>
      <c r="C67" s="144" t="s">
        <v>3539</v>
      </c>
      <c r="D67" s="144" t="s">
        <v>3541</v>
      </c>
      <c r="E67" s="144" t="s">
        <v>256</v>
      </c>
      <c r="F67" s="145">
        <v>60000</v>
      </c>
      <c r="G67" s="144">
        <v>47.25</v>
      </c>
      <c r="H67" s="144" t="s">
        <v>258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6">
        <v>43173</v>
      </c>
      <c r="B68" s="144">
        <v>526723</v>
      </c>
      <c r="C68" s="144" t="s">
        <v>3539</v>
      </c>
      <c r="D68" s="144" t="s">
        <v>3542</v>
      </c>
      <c r="E68" s="144" t="s">
        <v>257</v>
      </c>
      <c r="F68" s="145">
        <v>60000</v>
      </c>
      <c r="G68" s="144">
        <v>47.13</v>
      </c>
      <c r="H68" s="144" t="s">
        <v>258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6">
        <v>43173</v>
      </c>
      <c r="B69" s="144">
        <v>526723</v>
      </c>
      <c r="C69" s="144" t="s">
        <v>3539</v>
      </c>
      <c r="D69" s="144" t="s">
        <v>3543</v>
      </c>
      <c r="E69" s="144" t="s">
        <v>257</v>
      </c>
      <c r="F69" s="145">
        <v>54888</v>
      </c>
      <c r="G69" s="144">
        <v>47.28</v>
      </c>
      <c r="H69" s="144" t="s">
        <v>258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6">
        <v>43173</v>
      </c>
      <c r="B70" s="144">
        <v>511557</v>
      </c>
      <c r="C70" s="144" t="s">
        <v>3544</v>
      </c>
      <c r="D70" s="144" t="s">
        <v>3545</v>
      </c>
      <c r="E70" s="144" t="s">
        <v>256</v>
      </c>
      <c r="F70" s="145">
        <v>52500</v>
      </c>
      <c r="G70" s="144">
        <v>230</v>
      </c>
      <c r="H70" s="144" t="s">
        <v>258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6">
        <v>43173</v>
      </c>
      <c r="B71" s="144">
        <v>539520</v>
      </c>
      <c r="C71" s="144" t="s">
        <v>3546</v>
      </c>
      <c r="D71" s="144" t="s">
        <v>3547</v>
      </c>
      <c r="E71" s="144" t="s">
        <v>256</v>
      </c>
      <c r="F71" s="145">
        <v>33000</v>
      </c>
      <c r="G71" s="144">
        <v>12.1</v>
      </c>
      <c r="H71" s="144" t="s">
        <v>258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6">
        <v>43173</v>
      </c>
      <c r="B72" s="144">
        <v>539520</v>
      </c>
      <c r="C72" s="144" t="s">
        <v>3546</v>
      </c>
      <c r="D72" s="144" t="s">
        <v>3548</v>
      </c>
      <c r="E72" s="144" t="s">
        <v>257</v>
      </c>
      <c r="F72" s="145">
        <v>32996</v>
      </c>
      <c r="G72" s="144">
        <v>12.1</v>
      </c>
      <c r="H72" s="144" t="s">
        <v>258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6">
        <v>43173</v>
      </c>
      <c r="B73" s="144">
        <v>513699</v>
      </c>
      <c r="C73" s="144" t="s">
        <v>3549</v>
      </c>
      <c r="D73" s="144" t="s">
        <v>3550</v>
      </c>
      <c r="E73" s="144" t="s">
        <v>257</v>
      </c>
      <c r="F73" s="145">
        <v>137500</v>
      </c>
      <c r="G73" s="144">
        <v>63.2</v>
      </c>
      <c r="H73" s="144" t="s">
        <v>258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6">
        <v>43173</v>
      </c>
      <c r="B74" s="144">
        <v>513699</v>
      </c>
      <c r="C74" s="144" t="s">
        <v>3549</v>
      </c>
      <c r="D74" s="144" t="s">
        <v>3457</v>
      </c>
      <c r="E74" s="144" t="s">
        <v>256</v>
      </c>
      <c r="F74" s="145">
        <v>137438</v>
      </c>
      <c r="G74" s="144">
        <v>63.2</v>
      </c>
      <c r="H74" s="144" t="s">
        <v>258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6">
        <v>43173</v>
      </c>
      <c r="B75" s="144">
        <v>534733</v>
      </c>
      <c r="C75" s="144" t="s">
        <v>3551</v>
      </c>
      <c r="D75" s="144" t="s">
        <v>3552</v>
      </c>
      <c r="E75" s="144" t="s">
        <v>257</v>
      </c>
      <c r="F75" s="145">
        <v>320500</v>
      </c>
      <c r="G75" s="144">
        <v>12.89</v>
      </c>
      <c r="H75" s="144" t="s">
        <v>258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6">
        <v>43173</v>
      </c>
      <c r="B76" s="144">
        <v>530045</v>
      </c>
      <c r="C76" s="144" t="s">
        <v>3553</v>
      </c>
      <c r="D76" s="144" t="s">
        <v>3554</v>
      </c>
      <c r="E76" s="144" t="s">
        <v>257</v>
      </c>
      <c r="F76" s="145">
        <v>360535</v>
      </c>
      <c r="G76" s="144">
        <v>5</v>
      </c>
      <c r="H76" s="144" t="s">
        <v>258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6">
        <v>43173</v>
      </c>
      <c r="B77" s="144">
        <v>530045</v>
      </c>
      <c r="C77" s="144" t="s">
        <v>3553</v>
      </c>
      <c r="D77" s="144" t="s">
        <v>3555</v>
      </c>
      <c r="E77" s="144" t="s">
        <v>256</v>
      </c>
      <c r="F77" s="145">
        <v>369000</v>
      </c>
      <c r="G77" s="144">
        <v>5</v>
      </c>
      <c r="H77" s="144" t="s">
        <v>258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6">
        <v>43173</v>
      </c>
      <c r="B78" s="144">
        <v>526582</v>
      </c>
      <c r="C78" s="144" t="s">
        <v>3556</v>
      </c>
      <c r="D78" s="144" t="s">
        <v>3498</v>
      </c>
      <c r="E78" s="144" t="s">
        <v>256</v>
      </c>
      <c r="F78" s="145">
        <v>61940</v>
      </c>
      <c r="G78" s="144">
        <v>506.38</v>
      </c>
      <c r="H78" s="144" t="s">
        <v>258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6">
        <v>43173</v>
      </c>
      <c r="B79" s="144">
        <v>526582</v>
      </c>
      <c r="C79" s="144" t="s">
        <v>3556</v>
      </c>
      <c r="D79" s="144" t="s">
        <v>3498</v>
      </c>
      <c r="E79" s="144" t="s">
        <v>257</v>
      </c>
      <c r="F79" s="144">
        <v>61940</v>
      </c>
      <c r="G79" s="144">
        <v>450</v>
      </c>
      <c r="H79" s="144" t="s">
        <v>258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6">
        <v>43173</v>
      </c>
      <c r="B80" s="144">
        <v>538464</v>
      </c>
      <c r="C80" s="144" t="s">
        <v>3415</v>
      </c>
      <c r="D80" s="144" t="s">
        <v>3557</v>
      </c>
      <c r="E80" s="144" t="s">
        <v>256</v>
      </c>
      <c r="F80" s="144">
        <v>209000</v>
      </c>
      <c r="G80" s="144">
        <v>34.369999999999997</v>
      </c>
      <c r="H80" s="144" t="s">
        <v>258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6">
        <v>43173</v>
      </c>
      <c r="B81" s="144">
        <v>538464</v>
      </c>
      <c r="C81" s="144" t="s">
        <v>3415</v>
      </c>
      <c r="D81" s="144" t="s">
        <v>3558</v>
      </c>
      <c r="E81" s="144" t="s">
        <v>256</v>
      </c>
      <c r="F81" s="144">
        <v>150000</v>
      </c>
      <c r="G81" s="144">
        <v>34.25</v>
      </c>
      <c r="H81" s="144" t="s">
        <v>258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6">
        <v>43173</v>
      </c>
      <c r="B82" s="144">
        <v>538464</v>
      </c>
      <c r="C82" s="144" t="s">
        <v>3415</v>
      </c>
      <c r="D82" s="144" t="s">
        <v>3559</v>
      </c>
      <c r="E82" s="144" t="s">
        <v>257</v>
      </c>
      <c r="F82" s="144">
        <v>259000</v>
      </c>
      <c r="G82" s="144">
        <v>34.29</v>
      </c>
      <c r="H82" s="144" t="s">
        <v>258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6">
        <v>43173</v>
      </c>
      <c r="B83" s="144">
        <v>513063</v>
      </c>
      <c r="C83" s="144" t="s">
        <v>3458</v>
      </c>
      <c r="D83" s="144" t="s">
        <v>3459</v>
      </c>
      <c r="E83" s="144" t="s">
        <v>256</v>
      </c>
      <c r="F83" s="144">
        <v>50000</v>
      </c>
      <c r="G83" s="144">
        <v>22.25</v>
      </c>
      <c r="H83" s="144" t="s">
        <v>258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6">
        <v>43173</v>
      </c>
      <c r="B84" s="144">
        <v>513063</v>
      </c>
      <c r="C84" s="144" t="s">
        <v>3458</v>
      </c>
      <c r="D84" s="144" t="s">
        <v>3460</v>
      </c>
      <c r="E84" s="144" t="s">
        <v>257</v>
      </c>
      <c r="F84" s="144">
        <v>50000</v>
      </c>
      <c r="G84" s="144">
        <v>22.25</v>
      </c>
      <c r="H84" s="144" t="s">
        <v>258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6">
        <v>43173</v>
      </c>
      <c r="B85" s="144">
        <v>532035</v>
      </c>
      <c r="C85" s="144" t="s">
        <v>3560</v>
      </c>
      <c r="D85" s="144" t="s">
        <v>3561</v>
      </c>
      <c r="E85" s="144" t="s">
        <v>256</v>
      </c>
      <c r="F85" s="144">
        <v>80885</v>
      </c>
      <c r="G85" s="144">
        <v>2.78</v>
      </c>
      <c r="H85" s="144" t="s">
        <v>258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6">
        <v>43173</v>
      </c>
      <c r="B86" s="144">
        <v>539402</v>
      </c>
      <c r="C86" s="144" t="s">
        <v>3406</v>
      </c>
      <c r="D86" s="144" t="s">
        <v>3405</v>
      </c>
      <c r="E86" s="144" t="s">
        <v>256</v>
      </c>
      <c r="F86" s="144">
        <v>40000</v>
      </c>
      <c r="G86" s="144">
        <v>19.25</v>
      </c>
      <c r="H86" s="144" t="s">
        <v>258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6">
        <v>43173</v>
      </c>
      <c r="B87" s="144">
        <v>539402</v>
      </c>
      <c r="C87" s="144" t="s">
        <v>3406</v>
      </c>
      <c r="D87" s="144" t="s">
        <v>3562</v>
      </c>
      <c r="E87" s="144" t="s">
        <v>256</v>
      </c>
      <c r="F87" s="144">
        <v>40000</v>
      </c>
      <c r="G87" s="144">
        <v>19.37</v>
      </c>
      <c r="H87" s="144" t="s">
        <v>258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6">
        <v>43173</v>
      </c>
      <c r="B88" s="144">
        <v>539402</v>
      </c>
      <c r="C88" s="144" t="s">
        <v>3406</v>
      </c>
      <c r="D88" s="144" t="s">
        <v>3562</v>
      </c>
      <c r="E88" s="144" t="s">
        <v>257</v>
      </c>
      <c r="F88" s="144">
        <v>56000</v>
      </c>
      <c r="G88" s="144">
        <v>20.399999999999999</v>
      </c>
      <c r="H88" s="144" t="s">
        <v>258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6">
        <v>43173</v>
      </c>
      <c r="B89" s="144" t="s">
        <v>3563</v>
      </c>
      <c r="C89" s="144" t="s">
        <v>3564</v>
      </c>
      <c r="D89" s="144" t="s">
        <v>3565</v>
      </c>
      <c r="E89" s="144" t="s">
        <v>257</v>
      </c>
      <c r="F89" s="144">
        <v>45000</v>
      </c>
      <c r="G89" s="144">
        <v>46</v>
      </c>
      <c r="H89" s="144" t="s">
        <v>2449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6">
        <v>43173</v>
      </c>
      <c r="B90" s="144" t="s">
        <v>3566</v>
      </c>
      <c r="C90" s="144" t="s">
        <v>3567</v>
      </c>
      <c r="D90" s="144" t="s">
        <v>3568</v>
      </c>
      <c r="E90" s="144" t="s">
        <v>257</v>
      </c>
      <c r="F90" s="144">
        <v>12000</v>
      </c>
      <c r="G90" s="144">
        <v>68.95</v>
      </c>
      <c r="H90" s="144" t="s">
        <v>2449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6">
        <v>43173</v>
      </c>
      <c r="B91" s="144" t="s">
        <v>3569</v>
      </c>
      <c r="C91" s="144" t="s">
        <v>3570</v>
      </c>
      <c r="D91" s="144" t="s">
        <v>3571</v>
      </c>
      <c r="E91" s="144" t="s">
        <v>257</v>
      </c>
      <c r="F91" s="144">
        <v>414000</v>
      </c>
      <c r="G91" s="144">
        <v>51.63</v>
      </c>
      <c r="H91" s="144" t="s">
        <v>2449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6">
        <v>43173</v>
      </c>
      <c r="B92" s="144" t="s">
        <v>3461</v>
      </c>
      <c r="C92" s="144" t="s">
        <v>3462</v>
      </c>
      <c r="D92" s="144" t="s">
        <v>3572</v>
      </c>
      <c r="E92" s="144" t="s">
        <v>257</v>
      </c>
      <c r="F92" s="144">
        <v>48000</v>
      </c>
      <c r="G92" s="144">
        <v>103.85</v>
      </c>
      <c r="H92" s="144" t="s">
        <v>2449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6">
        <v>43173</v>
      </c>
      <c r="B93" s="144" t="s">
        <v>3078</v>
      </c>
      <c r="C93" s="144" t="s">
        <v>3573</v>
      </c>
      <c r="D93" s="144" t="s">
        <v>3416</v>
      </c>
      <c r="E93" s="144" t="s">
        <v>257</v>
      </c>
      <c r="F93" s="144">
        <v>700000</v>
      </c>
      <c r="G93" s="144">
        <v>28.73</v>
      </c>
      <c r="H93" s="144" t="s">
        <v>2449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6">
        <v>43173</v>
      </c>
      <c r="B94" s="144" t="s">
        <v>2364</v>
      </c>
      <c r="C94" s="144" t="s">
        <v>3574</v>
      </c>
      <c r="D94" s="144" t="s">
        <v>3575</v>
      </c>
      <c r="E94" s="144" t="s">
        <v>257</v>
      </c>
      <c r="F94" s="144">
        <v>9675</v>
      </c>
      <c r="G94" s="144">
        <v>1239.8499999999999</v>
      </c>
      <c r="H94" s="144" t="s">
        <v>2449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6">
        <v>43173</v>
      </c>
      <c r="B95" s="144" t="s">
        <v>1235</v>
      </c>
      <c r="C95" s="144" t="s">
        <v>3463</v>
      </c>
      <c r="D95" s="144" t="s">
        <v>3464</v>
      </c>
      <c r="E95" s="144" t="s">
        <v>257</v>
      </c>
      <c r="F95" s="144">
        <v>700000</v>
      </c>
      <c r="G95" s="144">
        <v>13.25</v>
      </c>
      <c r="H95" s="144" t="s">
        <v>2449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6">
        <v>43173</v>
      </c>
      <c r="B96" s="144" t="s">
        <v>1252</v>
      </c>
      <c r="C96" s="144" t="s">
        <v>3576</v>
      </c>
      <c r="D96" s="144" t="s">
        <v>3577</v>
      </c>
      <c r="E96" s="144" t="s">
        <v>257</v>
      </c>
      <c r="F96" s="144">
        <v>1692887</v>
      </c>
      <c r="G96" s="144">
        <v>100.33</v>
      </c>
      <c r="H96" s="144" t="s">
        <v>2449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6">
        <v>43173</v>
      </c>
      <c r="B97" s="144" t="s">
        <v>3578</v>
      </c>
      <c r="C97" s="144" t="s">
        <v>3579</v>
      </c>
      <c r="D97" s="144" t="s">
        <v>3580</v>
      </c>
      <c r="E97" s="144" t="s">
        <v>257</v>
      </c>
      <c r="F97" s="144">
        <v>500000</v>
      </c>
      <c r="G97" s="144">
        <v>21.26</v>
      </c>
      <c r="H97" s="144" t="s">
        <v>2449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6">
        <v>43173</v>
      </c>
      <c r="B98" s="144" t="s">
        <v>1693</v>
      </c>
      <c r="C98" s="144" t="s">
        <v>3581</v>
      </c>
      <c r="D98" s="144" t="s">
        <v>3582</v>
      </c>
      <c r="E98" s="144" t="s">
        <v>257</v>
      </c>
      <c r="F98" s="144">
        <v>81558</v>
      </c>
      <c r="G98" s="144">
        <v>437.26</v>
      </c>
      <c r="H98" s="144" t="s">
        <v>2449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6">
        <v>43173</v>
      </c>
      <c r="B99" s="144" t="s">
        <v>3583</v>
      </c>
      <c r="C99" s="144" t="s">
        <v>3584</v>
      </c>
      <c r="D99" s="144" t="s">
        <v>3585</v>
      </c>
      <c r="E99" s="144" t="s">
        <v>257</v>
      </c>
      <c r="F99" s="144">
        <v>120000</v>
      </c>
      <c r="G99" s="144">
        <v>56.83</v>
      </c>
      <c r="H99" s="144" t="s">
        <v>2449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6">
        <v>43173</v>
      </c>
      <c r="B100" s="144" t="s">
        <v>3583</v>
      </c>
      <c r="C100" s="144" t="s">
        <v>3584</v>
      </c>
      <c r="D100" s="144" t="s">
        <v>3586</v>
      </c>
      <c r="E100" s="144" t="s">
        <v>257</v>
      </c>
      <c r="F100" s="144">
        <v>50000</v>
      </c>
      <c r="G100" s="144">
        <v>58.15</v>
      </c>
      <c r="H100" s="144" t="s">
        <v>2449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6">
        <v>43173</v>
      </c>
      <c r="B101" s="144" t="s">
        <v>3583</v>
      </c>
      <c r="C101" s="144" t="s">
        <v>3584</v>
      </c>
      <c r="D101" s="144" t="s">
        <v>3587</v>
      </c>
      <c r="E101" s="144" t="s">
        <v>257</v>
      </c>
      <c r="F101" s="144">
        <v>50000</v>
      </c>
      <c r="G101" s="144">
        <v>58.2</v>
      </c>
      <c r="H101" s="144" t="s">
        <v>2449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6">
        <v>43173</v>
      </c>
      <c r="B102" s="144" t="s">
        <v>3588</v>
      </c>
      <c r="C102" s="144" t="s">
        <v>3589</v>
      </c>
      <c r="D102" s="144" t="s">
        <v>3590</v>
      </c>
      <c r="E102" s="144" t="s">
        <v>257</v>
      </c>
      <c r="F102" s="144">
        <v>1273307</v>
      </c>
      <c r="G102" s="144">
        <v>9.5</v>
      </c>
      <c r="H102" s="144" t="s">
        <v>2449</v>
      </c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6">
        <v>43173</v>
      </c>
      <c r="B103" s="144" t="s">
        <v>3591</v>
      </c>
      <c r="C103" s="144" t="s">
        <v>3592</v>
      </c>
      <c r="D103" s="144" t="s">
        <v>3593</v>
      </c>
      <c r="E103" s="144" t="s">
        <v>257</v>
      </c>
      <c r="F103" s="144">
        <v>27000</v>
      </c>
      <c r="G103" s="144">
        <v>37.31</v>
      </c>
      <c r="H103" s="144" t="s">
        <v>2449</v>
      </c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6">
        <v>43173</v>
      </c>
      <c r="B104" s="144" t="s">
        <v>3591</v>
      </c>
      <c r="C104" s="144" t="s">
        <v>3592</v>
      </c>
      <c r="D104" s="144" t="s">
        <v>3594</v>
      </c>
      <c r="E104" s="144" t="s">
        <v>257</v>
      </c>
      <c r="F104" s="144">
        <v>90000</v>
      </c>
      <c r="G104" s="144">
        <v>37.6</v>
      </c>
      <c r="H104" s="144" t="s">
        <v>2449</v>
      </c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6">
        <v>43173</v>
      </c>
      <c r="B105" s="144" t="s">
        <v>2002</v>
      </c>
      <c r="C105" s="144" t="s">
        <v>3595</v>
      </c>
      <c r="D105" s="144" t="s">
        <v>3498</v>
      </c>
      <c r="E105" s="144" t="s">
        <v>257</v>
      </c>
      <c r="F105" s="144">
        <v>96981</v>
      </c>
      <c r="G105" s="144">
        <v>457.39</v>
      </c>
      <c r="H105" s="144" t="s">
        <v>2449</v>
      </c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6">
        <v>43173</v>
      </c>
      <c r="B106" s="144" t="s">
        <v>3467</v>
      </c>
      <c r="C106" s="144" t="s">
        <v>3468</v>
      </c>
      <c r="D106" s="144" t="s">
        <v>3469</v>
      </c>
      <c r="E106" s="144" t="s">
        <v>257</v>
      </c>
      <c r="F106" s="144">
        <v>60000</v>
      </c>
      <c r="G106" s="144">
        <v>36.299999999999997</v>
      </c>
      <c r="H106" s="144" t="s">
        <v>2449</v>
      </c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6">
        <v>43173</v>
      </c>
      <c r="B107" s="144" t="s">
        <v>3467</v>
      </c>
      <c r="C107" s="144" t="s">
        <v>3468</v>
      </c>
      <c r="D107" s="144" t="s">
        <v>3596</v>
      </c>
      <c r="E107" s="144" t="s">
        <v>257</v>
      </c>
      <c r="F107" s="144">
        <v>60000</v>
      </c>
      <c r="G107" s="144">
        <v>31.9</v>
      </c>
      <c r="H107" s="144" t="s">
        <v>2449</v>
      </c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6">
        <v>43173</v>
      </c>
      <c r="B108" s="144" t="s">
        <v>3563</v>
      </c>
      <c r="C108" s="144" t="s">
        <v>3564</v>
      </c>
      <c r="D108" s="144" t="s">
        <v>3597</v>
      </c>
      <c r="E108" s="144" t="s">
        <v>256</v>
      </c>
      <c r="F108" s="144">
        <v>39000</v>
      </c>
      <c r="G108" s="144">
        <v>46</v>
      </c>
      <c r="H108" s="144" t="s">
        <v>2449</v>
      </c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6">
        <v>43173</v>
      </c>
      <c r="B109" s="144" t="s">
        <v>3566</v>
      </c>
      <c r="C109" s="144" t="s">
        <v>3567</v>
      </c>
      <c r="D109" s="144" t="s">
        <v>3598</v>
      </c>
      <c r="E109" s="144" t="s">
        <v>256</v>
      </c>
      <c r="F109" s="144">
        <v>10000</v>
      </c>
      <c r="G109" s="144">
        <v>69</v>
      </c>
      <c r="H109" s="144" t="s">
        <v>2449</v>
      </c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6">
        <v>43173</v>
      </c>
      <c r="B110" s="144" t="s">
        <v>3569</v>
      </c>
      <c r="C110" s="144" t="s">
        <v>3570</v>
      </c>
      <c r="D110" s="144" t="s">
        <v>3599</v>
      </c>
      <c r="E110" s="144" t="s">
        <v>256</v>
      </c>
      <c r="F110" s="144">
        <v>414000</v>
      </c>
      <c r="G110" s="144">
        <v>51.41</v>
      </c>
      <c r="H110" s="144" t="s">
        <v>2449</v>
      </c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6">
        <v>43173</v>
      </c>
      <c r="B111" s="144" t="s">
        <v>3461</v>
      </c>
      <c r="C111" s="144" t="s">
        <v>3462</v>
      </c>
      <c r="D111" s="144" t="s">
        <v>3465</v>
      </c>
      <c r="E111" s="144" t="s">
        <v>256</v>
      </c>
      <c r="F111" s="144">
        <v>48000</v>
      </c>
      <c r="G111" s="144">
        <v>103.85</v>
      </c>
      <c r="H111" s="144" t="s">
        <v>2449</v>
      </c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6">
        <v>43173</v>
      </c>
      <c r="B112" s="144" t="s">
        <v>2569</v>
      </c>
      <c r="C112" s="144" t="s">
        <v>3600</v>
      </c>
      <c r="D112" s="144" t="s">
        <v>3601</v>
      </c>
      <c r="E112" s="144" t="s">
        <v>256</v>
      </c>
      <c r="F112" s="144">
        <v>275000</v>
      </c>
      <c r="G112" s="144">
        <v>37.5</v>
      </c>
      <c r="H112" s="144" t="s">
        <v>2449</v>
      </c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6">
        <v>43173</v>
      </c>
      <c r="B113" s="144" t="s">
        <v>2364</v>
      </c>
      <c r="C113" s="144" t="s">
        <v>3574</v>
      </c>
      <c r="D113" s="144" t="s">
        <v>3575</v>
      </c>
      <c r="E113" s="144" t="s">
        <v>256</v>
      </c>
      <c r="F113" s="144">
        <v>11608</v>
      </c>
      <c r="G113" s="144">
        <v>1239.8800000000001</v>
      </c>
      <c r="H113" s="144" t="s">
        <v>2449</v>
      </c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6">
        <v>43173</v>
      </c>
      <c r="B114" s="144" t="s">
        <v>1235</v>
      </c>
      <c r="C114" s="144" t="s">
        <v>3463</v>
      </c>
      <c r="D114" s="144" t="s">
        <v>3466</v>
      </c>
      <c r="E114" s="144" t="s">
        <v>256</v>
      </c>
      <c r="F114" s="144">
        <v>700000</v>
      </c>
      <c r="G114" s="144">
        <v>13.25</v>
      </c>
      <c r="H114" s="144" t="s">
        <v>2449</v>
      </c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6">
        <v>43173</v>
      </c>
      <c r="B115" s="144" t="s">
        <v>1252</v>
      </c>
      <c r="C115" s="144" t="s">
        <v>3576</v>
      </c>
      <c r="D115" s="144" t="s">
        <v>3577</v>
      </c>
      <c r="E115" s="144" t="s">
        <v>256</v>
      </c>
      <c r="F115" s="144">
        <v>1678731</v>
      </c>
      <c r="G115" s="144">
        <v>100.55</v>
      </c>
      <c r="H115" s="144" t="s">
        <v>2449</v>
      </c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6">
        <v>43173</v>
      </c>
      <c r="B116" s="144" t="s">
        <v>3578</v>
      </c>
      <c r="C116" s="144" t="s">
        <v>3579</v>
      </c>
      <c r="D116" s="144" t="s">
        <v>3602</v>
      </c>
      <c r="E116" s="144" t="s">
        <v>256</v>
      </c>
      <c r="F116" s="144">
        <v>500000</v>
      </c>
      <c r="G116" s="144">
        <v>21.26</v>
      </c>
      <c r="H116" s="144" t="s">
        <v>2449</v>
      </c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6">
        <v>43173</v>
      </c>
      <c r="B117" s="144" t="s">
        <v>1693</v>
      </c>
      <c r="C117" s="144" t="s">
        <v>3581</v>
      </c>
      <c r="D117" s="144" t="s">
        <v>3582</v>
      </c>
      <c r="E117" s="144" t="s">
        <v>256</v>
      </c>
      <c r="F117" s="144">
        <v>81558</v>
      </c>
      <c r="G117" s="144">
        <v>437.2</v>
      </c>
      <c r="H117" s="144" t="s">
        <v>2449</v>
      </c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6">
        <v>43173</v>
      </c>
      <c r="B118" s="144" t="s">
        <v>3583</v>
      </c>
      <c r="C118" s="144" t="s">
        <v>3584</v>
      </c>
      <c r="D118" s="144" t="s">
        <v>3603</v>
      </c>
      <c r="E118" s="144" t="s">
        <v>256</v>
      </c>
      <c r="F118" s="144">
        <v>236000</v>
      </c>
      <c r="G118" s="144">
        <v>57.59</v>
      </c>
      <c r="H118" s="144" t="s">
        <v>2449</v>
      </c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6">
        <v>43173</v>
      </c>
      <c r="B119" s="144" t="s">
        <v>3591</v>
      </c>
      <c r="C119" s="144" t="s">
        <v>3592</v>
      </c>
      <c r="D119" s="144" t="s">
        <v>3604</v>
      </c>
      <c r="E119" s="144" t="s">
        <v>256</v>
      </c>
      <c r="F119" s="144">
        <v>123000</v>
      </c>
      <c r="G119" s="144">
        <v>37.54</v>
      </c>
      <c r="H119" s="144" t="s">
        <v>2449</v>
      </c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6">
        <v>43173</v>
      </c>
      <c r="B120" s="144" t="s">
        <v>3591</v>
      </c>
      <c r="C120" s="144" t="s">
        <v>3592</v>
      </c>
      <c r="D120" s="144" t="s">
        <v>3593</v>
      </c>
      <c r="E120" s="144" t="s">
        <v>256</v>
      </c>
      <c r="F120" s="144">
        <v>9000</v>
      </c>
      <c r="G120" s="144">
        <v>37.049999999999997</v>
      </c>
      <c r="H120" s="144" t="s">
        <v>2449</v>
      </c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6">
        <v>43173</v>
      </c>
      <c r="B121" s="144" t="s">
        <v>2002</v>
      </c>
      <c r="C121" s="144" t="s">
        <v>3595</v>
      </c>
      <c r="D121" s="144" t="s">
        <v>3498</v>
      </c>
      <c r="E121" s="144" t="s">
        <v>256</v>
      </c>
      <c r="F121" s="144">
        <v>96981</v>
      </c>
      <c r="G121" s="144">
        <v>511.24</v>
      </c>
      <c r="H121" s="144" t="s">
        <v>2449</v>
      </c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6">
        <v>43173</v>
      </c>
      <c r="B122" s="144" t="s">
        <v>3467</v>
      </c>
      <c r="C122" s="144" t="s">
        <v>3468</v>
      </c>
      <c r="D122" s="144" t="s">
        <v>3596</v>
      </c>
      <c r="E122" s="144" t="s">
        <v>256</v>
      </c>
      <c r="F122" s="144">
        <v>60000</v>
      </c>
      <c r="G122" s="144">
        <v>36.299999999999997</v>
      </c>
      <c r="H122" s="144" t="s">
        <v>2449</v>
      </c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6">
        <v>43173</v>
      </c>
      <c r="B123" s="144" t="s">
        <v>3605</v>
      </c>
      <c r="C123" s="144" t="s">
        <v>3606</v>
      </c>
      <c r="D123" s="144" t="s">
        <v>3607</v>
      </c>
      <c r="E123" s="144" t="s">
        <v>256</v>
      </c>
      <c r="F123" s="144">
        <v>2700001</v>
      </c>
      <c r="G123" s="144">
        <v>5.4</v>
      </c>
      <c r="H123" s="144" t="s">
        <v>2449</v>
      </c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6"/>
      <c r="B124" s="144"/>
      <c r="C124" s="144"/>
      <c r="D124" s="144"/>
      <c r="E124" s="144"/>
      <c r="F124" s="144"/>
      <c r="G124" s="144"/>
      <c r="H124" s="144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6"/>
      <c r="B125" s="144"/>
      <c r="C125" s="144"/>
      <c r="D125" s="144"/>
      <c r="E125" s="144"/>
      <c r="F125" s="144"/>
      <c r="G125" s="144"/>
      <c r="H125" s="144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6"/>
      <c r="B126" s="144"/>
      <c r="C126" s="144"/>
      <c r="D126" s="144"/>
      <c r="E126" s="144"/>
      <c r="F126" s="144"/>
      <c r="G126" s="144"/>
      <c r="H126" s="144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6"/>
      <c r="B127" s="144"/>
      <c r="C127" s="144"/>
      <c r="D127" s="144"/>
      <c r="E127" s="144"/>
      <c r="F127" s="144"/>
      <c r="G127" s="144"/>
      <c r="H127" s="144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6"/>
      <c r="B128" s="144"/>
      <c r="C128" s="144"/>
      <c r="D128" s="144"/>
      <c r="E128" s="144"/>
      <c r="F128" s="144"/>
      <c r="G128" s="144"/>
      <c r="H128" s="144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6"/>
      <c r="B129" s="144"/>
      <c r="C129" s="144"/>
      <c r="D129" s="144"/>
      <c r="E129" s="144"/>
      <c r="F129" s="144"/>
      <c r="G129" s="144"/>
      <c r="H129" s="144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6"/>
      <c r="B130" s="144"/>
      <c r="C130" s="144"/>
      <c r="D130" s="144"/>
      <c r="E130" s="144"/>
      <c r="F130" s="144"/>
      <c r="G130" s="144"/>
      <c r="H130" s="144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6"/>
      <c r="B131" s="144"/>
      <c r="C131" s="144"/>
      <c r="D131" s="144"/>
      <c r="E131" s="144"/>
      <c r="F131" s="144"/>
      <c r="G131" s="144"/>
      <c r="H131" s="144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6"/>
      <c r="B132" s="144"/>
      <c r="C132" s="144"/>
      <c r="D132" s="144"/>
      <c r="E132" s="144"/>
      <c r="F132" s="144"/>
      <c r="G132" s="144"/>
      <c r="H132" s="144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6"/>
      <c r="B133" s="144"/>
      <c r="C133" s="144"/>
      <c r="D133" s="144"/>
      <c r="E133" s="144"/>
      <c r="F133" s="144"/>
      <c r="G133" s="144"/>
      <c r="H133" s="144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6"/>
      <c r="B134" s="144"/>
      <c r="C134" s="144"/>
      <c r="D134" s="144"/>
      <c r="E134" s="144"/>
      <c r="F134" s="144"/>
      <c r="G134" s="144"/>
      <c r="H134" s="144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6"/>
      <c r="B135" s="144"/>
      <c r="C135" s="144"/>
      <c r="D135" s="144"/>
      <c r="E135" s="144"/>
      <c r="F135" s="144"/>
      <c r="G135" s="144"/>
      <c r="H135" s="144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6"/>
      <c r="B136" s="144"/>
      <c r="C136" s="144"/>
      <c r="D136" s="144"/>
      <c r="E136" s="144"/>
      <c r="F136" s="144"/>
      <c r="G136" s="144"/>
      <c r="H136" s="144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6"/>
      <c r="B137" s="144"/>
      <c r="C137" s="144"/>
      <c r="D137" s="144"/>
      <c r="E137" s="144"/>
      <c r="F137" s="144"/>
      <c r="G137" s="144"/>
      <c r="H137" s="144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6"/>
      <c r="B138" s="144"/>
      <c r="C138" s="144"/>
      <c r="D138" s="144"/>
      <c r="E138" s="144"/>
      <c r="F138" s="144"/>
      <c r="G138" s="144"/>
      <c r="H138" s="144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6"/>
      <c r="B139" s="144"/>
      <c r="C139" s="144"/>
      <c r="D139" s="144"/>
      <c r="E139" s="144"/>
      <c r="F139" s="144"/>
      <c r="G139" s="144"/>
      <c r="H139" s="144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6"/>
      <c r="B140" s="144"/>
      <c r="C140" s="144"/>
      <c r="D140" s="144"/>
      <c r="E140" s="144"/>
      <c r="F140" s="144"/>
      <c r="G140" s="144"/>
      <c r="H140" s="144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6"/>
      <c r="B141" s="144"/>
      <c r="C141" s="144"/>
      <c r="D141" s="144"/>
      <c r="E141" s="144"/>
      <c r="F141" s="144"/>
      <c r="G141" s="144"/>
      <c r="H141" s="144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6"/>
      <c r="B142" s="144"/>
      <c r="C142" s="144"/>
      <c r="D142" s="144"/>
      <c r="E142" s="144"/>
      <c r="F142" s="144"/>
      <c r="G142" s="144"/>
      <c r="H142" s="144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6"/>
      <c r="B143" s="144"/>
      <c r="C143" s="144"/>
      <c r="D143" s="144"/>
      <c r="E143" s="144"/>
      <c r="F143" s="144"/>
      <c r="G143" s="144"/>
      <c r="H143" s="144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6"/>
      <c r="B144" s="144"/>
      <c r="C144" s="144"/>
      <c r="D144" s="144"/>
      <c r="E144" s="144"/>
      <c r="F144" s="144"/>
      <c r="G144" s="144"/>
      <c r="H144" s="144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6"/>
      <c r="B145" s="144"/>
      <c r="C145" s="144"/>
      <c r="D145" s="144"/>
      <c r="E145" s="144"/>
      <c r="F145" s="144"/>
      <c r="G145" s="144"/>
      <c r="H145" s="144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6"/>
      <c r="B146" s="144"/>
      <c r="C146" s="144"/>
      <c r="D146" s="144"/>
      <c r="E146" s="144"/>
      <c r="F146" s="144"/>
      <c r="G146" s="144"/>
      <c r="H146" s="144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6"/>
      <c r="B147" s="144"/>
      <c r="C147" s="144"/>
      <c r="D147" s="144"/>
      <c r="E147" s="144"/>
      <c r="F147" s="144"/>
      <c r="G147" s="144"/>
      <c r="H147" s="144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6"/>
      <c r="B148" s="144"/>
      <c r="C148" s="144"/>
      <c r="D148" s="144"/>
      <c r="E148" s="144"/>
      <c r="F148" s="144"/>
      <c r="G148" s="144"/>
      <c r="H148" s="144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6"/>
      <c r="B149" s="144"/>
      <c r="C149" s="144"/>
      <c r="D149" s="144"/>
      <c r="E149" s="144"/>
      <c r="F149" s="144"/>
      <c r="G149" s="144"/>
      <c r="H149" s="144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6"/>
      <c r="B150" s="144"/>
      <c r="C150" s="144"/>
      <c r="D150" s="144"/>
      <c r="E150" s="144"/>
      <c r="F150" s="144"/>
      <c r="G150" s="144"/>
      <c r="H150" s="144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6"/>
      <c r="B151" s="144"/>
      <c r="C151" s="144"/>
      <c r="D151" s="144"/>
      <c r="E151" s="144"/>
      <c r="F151" s="144"/>
      <c r="G151" s="144"/>
      <c r="H151" s="144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6"/>
      <c r="B152" s="144"/>
      <c r="C152" s="144"/>
      <c r="D152" s="144"/>
      <c r="E152" s="144"/>
      <c r="F152" s="145"/>
      <c r="G152" s="144"/>
      <c r="H152" s="144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6"/>
      <c r="B153" s="144"/>
      <c r="C153" s="144"/>
      <c r="D153" s="144"/>
      <c r="E153" s="144"/>
      <c r="F153" s="145"/>
      <c r="G153" s="144"/>
      <c r="H153" s="144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6"/>
      <c r="B154" s="144"/>
      <c r="C154" s="144"/>
      <c r="D154" s="144"/>
      <c r="E154" s="144"/>
      <c r="F154" s="145"/>
      <c r="G154" s="144"/>
      <c r="H154" s="144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6"/>
      <c r="B155" s="144"/>
      <c r="C155" s="144"/>
      <c r="D155" s="144"/>
      <c r="E155" s="144"/>
      <c r="F155" s="145"/>
      <c r="G155" s="144"/>
      <c r="H155" s="144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6"/>
      <c r="B156" s="144"/>
      <c r="C156" s="144"/>
      <c r="D156" s="144"/>
      <c r="E156" s="144"/>
      <c r="F156" s="145"/>
      <c r="G156" s="144"/>
      <c r="H156" s="144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6"/>
      <c r="B157" s="144"/>
      <c r="C157" s="144"/>
      <c r="D157" s="144"/>
      <c r="E157" s="144"/>
      <c r="F157" s="145"/>
      <c r="G157" s="144"/>
      <c r="H157" s="144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6"/>
      <c r="B158" s="144"/>
      <c r="C158" s="144"/>
      <c r="D158" s="144"/>
      <c r="E158" s="144"/>
      <c r="F158" s="145"/>
      <c r="G158" s="144"/>
      <c r="H158" s="144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6"/>
      <c r="B159" s="144"/>
      <c r="C159" s="144"/>
      <c r="D159" s="144"/>
      <c r="E159" s="144"/>
      <c r="F159" s="145"/>
      <c r="G159" s="144"/>
      <c r="H159" s="144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6"/>
      <c r="B160" s="144"/>
      <c r="C160" s="144"/>
      <c r="D160" s="144"/>
      <c r="E160" s="144"/>
      <c r="F160" s="145"/>
      <c r="G160" s="144"/>
      <c r="H160" s="144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6"/>
      <c r="B161" s="144"/>
      <c r="C161" s="144"/>
      <c r="D161" s="144"/>
      <c r="E161" s="144"/>
      <c r="F161" s="145"/>
      <c r="G161" s="144"/>
      <c r="H161" s="144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6"/>
      <c r="B162" s="144"/>
      <c r="C162" s="144"/>
      <c r="D162" s="144"/>
      <c r="E162" s="144"/>
      <c r="F162" s="145"/>
      <c r="G162" s="144"/>
      <c r="H162" s="144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6"/>
      <c r="B163" s="144"/>
      <c r="C163" s="144"/>
      <c r="D163" s="144"/>
      <c r="E163" s="144"/>
      <c r="F163" s="145"/>
      <c r="G163" s="144"/>
      <c r="H163" s="144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6"/>
      <c r="B164" s="144"/>
      <c r="C164" s="144"/>
      <c r="D164" s="144"/>
      <c r="E164" s="144"/>
      <c r="F164" s="145"/>
      <c r="G164" s="144"/>
      <c r="H164" s="144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6"/>
      <c r="B165" s="144"/>
      <c r="C165" s="144"/>
      <c r="D165" s="144"/>
      <c r="E165" s="144"/>
      <c r="F165" s="145"/>
      <c r="G165" s="144"/>
      <c r="H165" s="144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6"/>
      <c r="B166" s="144"/>
      <c r="C166" s="144"/>
      <c r="D166" s="144"/>
      <c r="E166" s="144"/>
      <c r="F166" s="145"/>
      <c r="G166" s="144"/>
      <c r="H166" s="144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6"/>
      <c r="B167" s="144"/>
      <c r="C167" s="144"/>
      <c r="D167" s="144"/>
      <c r="E167" s="144"/>
      <c r="F167" s="145"/>
      <c r="G167" s="144"/>
      <c r="H167" s="144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6"/>
      <c r="B168" s="144"/>
      <c r="C168" s="144"/>
      <c r="D168" s="144"/>
      <c r="E168" s="144"/>
      <c r="F168" s="145"/>
      <c r="G168" s="144"/>
      <c r="H168" s="144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6"/>
      <c r="B169" s="144"/>
      <c r="C169" s="144"/>
      <c r="D169" s="144"/>
      <c r="E169" s="144"/>
      <c r="F169" s="145"/>
      <c r="G169" s="144"/>
      <c r="H169" s="144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6"/>
      <c r="B170" s="144"/>
      <c r="C170" s="144"/>
      <c r="D170" s="144"/>
      <c r="E170" s="144"/>
      <c r="F170" s="145"/>
      <c r="G170" s="144"/>
      <c r="H170" s="144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6"/>
      <c r="B171" s="144"/>
      <c r="C171" s="144"/>
      <c r="D171" s="144"/>
      <c r="E171" s="144"/>
      <c r="F171" s="145"/>
      <c r="G171" s="144"/>
      <c r="H171" s="144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6"/>
      <c r="B172" s="144"/>
      <c r="C172" s="144"/>
      <c r="D172" s="144"/>
      <c r="E172" s="144"/>
      <c r="F172" s="145"/>
      <c r="G172" s="144"/>
      <c r="H172" s="144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6"/>
      <c r="B173" s="144"/>
      <c r="C173" s="144"/>
      <c r="D173" s="144"/>
      <c r="E173" s="144"/>
      <c r="F173" s="145"/>
      <c r="G173" s="144"/>
      <c r="H173" s="144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6"/>
      <c r="B174" s="144"/>
      <c r="C174" s="144"/>
      <c r="D174" s="144"/>
      <c r="E174" s="144"/>
      <c r="F174" s="145"/>
      <c r="G174" s="144"/>
      <c r="H174" s="144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6"/>
      <c r="B175" s="144"/>
      <c r="C175" s="144"/>
      <c r="D175" s="144"/>
      <c r="E175" s="144"/>
      <c r="F175" s="145"/>
      <c r="G175" s="144"/>
      <c r="H175" s="144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6"/>
      <c r="B176" s="144"/>
      <c r="C176" s="144"/>
      <c r="D176" s="144"/>
      <c r="E176" s="144"/>
      <c r="F176" s="145"/>
      <c r="G176" s="144"/>
      <c r="H176" s="144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6"/>
      <c r="B177" s="144"/>
      <c r="C177" s="144"/>
      <c r="D177" s="144"/>
      <c r="E177" s="144"/>
      <c r="F177" s="145"/>
      <c r="G177" s="144"/>
      <c r="H177" s="144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6"/>
      <c r="B178" s="144"/>
      <c r="C178" s="144"/>
      <c r="D178" s="144"/>
      <c r="E178" s="144"/>
      <c r="F178" s="145"/>
      <c r="G178" s="144"/>
      <c r="H178" s="144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6"/>
      <c r="B179" s="144"/>
      <c r="C179" s="144"/>
      <c r="D179" s="144"/>
      <c r="E179" s="144"/>
      <c r="F179" s="145"/>
      <c r="G179" s="144"/>
      <c r="H179" s="144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6"/>
      <c r="B180" s="144"/>
      <c r="C180" s="144"/>
      <c r="D180" s="144"/>
      <c r="E180" s="144"/>
      <c r="F180" s="145"/>
      <c r="G180" s="144"/>
      <c r="H180" s="144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6"/>
      <c r="B181" s="144"/>
      <c r="C181" s="144"/>
      <c r="D181" s="144"/>
      <c r="E181" s="144"/>
      <c r="F181" s="145"/>
      <c r="G181" s="144"/>
      <c r="H181" s="144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6"/>
      <c r="B182" s="144"/>
      <c r="C182" s="144"/>
      <c r="D182" s="144"/>
      <c r="E182" s="144"/>
      <c r="F182" s="145"/>
      <c r="G182" s="144"/>
      <c r="H182" s="144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6"/>
      <c r="B183" s="144"/>
      <c r="C183" s="144"/>
      <c r="D183" s="144"/>
      <c r="E183" s="144"/>
      <c r="F183" s="145"/>
      <c r="G183" s="144"/>
      <c r="H183" s="144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6"/>
      <c r="B184" s="144"/>
      <c r="C184" s="144"/>
      <c r="D184" s="144"/>
      <c r="E184" s="144"/>
      <c r="F184" s="145"/>
      <c r="G184" s="144"/>
      <c r="H184" s="144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6"/>
      <c r="B185" s="144"/>
      <c r="C185" s="144"/>
      <c r="D185" s="144"/>
      <c r="E185" s="144"/>
      <c r="F185" s="145"/>
      <c r="G185" s="144"/>
      <c r="H185" s="144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6"/>
      <c r="B186" s="144"/>
      <c r="C186" s="144"/>
      <c r="D186" s="144"/>
      <c r="E186" s="144"/>
      <c r="F186" s="145"/>
      <c r="G186" s="144"/>
      <c r="H186" s="144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6"/>
      <c r="B187" s="144"/>
      <c r="C187" s="144"/>
      <c r="D187" s="144"/>
      <c r="E187" s="144"/>
      <c r="F187" s="145"/>
      <c r="G187" s="144"/>
      <c r="H187" s="144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6"/>
      <c r="B188" s="144"/>
      <c r="C188" s="144"/>
      <c r="D188" s="144"/>
      <c r="E188" s="144"/>
      <c r="F188" s="145"/>
      <c r="G188" s="144"/>
      <c r="H188" s="144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6"/>
      <c r="B189" s="144"/>
      <c r="C189" s="144"/>
      <c r="D189" s="144"/>
      <c r="E189" s="144"/>
      <c r="F189" s="145"/>
      <c r="G189" s="144"/>
      <c r="H189" s="144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6"/>
      <c r="B190" s="144"/>
      <c r="C190" s="144"/>
      <c r="D190" s="144"/>
      <c r="E190" s="144"/>
      <c r="F190" s="145"/>
      <c r="G190" s="144"/>
      <c r="H190" s="144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6"/>
      <c r="B191" s="144"/>
      <c r="C191" s="144"/>
      <c r="D191" s="144"/>
      <c r="E191" s="144"/>
      <c r="F191" s="145"/>
      <c r="G191" s="144"/>
      <c r="H191" s="144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6"/>
      <c r="B192" s="144"/>
      <c r="C192" s="144"/>
      <c r="D192" s="144"/>
      <c r="E192" s="144"/>
      <c r="F192" s="145"/>
      <c r="G192" s="144"/>
      <c r="H192" s="144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6"/>
      <c r="B193" s="144"/>
      <c r="C193" s="144"/>
      <c r="D193" s="144"/>
      <c r="E193" s="144"/>
      <c r="F193" s="145"/>
      <c r="G193" s="144"/>
      <c r="H193" s="144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6"/>
      <c r="B194" s="144"/>
      <c r="C194" s="144"/>
      <c r="D194" s="144"/>
      <c r="E194" s="144"/>
      <c r="F194" s="145"/>
      <c r="G194" s="144"/>
      <c r="H194" s="144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6"/>
      <c r="B195" s="144"/>
      <c r="C195" s="144"/>
      <c r="D195" s="144"/>
      <c r="E195" s="144"/>
      <c r="F195" s="145"/>
      <c r="G195" s="144"/>
      <c r="H195" s="144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6"/>
      <c r="B196" s="144"/>
      <c r="C196" s="144"/>
      <c r="D196" s="144"/>
      <c r="E196" s="144"/>
      <c r="F196" s="145"/>
      <c r="G196" s="144"/>
      <c r="H196" s="144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6"/>
      <c r="B197" s="144"/>
      <c r="C197" s="144"/>
      <c r="D197" s="144"/>
      <c r="E197" s="144"/>
      <c r="F197" s="145"/>
      <c r="G197" s="144"/>
      <c r="H197" s="144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6"/>
      <c r="B198" s="144"/>
      <c r="C198" s="144"/>
      <c r="D198" s="144"/>
      <c r="E198" s="144"/>
      <c r="F198" s="145"/>
      <c r="G198" s="144"/>
      <c r="H198" s="144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6"/>
      <c r="B199" s="144"/>
      <c r="C199" s="144"/>
      <c r="D199" s="144"/>
      <c r="E199" s="144"/>
      <c r="F199" s="145"/>
      <c r="G199" s="144"/>
      <c r="H199" s="144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6"/>
      <c r="B200" s="144"/>
      <c r="C200" s="144"/>
      <c r="D200" s="144"/>
      <c r="E200" s="144"/>
      <c r="F200" s="145"/>
      <c r="G200" s="144"/>
      <c r="H200" s="144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6"/>
      <c r="B201" s="144"/>
      <c r="C201" s="144"/>
      <c r="D201" s="144"/>
      <c r="E201" s="144"/>
      <c r="F201" s="145"/>
      <c r="G201" s="144"/>
      <c r="H201" s="144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6"/>
      <c r="B202" s="144"/>
      <c r="C202" s="144"/>
      <c r="D202" s="144"/>
      <c r="E202" s="144"/>
      <c r="F202" s="144"/>
      <c r="G202" s="144"/>
      <c r="H202" s="144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6"/>
      <c r="B203" s="144"/>
      <c r="C203" s="144"/>
      <c r="D203" s="144"/>
      <c r="E203" s="144"/>
      <c r="F203" s="144"/>
      <c r="G203" s="144"/>
      <c r="H203" s="144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6"/>
      <c r="B204" s="144"/>
      <c r="C204" s="144"/>
      <c r="D204" s="144"/>
      <c r="E204" s="144"/>
      <c r="F204" s="144"/>
      <c r="G204" s="144"/>
      <c r="H204" s="144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6"/>
      <c r="B205" s="144"/>
      <c r="C205" s="144"/>
      <c r="D205" s="144"/>
      <c r="E205" s="144"/>
      <c r="F205" s="144"/>
      <c r="G205" s="144"/>
      <c r="H205" s="144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6"/>
      <c r="B206" s="144"/>
      <c r="C206" s="144"/>
      <c r="D206" s="144"/>
      <c r="E206" s="144"/>
      <c r="F206" s="144"/>
      <c r="G206" s="144"/>
      <c r="H206" s="144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6"/>
      <c r="B207" s="144"/>
      <c r="C207" s="144"/>
      <c r="D207" s="144"/>
      <c r="E207" s="144"/>
      <c r="F207" s="144"/>
      <c r="G207" s="144"/>
      <c r="H207" s="144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6"/>
      <c r="B208" s="144"/>
      <c r="C208" s="144"/>
      <c r="D208" s="144"/>
      <c r="E208" s="144"/>
      <c r="F208" s="144"/>
      <c r="G208" s="144"/>
      <c r="H208" s="144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6"/>
      <c r="B209" s="144"/>
      <c r="C209" s="144"/>
      <c r="D209" s="144"/>
      <c r="E209" s="144"/>
      <c r="F209" s="144"/>
      <c r="G209" s="144"/>
      <c r="H209" s="144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6"/>
      <c r="B210" s="144"/>
      <c r="C210" s="144"/>
      <c r="D210" s="144"/>
      <c r="E210" s="144"/>
      <c r="F210" s="144"/>
      <c r="G210" s="144"/>
      <c r="H210" s="144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6"/>
      <c r="B211" s="144"/>
      <c r="C211" s="144"/>
      <c r="D211" s="144"/>
      <c r="E211" s="144"/>
      <c r="F211" s="144"/>
      <c r="G211" s="144"/>
      <c r="H211" s="144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6"/>
      <c r="B212" s="144"/>
      <c r="C212" s="144"/>
      <c r="D212" s="144"/>
      <c r="E212" s="144"/>
      <c r="F212" s="144"/>
      <c r="G212" s="144"/>
      <c r="H212" s="144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6"/>
      <c r="B213" s="144"/>
      <c r="C213" s="144"/>
      <c r="D213" s="144"/>
      <c r="E213" s="144"/>
      <c r="F213" s="144"/>
      <c r="G213" s="144"/>
      <c r="H213" s="144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6"/>
      <c r="B214" s="144"/>
      <c r="C214" s="144"/>
      <c r="D214" s="144"/>
      <c r="E214" s="144"/>
      <c r="F214" s="144"/>
      <c r="G214" s="144"/>
      <c r="H214" s="144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6"/>
      <c r="B215" s="144"/>
      <c r="C215" s="144"/>
      <c r="D215" s="144"/>
      <c r="E215" s="144"/>
      <c r="F215" s="144"/>
      <c r="G215" s="144"/>
      <c r="H215" s="144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6"/>
      <c r="B216" s="144"/>
      <c r="C216" s="144"/>
      <c r="D216" s="144"/>
      <c r="E216" s="144"/>
      <c r="F216" s="144"/>
      <c r="G216" s="144"/>
      <c r="H216" s="144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6"/>
      <c r="B217" s="144"/>
      <c r="C217" s="144"/>
      <c r="D217" s="144"/>
      <c r="E217" s="144"/>
      <c r="F217" s="144"/>
      <c r="G217" s="144"/>
      <c r="H217" s="144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43"/>
      <c r="B218" s="144"/>
      <c r="C218" s="144"/>
      <c r="D218" s="144"/>
      <c r="E218" s="144"/>
      <c r="F218" s="144"/>
      <c r="G218" s="144"/>
      <c r="H218" s="144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43"/>
      <c r="B219" s="144"/>
      <c r="C219" s="144"/>
      <c r="D219" s="144"/>
      <c r="E219" s="144"/>
      <c r="F219" s="144"/>
      <c r="G219" s="144"/>
      <c r="H219" s="144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43"/>
      <c r="B220" s="144"/>
      <c r="C220" s="144"/>
      <c r="D220" s="144"/>
      <c r="E220" s="144"/>
      <c r="F220" s="144"/>
      <c r="G220" s="144"/>
      <c r="H220" s="144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43"/>
      <c r="B221" s="144"/>
      <c r="C221" s="144"/>
      <c r="D221" s="144"/>
      <c r="E221" s="144"/>
      <c r="F221" s="144"/>
      <c r="G221" s="144"/>
      <c r="H221" s="144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43"/>
      <c r="B222" s="144"/>
      <c r="C222" s="144"/>
      <c r="D222" s="144"/>
      <c r="E222" s="144"/>
      <c r="F222" s="144"/>
      <c r="G222" s="144"/>
      <c r="H222" s="144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43"/>
      <c r="B223" s="144"/>
      <c r="C223" s="144"/>
      <c r="D223" s="144"/>
      <c r="E223" s="144"/>
      <c r="F223" s="144"/>
      <c r="G223" s="144"/>
      <c r="H223" s="144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43"/>
      <c r="B224" s="144"/>
      <c r="C224" s="144"/>
      <c r="D224" s="144"/>
      <c r="E224" s="144"/>
      <c r="F224" s="144"/>
      <c r="G224" s="144"/>
      <c r="H224" s="144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43"/>
      <c r="B225" s="144"/>
      <c r="C225" s="144"/>
      <c r="D225" s="144"/>
      <c r="E225" s="144"/>
      <c r="F225" s="144"/>
      <c r="G225" s="144"/>
      <c r="H225" s="144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43"/>
      <c r="B226" s="144"/>
      <c r="C226" s="144"/>
      <c r="D226" s="144"/>
      <c r="E226" s="144"/>
      <c r="F226" s="144"/>
      <c r="G226" s="144"/>
      <c r="H226" s="144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43"/>
      <c r="B227" s="144"/>
      <c r="C227" s="144"/>
      <c r="D227" s="144"/>
      <c r="E227" s="144"/>
      <c r="F227" s="144"/>
      <c r="G227" s="144"/>
      <c r="H227" s="144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43"/>
      <c r="B228" s="144"/>
      <c r="C228" s="144"/>
      <c r="D228" s="144"/>
      <c r="E228" s="144"/>
      <c r="F228" s="144"/>
      <c r="G228" s="144"/>
      <c r="H228" s="144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43"/>
      <c r="B229" s="144"/>
      <c r="C229" s="144"/>
      <c r="D229" s="144"/>
      <c r="E229" s="144"/>
      <c r="F229" s="144"/>
      <c r="G229" s="144"/>
      <c r="H229" s="144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43"/>
      <c r="B230" s="144"/>
      <c r="C230" s="144"/>
      <c r="D230" s="144"/>
      <c r="E230" s="144"/>
      <c r="F230" s="144"/>
      <c r="G230" s="144"/>
      <c r="H230" s="144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43"/>
      <c r="B231" s="144"/>
      <c r="C231" s="144"/>
      <c r="D231" s="144"/>
      <c r="E231" s="144"/>
      <c r="F231" s="144"/>
      <c r="G231" s="144"/>
      <c r="H231" s="144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43"/>
      <c r="B232" s="144"/>
      <c r="C232" s="144"/>
      <c r="D232" s="144"/>
      <c r="E232" s="144"/>
      <c r="F232" s="144"/>
      <c r="G232" s="144"/>
      <c r="H232" s="144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43"/>
      <c r="B233" s="144"/>
      <c r="C233" s="144"/>
      <c r="D233" s="144"/>
      <c r="E233" s="144"/>
      <c r="F233" s="144"/>
      <c r="G233" s="144"/>
      <c r="H233" s="144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43"/>
      <c r="B234" s="144"/>
      <c r="C234" s="144"/>
      <c r="D234" s="144"/>
      <c r="E234" s="144"/>
      <c r="F234" s="144"/>
      <c r="G234" s="144"/>
      <c r="H234" s="144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43"/>
      <c r="B235" s="144"/>
      <c r="C235" s="144"/>
      <c r="D235" s="144"/>
      <c r="E235" s="144"/>
      <c r="F235" s="144"/>
      <c r="G235" s="144"/>
      <c r="H235" s="144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43"/>
      <c r="B236" s="144"/>
      <c r="C236" s="144"/>
      <c r="D236" s="144"/>
      <c r="E236" s="144"/>
      <c r="F236" s="144"/>
      <c r="G236" s="144"/>
      <c r="H236" s="144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43"/>
      <c r="B237" s="144"/>
      <c r="C237" s="144"/>
      <c r="D237" s="144"/>
      <c r="E237" s="144"/>
      <c r="F237" s="144"/>
      <c r="G237" s="144"/>
      <c r="H237" s="144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43"/>
      <c r="B238" s="144"/>
      <c r="C238" s="144"/>
      <c r="D238" s="144"/>
      <c r="E238" s="144"/>
      <c r="F238" s="144"/>
      <c r="G238" s="144"/>
      <c r="H238" s="144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43"/>
      <c r="B239" s="144"/>
      <c r="C239" s="144"/>
      <c r="D239" s="144"/>
      <c r="E239" s="144"/>
      <c r="F239" s="144"/>
      <c r="G239" s="144"/>
      <c r="H239" s="144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43"/>
      <c r="B240" s="144"/>
      <c r="C240" s="144"/>
      <c r="D240" s="144"/>
      <c r="E240" s="144"/>
      <c r="F240" s="144"/>
      <c r="G240" s="144"/>
      <c r="H240" s="144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43"/>
      <c r="B241" s="144"/>
      <c r="C241" s="144"/>
      <c r="D241" s="144"/>
      <c r="E241" s="144"/>
      <c r="F241" s="144"/>
      <c r="G241" s="144"/>
      <c r="H241" s="144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43"/>
      <c r="B242" s="144"/>
      <c r="C242" s="144"/>
      <c r="D242" s="144"/>
      <c r="E242" s="144"/>
      <c r="F242" s="144"/>
      <c r="G242" s="144"/>
      <c r="H242" s="144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43"/>
      <c r="B243" s="144"/>
      <c r="C243" s="144"/>
      <c r="D243" s="144"/>
      <c r="E243" s="144"/>
      <c r="F243" s="144"/>
      <c r="G243" s="144"/>
      <c r="H243" s="144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43"/>
      <c r="B244" s="144"/>
      <c r="C244" s="144"/>
      <c r="D244" s="144"/>
      <c r="E244" s="144"/>
      <c r="F244" s="144"/>
      <c r="G244" s="144"/>
      <c r="H244" s="144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43"/>
      <c r="B245" s="144"/>
      <c r="C245" s="144"/>
      <c r="D245" s="144"/>
      <c r="E245" s="144"/>
      <c r="F245" s="144"/>
      <c r="G245" s="144"/>
      <c r="H245" s="144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43"/>
      <c r="B246" s="144"/>
      <c r="C246" s="144"/>
      <c r="D246" s="144"/>
      <c r="E246" s="144"/>
      <c r="F246" s="144"/>
      <c r="G246" s="144"/>
      <c r="H246" s="144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43"/>
      <c r="B247" s="144"/>
      <c r="C247" s="144"/>
      <c r="D247" s="144"/>
      <c r="E247" s="144"/>
      <c r="F247" s="144"/>
      <c r="G247" s="144"/>
      <c r="H247" s="144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43"/>
      <c r="B248" s="144"/>
      <c r="C248" s="144"/>
      <c r="D248" s="144"/>
      <c r="E248" s="144"/>
      <c r="F248" s="144"/>
      <c r="G248" s="144"/>
      <c r="H248" s="144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43"/>
      <c r="B249" s="144"/>
      <c r="C249" s="144"/>
      <c r="D249" s="144"/>
      <c r="E249" s="144"/>
      <c r="F249" s="144"/>
      <c r="G249" s="144"/>
      <c r="H249" s="144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43"/>
      <c r="B250" s="144"/>
      <c r="C250" s="144"/>
      <c r="D250" s="144"/>
      <c r="E250" s="144"/>
      <c r="F250" s="144"/>
      <c r="G250" s="144"/>
      <c r="H250" s="144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43"/>
      <c r="B251" s="144"/>
      <c r="C251" s="144"/>
      <c r="D251" s="144"/>
      <c r="E251" s="144"/>
      <c r="F251" s="144"/>
      <c r="G251" s="144"/>
      <c r="H251" s="144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43"/>
      <c r="B252" s="144"/>
      <c r="C252" s="144"/>
      <c r="D252" s="144"/>
      <c r="E252" s="144"/>
      <c r="F252" s="144"/>
      <c r="G252" s="144"/>
      <c r="H252" s="144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43"/>
      <c r="B253" s="144"/>
      <c r="C253" s="144"/>
      <c r="D253" s="144"/>
      <c r="E253" s="144"/>
      <c r="F253" s="144"/>
      <c r="G253" s="144"/>
      <c r="H253" s="144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43"/>
      <c r="B254" s="144"/>
      <c r="C254" s="144"/>
      <c r="D254" s="144"/>
      <c r="E254" s="144"/>
      <c r="F254" s="144"/>
      <c r="G254" s="144"/>
      <c r="H254" s="144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43"/>
      <c r="B255" s="144"/>
      <c r="C255" s="144"/>
      <c r="D255" s="144"/>
      <c r="E255" s="144"/>
      <c r="F255" s="144"/>
      <c r="G255" s="144"/>
      <c r="H255" s="144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43"/>
      <c r="B256" s="144"/>
      <c r="C256" s="144"/>
      <c r="D256" s="144"/>
      <c r="E256" s="144"/>
      <c r="F256" s="144"/>
      <c r="G256" s="144"/>
      <c r="H256" s="144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43"/>
      <c r="B257" s="144"/>
      <c r="C257" s="144"/>
      <c r="D257" s="144"/>
      <c r="E257" s="144"/>
      <c r="F257" s="144"/>
      <c r="G257" s="144"/>
      <c r="H257" s="144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43"/>
      <c r="B258" s="144"/>
      <c r="C258" s="144"/>
      <c r="D258" s="144"/>
      <c r="E258" s="144"/>
      <c r="F258" s="144"/>
      <c r="G258" s="144"/>
      <c r="H258" s="144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43"/>
      <c r="B259" s="144"/>
      <c r="C259" s="144"/>
      <c r="D259" s="144"/>
      <c r="E259" s="144"/>
      <c r="F259" s="144"/>
      <c r="G259" s="144"/>
      <c r="H259" s="144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43"/>
      <c r="B260" s="144"/>
      <c r="C260" s="144"/>
      <c r="D260" s="144"/>
      <c r="E260" s="144"/>
      <c r="F260" s="144"/>
      <c r="G260" s="144"/>
      <c r="H260" s="144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43"/>
      <c r="B261" s="144"/>
      <c r="C261" s="144"/>
      <c r="D261" s="144"/>
      <c r="E261" s="144"/>
      <c r="F261" s="144"/>
      <c r="G261" s="144"/>
      <c r="H261" s="144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43"/>
      <c r="B262" s="144"/>
      <c r="C262" s="144"/>
      <c r="D262" s="144"/>
      <c r="E262" s="144"/>
      <c r="F262" s="144"/>
      <c r="G262" s="144"/>
      <c r="H262" s="144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43"/>
      <c r="B263" s="144"/>
      <c r="C263" s="144"/>
      <c r="D263" s="144"/>
      <c r="E263" s="144"/>
      <c r="F263" s="144"/>
      <c r="G263" s="144"/>
      <c r="H263" s="144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43"/>
      <c r="B264" s="144"/>
      <c r="C264" s="144"/>
      <c r="D264" s="144"/>
      <c r="E264" s="144"/>
      <c r="F264" s="144"/>
      <c r="G264" s="144"/>
      <c r="H264" s="144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43"/>
      <c r="B265" s="144"/>
      <c r="C265" s="144"/>
      <c r="D265" s="144"/>
      <c r="E265" s="144"/>
      <c r="F265" s="144"/>
      <c r="G265" s="144"/>
      <c r="H265" s="144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43"/>
      <c r="B266" s="144"/>
      <c r="C266" s="144"/>
      <c r="D266" s="144"/>
      <c r="E266" s="144"/>
      <c r="F266" s="144"/>
      <c r="G266" s="144"/>
      <c r="H266" s="144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43"/>
      <c r="B267" s="144"/>
      <c r="C267" s="144"/>
      <c r="D267" s="144"/>
      <c r="E267" s="144"/>
      <c r="F267" s="144"/>
      <c r="G267" s="144"/>
      <c r="H267" s="144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43"/>
      <c r="B268" s="144"/>
      <c r="C268" s="144"/>
      <c r="D268" s="144"/>
      <c r="E268" s="144"/>
      <c r="F268" s="144"/>
      <c r="G268" s="144"/>
      <c r="H268" s="144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43"/>
      <c r="B269" s="144"/>
      <c r="C269" s="144"/>
      <c r="D269" s="144"/>
      <c r="E269" s="144"/>
      <c r="F269" s="144"/>
      <c r="G269" s="144"/>
      <c r="H269" s="144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43"/>
      <c r="B270" s="144"/>
      <c r="C270" s="144"/>
      <c r="D270" s="144"/>
      <c r="E270" s="144"/>
      <c r="F270" s="144"/>
      <c r="G270" s="144"/>
      <c r="H270" s="144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43"/>
      <c r="B271" s="144"/>
      <c r="C271" s="144"/>
      <c r="D271" s="144"/>
      <c r="E271" s="144"/>
      <c r="F271" s="144"/>
      <c r="G271" s="144"/>
      <c r="H271" s="144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43"/>
      <c r="B272" s="144"/>
      <c r="C272" s="144"/>
      <c r="D272" s="144"/>
      <c r="E272" s="144"/>
      <c r="F272" s="144"/>
      <c r="G272" s="144"/>
      <c r="H272" s="144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43"/>
      <c r="B273" s="144"/>
      <c r="C273" s="144"/>
      <c r="D273" s="144"/>
      <c r="E273" s="144"/>
      <c r="F273" s="144"/>
      <c r="G273" s="144"/>
      <c r="H273" s="144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43"/>
      <c r="B274" s="144"/>
      <c r="C274" s="144"/>
      <c r="D274" s="144"/>
      <c r="E274" s="144"/>
      <c r="F274" s="144"/>
      <c r="G274" s="144"/>
      <c r="H274" s="144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43"/>
      <c r="B275" s="144"/>
      <c r="C275" s="144"/>
      <c r="D275" s="144"/>
      <c r="E275" s="144"/>
      <c r="F275" s="144"/>
      <c r="G275" s="144"/>
      <c r="H275" s="144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43"/>
      <c r="B276" s="144"/>
      <c r="C276" s="144"/>
      <c r="D276" s="144"/>
      <c r="E276" s="144"/>
      <c r="F276" s="144"/>
      <c r="G276" s="144"/>
      <c r="H276" s="144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43"/>
      <c r="B277" s="144"/>
      <c r="C277" s="144"/>
      <c r="D277" s="144"/>
      <c r="E277" s="144"/>
      <c r="F277" s="144"/>
      <c r="G277" s="144"/>
      <c r="H277" s="144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43"/>
      <c r="B278" s="144"/>
      <c r="C278" s="144"/>
      <c r="D278" s="144"/>
      <c r="E278" s="144"/>
      <c r="F278" s="144"/>
      <c r="G278" s="144"/>
      <c r="H278" s="144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43"/>
      <c r="B279" s="144"/>
      <c r="C279" s="144"/>
      <c r="D279" s="144"/>
      <c r="E279" s="144"/>
      <c r="F279" s="144"/>
      <c r="G279" s="144"/>
      <c r="H279" s="144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43"/>
      <c r="B280" s="144"/>
      <c r="C280" s="144"/>
      <c r="D280" s="144"/>
      <c r="E280" s="144"/>
      <c r="F280" s="144"/>
      <c r="G280" s="144"/>
      <c r="H280" s="144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43"/>
      <c r="B281" s="144"/>
      <c r="C281" s="144"/>
      <c r="D281" s="144"/>
      <c r="E281" s="144"/>
      <c r="F281" s="144"/>
      <c r="G281" s="144"/>
      <c r="H281" s="144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43"/>
      <c r="B282" s="144"/>
      <c r="C282" s="144"/>
      <c r="D282" s="144"/>
      <c r="E282" s="144"/>
      <c r="F282" s="144"/>
      <c r="G282" s="144"/>
      <c r="H282" s="144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43"/>
      <c r="B283" s="144"/>
      <c r="C283" s="144"/>
      <c r="D283" s="144"/>
      <c r="E283" s="144"/>
      <c r="F283" s="144"/>
      <c r="G283" s="144"/>
      <c r="H283" s="144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43"/>
      <c r="B284" s="144"/>
      <c r="C284" s="144"/>
      <c r="D284" s="144"/>
      <c r="E284" s="144"/>
      <c r="F284" s="144"/>
      <c r="G284" s="144"/>
      <c r="H284" s="144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43"/>
      <c r="B285" s="144"/>
      <c r="C285" s="144"/>
      <c r="D285" s="144"/>
      <c r="E285" s="144"/>
      <c r="F285" s="144"/>
      <c r="G285" s="144"/>
      <c r="H285" s="144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43"/>
      <c r="B286" s="144"/>
      <c r="C286" s="144"/>
      <c r="D286" s="144"/>
      <c r="E286" s="144"/>
      <c r="F286" s="144"/>
      <c r="G286" s="144"/>
      <c r="H286" s="144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43"/>
      <c r="B287" s="144"/>
      <c r="C287" s="144"/>
      <c r="D287" s="144"/>
      <c r="E287" s="144"/>
      <c r="F287" s="144"/>
      <c r="G287" s="144"/>
      <c r="H287" s="144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43"/>
      <c r="B288" s="144"/>
      <c r="C288" s="144"/>
      <c r="D288" s="144"/>
      <c r="E288" s="144"/>
      <c r="F288" s="144"/>
      <c r="G288" s="144"/>
      <c r="H288" s="144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43"/>
      <c r="B289" s="144"/>
      <c r="C289" s="144"/>
      <c r="D289" s="144"/>
      <c r="E289" s="144"/>
      <c r="F289" s="144"/>
      <c r="G289" s="144"/>
      <c r="H289" s="144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43"/>
      <c r="B290" s="144"/>
      <c r="C290" s="144"/>
      <c r="D290" s="144"/>
      <c r="E290" s="144"/>
      <c r="F290" s="144"/>
      <c r="G290" s="144"/>
      <c r="H290" s="144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43"/>
      <c r="B291" s="144"/>
      <c r="C291" s="144"/>
      <c r="D291" s="144"/>
      <c r="E291" s="144"/>
      <c r="F291" s="144"/>
      <c r="G291" s="144"/>
      <c r="H291" s="144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43"/>
      <c r="B292" s="144"/>
      <c r="C292" s="144"/>
      <c r="D292" s="144"/>
      <c r="E292" s="144"/>
      <c r="F292" s="144"/>
      <c r="G292" s="144"/>
      <c r="H292" s="144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43"/>
      <c r="B293" s="144"/>
      <c r="C293" s="144"/>
      <c r="D293" s="144"/>
      <c r="E293" s="144"/>
      <c r="F293" s="144"/>
      <c r="G293" s="144"/>
      <c r="H293" s="144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364"/>
  <sheetViews>
    <sheetView zoomScale="80" zoomScaleNormal="80" workbookViewId="0">
      <selection activeCell="J103" sqref="J103:K103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8" customWidth="1"/>
    <col min="7" max="7" width="9.5703125" style="158" customWidth="1"/>
    <col min="8" max="8" width="9.140625" style="158" customWidth="1"/>
    <col min="9" max="9" width="10.42578125" style="158" customWidth="1"/>
    <col min="10" max="10" width="9.140625" style="148" customWidth="1"/>
    <col min="11" max="11" width="12.140625" style="148" customWidth="1"/>
    <col min="12" max="12" width="9.85546875" style="158" customWidth="1"/>
    <col min="13" max="13" width="13" style="158" customWidth="1"/>
    <col min="14" max="14" width="12.28515625" style="158" customWidth="1"/>
    <col min="15" max="15" width="12.7109375" style="119" customWidth="1"/>
    <col min="16" max="16" width="13.140625" style="148" customWidth="1"/>
    <col min="17" max="17" width="9.5703125" style="119" customWidth="1"/>
    <col min="18" max="18" width="10.140625" style="119" hidden="1" customWidth="1"/>
    <col min="19" max="19" width="9.140625" style="158" hidden="1" customWidth="1"/>
    <col min="20" max="20" width="9.140625" style="119" hidden="1" customWidth="1"/>
    <col min="21" max="24" width="9.140625" style="119" customWidth="1"/>
    <col min="25" max="25" width="9.140625" style="119"/>
    <col min="26" max="32" width="9.140625" style="119" customWidth="1"/>
    <col min="33" max="16384" width="9.140625" style="119"/>
  </cols>
  <sheetData>
    <row r="1" spans="1:39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39" ht="12" customHeight="1">
      <c r="A2" s="79"/>
      <c r="B2" s="79"/>
      <c r="C2" s="79"/>
      <c r="D2" s="79"/>
      <c r="E2" s="79"/>
      <c r="F2" s="170"/>
      <c r="G2" s="170"/>
      <c r="H2" s="170"/>
      <c r="I2" s="170"/>
      <c r="J2" s="79"/>
      <c r="K2" s="79"/>
      <c r="L2" s="170"/>
      <c r="M2" s="170"/>
      <c r="N2" s="170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39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1"/>
      <c r="M3" s="170"/>
      <c r="N3" s="170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39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1"/>
      <c r="M4" s="170"/>
      <c r="N4" s="170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39" ht="25.5">
      <c r="A5" s="18"/>
      <c r="B5" s="18"/>
      <c r="C5" s="18"/>
      <c r="D5" s="18"/>
      <c r="E5" s="18"/>
      <c r="F5" s="89"/>
      <c r="G5" s="89"/>
      <c r="H5" s="89"/>
      <c r="I5" s="89"/>
      <c r="J5" s="147"/>
      <c r="L5" s="89"/>
      <c r="N5" s="172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39" ht="20.25">
      <c r="A6" s="84" t="s">
        <v>3351</v>
      </c>
      <c r="D6" s="18"/>
      <c r="E6" s="18"/>
      <c r="F6" s="89"/>
      <c r="G6" s="89"/>
      <c r="H6" s="89"/>
      <c r="I6" s="89"/>
      <c r="J6" s="147"/>
      <c r="K6" s="147"/>
      <c r="L6" s="89"/>
      <c r="M6" s="89"/>
      <c r="N6" s="173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39">
      <c r="A7" s="18"/>
      <c r="B7" s="18"/>
      <c r="C7" s="18"/>
      <c r="D7" s="18"/>
      <c r="E7" s="18"/>
      <c r="F7" s="89"/>
      <c r="G7" s="89"/>
      <c r="H7" s="89"/>
      <c r="I7" s="89"/>
      <c r="J7" s="147"/>
      <c r="K7" s="147"/>
      <c r="L7" s="89"/>
      <c r="M7" s="89"/>
      <c r="N7" s="174">
        <f>Main!B10</f>
        <v>43174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39" ht="15">
      <c r="B8" s="106" t="s">
        <v>383</v>
      </c>
      <c r="C8" s="106"/>
      <c r="D8" s="106"/>
      <c r="E8" s="106"/>
      <c r="F8" s="89"/>
      <c r="G8" s="89"/>
      <c r="H8" s="89"/>
      <c r="I8" s="89"/>
      <c r="J8" s="147"/>
      <c r="K8" s="147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39" ht="38.25">
      <c r="A9" s="165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46" t="s">
        <v>265</v>
      </c>
      <c r="K9" s="547"/>
      <c r="L9" s="85" t="s">
        <v>266</v>
      </c>
      <c r="M9" s="85" t="s">
        <v>267</v>
      </c>
      <c r="N9" s="85" t="s">
        <v>268</v>
      </c>
      <c r="O9" s="86" t="s">
        <v>269</v>
      </c>
      <c r="P9" s="85" t="s">
        <v>393</v>
      </c>
      <c r="R9" s="18"/>
      <c r="S9" s="89"/>
      <c r="T9" s="18"/>
      <c r="U9" s="18"/>
      <c r="V9" s="18"/>
      <c r="W9" s="18"/>
      <c r="X9" s="18"/>
      <c r="Y9" s="18"/>
    </row>
    <row r="10" spans="1:39" s="148" customFormat="1" ht="15" customHeight="1">
      <c r="A10" s="198">
        <v>1</v>
      </c>
      <c r="B10" s="208">
        <v>43136</v>
      </c>
      <c r="C10" s="199"/>
      <c r="D10" s="206" t="s">
        <v>161</v>
      </c>
      <c r="E10" s="204" t="s">
        <v>270</v>
      </c>
      <c r="F10" s="210" t="s">
        <v>2970</v>
      </c>
      <c r="G10" s="200">
        <v>684</v>
      </c>
      <c r="H10" s="200"/>
      <c r="I10" s="389" t="s">
        <v>2971</v>
      </c>
      <c r="J10" s="538" t="s">
        <v>271</v>
      </c>
      <c r="K10" s="538"/>
      <c r="L10" s="390"/>
      <c r="M10" s="200"/>
      <c r="N10" s="200"/>
      <c r="O10" s="298"/>
      <c r="P10" s="226">
        <f>VLOOKUP(D10,Sheet2!$A$1:M2107,6,0)</f>
        <v>718.35</v>
      </c>
      <c r="R10" s="201"/>
      <c r="S10" s="205" t="s">
        <v>2459</v>
      </c>
      <c r="T10" s="203"/>
      <c r="Z10" s="203"/>
    </row>
    <row r="11" spans="1:39" s="413" customFormat="1" ht="15" customHeight="1">
      <c r="A11" s="412">
        <v>2</v>
      </c>
      <c r="B11" s="383">
        <v>43140</v>
      </c>
      <c r="C11" s="410"/>
      <c r="D11" s="409" t="s">
        <v>83</v>
      </c>
      <c r="E11" s="120" t="s">
        <v>270</v>
      </c>
      <c r="F11" s="411" t="s">
        <v>3306</v>
      </c>
      <c r="G11" s="190">
        <v>1275</v>
      </c>
      <c r="H11" s="190"/>
      <c r="I11" s="411">
        <v>1450</v>
      </c>
      <c r="J11" s="538" t="s">
        <v>271</v>
      </c>
      <c r="K11" s="538"/>
      <c r="L11" s="190"/>
      <c r="M11" s="190"/>
      <c r="N11" s="190"/>
      <c r="O11" s="376"/>
      <c r="P11" s="226">
        <f>VLOOKUP(D11,Sheet2!$A$1:M2108,6,0)</f>
        <v>1316.9</v>
      </c>
      <c r="Q11" s="148"/>
      <c r="R11" s="148"/>
      <c r="S11" s="418" t="s">
        <v>2461</v>
      </c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</row>
    <row r="12" spans="1:39" s="413" customFormat="1" ht="15" customHeight="1">
      <c r="A12" s="412">
        <v>3</v>
      </c>
      <c r="B12" s="383">
        <v>43143</v>
      </c>
      <c r="C12" s="410"/>
      <c r="D12" s="409" t="s">
        <v>99</v>
      </c>
      <c r="E12" s="120" t="s">
        <v>270</v>
      </c>
      <c r="F12" s="415" t="s">
        <v>3307</v>
      </c>
      <c r="G12" s="190">
        <v>250</v>
      </c>
      <c r="H12" s="190"/>
      <c r="I12" s="415">
        <v>310</v>
      </c>
      <c r="J12" s="540" t="s">
        <v>271</v>
      </c>
      <c r="K12" s="541"/>
      <c r="L12" s="190"/>
      <c r="M12" s="190"/>
      <c r="N12" s="190"/>
      <c r="O12" s="376"/>
      <c r="P12" s="226">
        <f>VLOOKUP(D12,Sheet2!$A$1:M2109,6,0)</f>
        <v>268.05</v>
      </c>
      <c r="Q12" s="148"/>
      <c r="R12" s="148"/>
      <c r="S12" s="418" t="s">
        <v>2473</v>
      </c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</row>
    <row r="13" spans="1:39" s="413" customFormat="1" ht="15" customHeight="1">
      <c r="A13" s="431">
        <v>4</v>
      </c>
      <c r="B13" s="386">
        <v>43143</v>
      </c>
      <c r="C13" s="432"/>
      <c r="D13" s="441" t="s">
        <v>163</v>
      </c>
      <c r="E13" s="385" t="s">
        <v>270</v>
      </c>
      <c r="F13" s="385">
        <v>287</v>
      </c>
      <c r="G13" s="384">
        <v>272</v>
      </c>
      <c r="H13" s="384">
        <v>297.5</v>
      </c>
      <c r="I13" s="385" t="s">
        <v>3308</v>
      </c>
      <c r="J13" s="536" t="s">
        <v>3424</v>
      </c>
      <c r="K13" s="537"/>
      <c r="L13" s="403">
        <f t="shared" ref="L13:L14" si="0">H13-F13-K13</f>
        <v>10.5</v>
      </c>
      <c r="M13" s="404">
        <f t="shared" ref="M13:M14" si="1">L13/F13</f>
        <v>3.6585365853658534E-2</v>
      </c>
      <c r="N13" s="402" t="s">
        <v>272</v>
      </c>
      <c r="O13" s="405">
        <v>43172</v>
      </c>
      <c r="P13" s="461"/>
      <c r="Q13" s="148"/>
      <c r="R13" s="148"/>
      <c r="S13" s="158" t="s">
        <v>2460</v>
      </c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</row>
    <row r="14" spans="1:39" s="413" customFormat="1" ht="15" customHeight="1">
      <c r="A14" s="450">
        <v>5</v>
      </c>
      <c r="B14" s="451">
        <v>43145</v>
      </c>
      <c r="C14" s="452"/>
      <c r="D14" s="453" t="s">
        <v>59</v>
      </c>
      <c r="E14" s="454" t="s">
        <v>270</v>
      </c>
      <c r="F14" s="454">
        <v>1097.5</v>
      </c>
      <c r="G14" s="254">
        <v>1050</v>
      </c>
      <c r="H14" s="254">
        <v>1041</v>
      </c>
      <c r="I14" s="454">
        <v>1200</v>
      </c>
      <c r="J14" s="542" t="s">
        <v>3376</v>
      </c>
      <c r="K14" s="542"/>
      <c r="L14" s="455">
        <f t="shared" si="0"/>
        <v>-56.5</v>
      </c>
      <c r="M14" s="456">
        <f t="shared" si="1"/>
        <v>-5.1480637813211848E-2</v>
      </c>
      <c r="N14" s="457" t="s">
        <v>2186</v>
      </c>
      <c r="O14" s="458">
        <v>43165</v>
      </c>
      <c r="P14" s="462"/>
      <c r="Q14" s="148"/>
      <c r="R14" s="148"/>
      <c r="S14" s="158" t="s">
        <v>2460</v>
      </c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</row>
    <row r="15" spans="1:39" s="413" customFormat="1" ht="15" customHeight="1">
      <c r="A15" s="431">
        <v>6</v>
      </c>
      <c r="B15" s="386">
        <v>43145</v>
      </c>
      <c r="C15" s="432"/>
      <c r="D15" s="441" t="s">
        <v>70</v>
      </c>
      <c r="E15" s="385" t="s">
        <v>270</v>
      </c>
      <c r="F15" s="385">
        <v>533.5</v>
      </c>
      <c r="G15" s="384">
        <v>510</v>
      </c>
      <c r="H15" s="384">
        <v>550</v>
      </c>
      <c r="I15" s="385">
        <v>580</v>
      </c>
      <c r="J15" s="536" t="s">
        <v>3345</v>
      </c>
      <c r="K15" s="537"/>
      <c r="L15" s="403">
        <f t="shared" ref="L15:L16" si="2">H15-F15-K15</f>
        <v>16.5</v>
      </c>
      <c r="M15" s="404">
        <f t="shared" ref="M15:M16" si="3">L15/F15</f>
        <v>3.0927835051546393E-2</v>
      </c>
      <c r="N15" s="402" t="s">
        <v>272</v>
      </c>
      <c r="O15" s="405">
        <v>43160</v>
      </c>
      <c r="P15" s="461"/>
      <c r="Q15" s="148"/>
      <c r="R15" s="148"/>
      <c r="S15" s="158" t="s">
        <v>2460</v>
      </c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</row>
    <row r="16" spans="1:39" s="413" customFormat="1" ht="15" customHeight="1">
      <c r="A16" s="450">
        <v>7</v>
      </c>
      <c r="B16" s="451">
        <v>43146</v>
      </c>
      <c r="C16" s="452"/>
      <c r="D16" s="453" t="s">
        <v>195</v>
      </c>
      <c r="E16" s="454" t="s">
        <v>270</v>
      </c>
      <c r="F16" s="454">
        <v>415</v>
      </c>
      <c r="G16" s="254">
        <v>394</v>
      </c>
      <c r="H16" s="254">
        <v>392</v>
      </c>
      <c r="I16" s="454" t="s">
        <v>3313</v>
      </c>
      <c r="J16" s="542" t="s">
        <v>3375</v>
      </c>
      <c r="K16" s="542"/>
      <c r="L16" s="455">
        <f t="shared" si="2"/>
        <v>-23</v>
      </c>
      <c r="M16" s="456">
        <f t="shared" si="3"/>
        <v>-5.5421686746987948E-2</v>
      </c>
      <c r="N16" s="457" t="s">
        <v>2186</v>
      </c>
      <c r="O16" s="458">
        <v>43165</v>
      </c>
      <c r="P16" s="462"/>
      <c r="Q16" s="148"/>
      <c r="R16" s="148"/>
      <c r="S16" s="158" t="s">
        <v>2459</v>
      </c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</row>
    <row r="17" spans="1:39" s="413" customFormat="1" ht="15" customHeight="1">
      <c r="A17" s="431">
        <v>8</v>
      </c>
      <c r="B17" s="386">
        <v>43151</v>
      </c>
      <c r="C17" s="432"/>
      <c r="D17" s="441" t="s">
        <v>455</v>
      </c>
      <c r="E17" s="385" t="s">
        <v>270</v>
      </c>
      <c r="F17" s="385">
        <v>176.5</v>
      </c>
      <c r="G17" s="384">
        <v>167</v>
      </c>
      <c r="H17" s="384">
        <v>182.75</v>
      </c>
      <c r="I17" s="385">
        <v>195</v>
      </c>
      <c r="J17" s="536" t="s">
        <v>3341</v>
      </c>
      <c r="K17" s="537"/>
      <c r="L17" s="403">
        <f t="shared" ref="L17" si="4">H17-F17-K17</f>
        <v>6.25</v>
      </c>
      <c r="M17" s="404">
        <f t="shared" ref="M17" si="5">L17/F17</f>
        <v>3.5410764872521247E-2</v>
      </c>
      <c r="N17" s="402" t="s">
        <v>272</v>
      </c>
      <c r="O17" s="405">
        <v>43160</v>
      </c>
      <c r="P17" s="461"/>
      <c r="Q17" s="148"/>
      <c r="R17" s="148"/>
      <c r="S17" s="158" t="s">
        <v>2460</v>
      </c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</row>
    <row r="18" spans="1:39" s="413" customFormat="1" ht="15" customHeight="1">
      <c r="A18" s="450">
        <v>9</v>
      </c>
      <c r="B18" s="451">
        <v>43153</v>
      </c>
      <c r="C18" s="452"/>
      <c r="D18" s="453" t="s">
        <v>138</v>
      </c>
      <c r="E18" s="454" t="s">
        <v>270</v>
      </c>
      <c r="F18" s="454">
        <v>270.5</v>
      </c>
      <c r="G18" s="254">
        <v>257</v>
      </c>
      <c r="H18" s="254">
        <v>270</v>
      </c>
      <c r="I18" s="454" t="s">
        <v>3329</v>
      </c>
      <c r="J18" s="542" t="s">
        <v>3362</v>
      </c>
      <c r="K18" s="542"/>
      <c r="L18" s="455">
        <f t="shared" ref="L18:L19" si="6">H18-F18-K18</f>
        <v>-0.5</v>
      </c>
      <c r="M18" s="456">
        <f t="shared" ref="M18:M19" si="7">L18/F18</f>
        <v>-1.8484288354898336E-3</v>
      </c>
      <c r="N18" s="457" t="s">
        <v>2186</v>
      </c>
      <c r="O18" s="458">
        <v>43164</v>
      </c>
      <c r="P18" s="462"/>
      <c r="Q18" s="148"/>
      <c r="R18" s="148"/>
      <c r="S18" s="158" t="s">
        <v>2459</v>
      </c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</row>
    <row r="19" spans="1:39" s="413" customFormat="1" ht="15" customHeight="1">
      <c r="A19" s="431">
        <v>10</v>
      </c>
      <c r="B19" s="386">
        <v>43157</v>
      </c>
      <c r="C19" s="432"/>
      <c r="D19" s="401" t="s">
        <v>726</v>
      </c>
      <c r="E19" s="385" t="s">
        <v>270</v>
      </c>
      <c r="F19" s="385">
        <v>2693</v>
      </c>
      <c r="G19" s="384">
        <v>2600</v>
      </c>
      <c r="H19" s="384">
        <v>2775</v>
      </c>
      <c r="I19" s="385">
        <v>2900</v>
      </c>
      <c r="J19" s="536" t="s">
        <v>3349</v>
      </c>
      <c r="K19" s="537"/>
      <c r="L19" s="403">
        <f t="shared" si="6"/>
        <v>82</v>
      </c>
      <c r="M19" s="404">
        <f t="shared" si="7"/>
        <v>3.0449313033791312E-2</v>
      </c>
      <c r="N19" s="402" t="s">
        <v>272</v>
      </c>
      <c r="O19" s="405">
        <v>43160</v>
      </c>
      <c r="P19" s="461"/>
      <c r="Q19" s="148"/>
      <c r="R19" s="148"/>
      <c r="S19" s="158" t="s">
        <v>2460</v>
      </c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</row>
    <row r="20" spans="1:39" s="413" customFormat="1" ht="15" customHeight="1">
      <c r="A20" s="431">
        <v>11</v>
      </c>
      <c r="B20" s="386">
        <v>43159</v>
      </c>
      <c r="C20" s="432"/>
      <c r="D20" s="401" t="s">
        <v>142</v>
      </c>
      <c r="E20" s="385" t="s">
        <v>270</v>
      </c>
      <c r="F20" s="385">
        <v>544</v>
      </c>
      <c r="G20" s="384">
        <v>515</v>
      </c>
      <c r="H20" s="384">
        <v>561</v>
      </c>
      <c r="I20" s="385">
        <v>600</v>
      </c>
      <c r="J20" s="536" t="s">
        <v>3374</v>
      </c>
      <c r="K20" s="537"/>
      <c r="L20" s="403">
        <f t="shared" ref="L20" si="8">H20-F20-K20</f>
        <v>17</v>
      </c>
      <c r="M20" s="404">
        <f t="shared" ref="M20" si="9">L20/F20</f>
        <v>3.125E-2</v>
      </c>
      <c r="N20" s="402" t="s">
        <v>272</v>
      </c>
      <c r="O20" s="405">
        <v>43165</v>
      </c>
      <c r="P20" s="461"/>
      <c r="Q20" s="148"/>
      <c r="R20" s="148"/>
      <c r="S20" s="158" t="s">
        <v>2460</v>
      </c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</row>
    <row r="21" spans="1:39" s="413" customFormat="1" ht="15" customHeight="1">
      <c r="A21" s="431">
        <v>12</v>
      </c>
      <c r="B21" s="386">
        <v>43160</v>
      </c>
      <c r="C21" s="432"/>
      <c r="D21" s="401" t="s">
        <v>92</v>
      </c>
      <c r="E21" s="385" t="s">
        <v>270</v>
      </c>
      <c r="F21" s="385">
        <v>303.75</v>
      </c>
      <c r="G21" s="384">
        <v>288</v>
      </c>
      <c r="H21" s="384">
        <v>314.5</v>
      </c>
      <c r="I21" s="385" t="s">
        <v>3346</v>
      </c>
      <c r="J21" s="536" t="s">
        <v>3379</v>
      </c>
      <c r="K21" s="537"/>
      <c r="L21" s="403">
        <f t="shared" ref="L21" si="10">H21-F21-K21</f>
        <v>10.75</v>
      </c>
      <c r="M21" s="404">
        <f t="shared" ref="M21" si="11">L21/F21</f>
        <v>3.539094650205761E-2</v>
      </c>
      <c r="N21" s="402" t="s">
        <v>272</v>
      </c>
      <c r="O21" s="405">
        <v>43165</v>
      </c>
      <c r="P21" s="461"/>
      <c r="Q21" s="148"/>
      <c r="R21" s="148"/>
      <c r="S21" s="158" t="s">
        <v>2459</v>
      </c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</row>
    <row r="22" spans="1:39" s="413" customFormat="1" ht="15" customHeight="1">
      <c r="A22" s="412">
        <v>13</v>
      </c>
      <c r="B22" s="383">
        <v>43160</v>
      </c>
      <c r="C22" s="410"/>
      <c r="D22" s="433" t="s">
        <v>47</v>
      </c>
      <c r="E22" s="120" t="s">
        <v>270</v>
      </c>
      <c r="F22" s="423" t="s">
        <v>3347</v>
      </c>
      <c r="G22" s="190">
        <v>704</v>
      </c>
      <c r="H22" s="190"/>
      <c r="I22" s="423">
        <v>785</v>
      </c>
      <c r="J22" s="538" t="s">
        <v>271</v>
      </c>
      <c r="K22" s="538"/>
      <c r="L22" s="190"/>
      <c r="M22" s="190"/>
      <c r="N22" s="190"/>
      <c r="O22" s="376"/>
      <c r="P22" s="226">
        <f>VLOOKUP(D22,Sheet2!$A$1:M2119,6,0)</f>
        <v>707.35</v>
      </c>
      <c r="Q22" s="148"/>
      <c r="R22" s="148"/>
      <c r="S22" s="158" t="s">
        <v>2460</v>
      </c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</row>
    <row r="23" spans="1:39" s="413" customFormat="1" ht="15" customHeight="1">
      <c r="A23" s="412">
        <v>14</v>
      </c>
      <c r="B23" s="383">
        <v>43164</v>
      </c>
      <c r="C23" s="410"/>
      <c r="D23" s="433" t="s">
        <v>2112</v>
      </c>
      <c r="E23" s="120" t="s">
        <v>270</v>
      </c>
      <c r="F23" s="449" t="s">
        <v>3363</v>
      </c>
      <c r="G23" s="190">
        <v>395</v>
      </c>
      <c r="H23" s="190"/>
      <c r="I23" s="421">
        <v>430</v>
      </c>
      <c r="J23" s="538" t="s">
        <v>271</v>
      </c>
      <c r="K23" s="538"/>
      <c r="L23" s="190"/>
      <c r="M23" s="190"/>
      <c r="N23" s="190"/>
      <c r="O23" s="376"/>
      <c r="P23" s="226">
        <f>VLOOKUP(D23,Sheet2!$A$1:M2120,6,0)</f>
        <v>401.9</v>
      </c>
      <c r="Q23" s="148"/>
      <c r="R23" s="148"/>
      <c r="S23" s="158" t="s">
        <v>2460</v>
      </c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</row>
    <row r="24" spans="1:39" s="413" customFormat="1" ht="15" customHeight="1">
      <c r="A24" s="431">
        <v>15</v>
      </c>
      <c r="B24" s="386">
        <v>43166</v>
      </c>
      <c r="C24" s="432"/>
      <c r="D24" s="401" t="s">
        <v>66</v>
      </c>
      <c r="E24" s="385" t="s">
        <v>270</v>
      </c>
      <c r="F24" s="385">
        <v>161.5</v>
      </c>
      <c r="G24" s="384">
        <v>154</v>
      </c>
      <c r="H24" s="384">
        <v>166.5</v>
      </c>
      <c r="I24" s="385" t="s">
        <v>3385</v>
      </c>
      <c r="J24" s="536" t="s">
        <v>3433</v>
      </c>
      <c r="K24" s="537"/>
      <c r="L24" s="403">
        <f t="shared" ref="L24" si="12">H24-F24-K24</f>
        <v>5</v>
      </c>
      <c r="M24" s="404">
        <f t="shared" ref="M24" si="13">L24/F24</f>
        <v>3.0959752321981424E-2</v>
      </c>
      <c r="N24" s="402" t="s">
        <v>272</v>
      </c>
      <c r="O24" s="405">
        <v>43172</v>
      </c>
      <c r="P24" s="461"/>
      <c r="Q24" s="148"/>
      <c r="R24" s="148"/>
      <c r="S24" s="158" t="s">
        <v>2459</v>
      </c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</row>
    <row r="25" spans="1:39" s="413" customFormat="1" ht="15" customHeight="1">
      <c r="A25" s="450">
        <v>16</v>
      </c>
      <c r="B25" s="451">
        <v>43166</v>
      </c>
      <c r="C25" s="452"/>
      <c r="D25" s="453" t="s">
        <v>40</v>
      </c>
      <c r="E25" s="454" t="s">
        <v>2412</v>
      </c>
      <c r="F25" s="454">
        <v>142</v>
      </c>
      <c r="G25" s="254">
        <v>149</v>
      </c>
      <c r="H25" s="254">
        <v>149</v>
      </c>
      <c r="I25" s="454">
        <v>127</v>
      </c>
      <c r="J25" s="542" t="s">
        <v>3442</v>
      </c>
      <c r="K25" s="542"/>
      <c r="L25" s="455">
        <f>F25-H25</f>
        <v>-7</v>
      </c>
      <c r="M25" s="456">
        <f t="shared" ref="M25" si="14">L25/F25</f>
        <v>-4.9295774647887321E-2</v>
      </c>
      <c r="N25" s="457" t="s">
        <v>2186</v>
      </c>
      <c r="O25" s="458">
        <v>43172</v>
      </c>
      <c r="P25" s="462"/>
      <c r="Q25" s="148"/>
      <c r="R25" s="148"/>
      <c r="S25" s="158" t="s">
        <v>2460</v>
      </c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</row>
    <row r="26" spans="1:39" s="413" customFormat="1" ht="15" customHeight="1">
      <c r="A26" s="431">
        <v>17</v>
      </c>
      <c r="B26" s="386">
        <v>43167</v>
      </c>
      <c r="C26" s="432"/>
      <c r="D26" s="401" t="s">
        <v>1064</v>
      </c>
      <c r="E26" s="385" t="s">
        <v>270</v>
      </c>
      <c r="F26" s="385">
        <v>1278</v>
      </c>
      <c r="G26" s="384">
        <v>1240</v>
      </c>
      <c r="H26" s="384">
        <v>1318</v>
      </c>
      <c r="I26" s="385">
        <v>1360</v>
      </c>
      <c r="J26" s="536" t="s">
        <v>295</v>
      </c>
      <c r="K26" s="537"/>
      <c r="L26" s="403">
        <f t="shared" ref="L26" si="15">H26-F26-K26</f>
        <v>40</v>
      </c>
      <c r="M26" s="404">
        <f t="shared" ref="M26" si="16">L26/F26</f>
        <v>3.1298904538341159E-2</v>
      </c>
      <c r="N26" s="402" t="s">
        <v>272</v>
      </c>
      <c r="O26" s="405">
        <v>43171</v>
      </c>
      <c r="P26" s="461"/>
      <c r="Q26" s="148"/>
      <c r="R26" s="148"/>
      <c r="S26" s="158" t="s">
        <v>2460</v>
      </c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</row>
    <row r="27" spans="1:39" s="413" customFormat="1" ht="15" customHeight="1">
      <c r="A27" s="412">
        <v>18</v>
      </c>
      <c r="B27" s="383">
        <v>43167</v>
      </c>
      <c r="C27" s="410"/>
      <c r="D27" s="433" t="s">
        <v>195</v>
      </c>
      <c r="E27" s="120" t="s">
        <v>270</v>
      </c>
      <c r="F27" s="475" t="s">
        <v>3394</v>
      </c>
      <c r="G27" s="190">
        <v>367</v>
      </c>
      <c r="H27" s="190"/>
      <c r="I27" s="475">
        <v>420</v>
      </c>
      <c r="J27" s="538" t="s">
        <v>271</v>
      </c>
      <c r="K27" s="538"/>
      <c r="L27" s="190"/>
      <c r="M27" s="190"/>
      <c r="N27" s="190"/>
      <c r="O27" s="376"/>
      <c r="P27" s="226">
        <f>VLOOKUP(D27,Sheet2!$A$1:M2124,6,0)</f>
        <v>388.7</v>
      </c>
      <c r="Q27" s="148"/>
      <c r="R27" s="148"/>
      <c r="S27" s="158" t="s">
        <v>2460</v>
      </c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</row>
    <row r="28" spans="1:39" s="413" customFormat="1" ht="15" customHeight="1">
      <c r="A28" s="431">
        <v>19</v>
      </c>
      <c r="B28" s="386">
        <v>43171</v>
      </c>
      <c r="C28" s="432"/>
      <c r="D28" s="401" t="s">
        <v>32</v>
      </c>
      <c r="E28" s="385" t="s">
        <v>2412</v>
      </c>
      <c r="F28" s="385">
        <v>386</v>
      </c>
      <c r="G28" s="384">
        <v>405</v>
      </c>
      <c r="H28" s="384">
        <v>377</v>
      </c>
      <c r="I28" s="385">
        <v>360</v>
      </c>
      <c r="J28" s="536" t="s">
        <v>3482</v>
      </c>
      <c r="K28" s="537"/>
      <c r="L28" s="403">
        <f>F28-H28</f>
        <v>9</v>
      </c>
      <c r="M28" s="404">
        <f t="shared" ref="M28" si="17">L28/F28</f>
        <v>2.3316062176165803E-2</v>
      </c>
      <c r="N28" s="402" t="s">
        <v>272</v>
      </c>
      <c r="O28" s="405">
        <v>43173</v>
      </c>
      <c r="P28" s="461"/>
      <c r="Q28" s="148"/>
      <c r="R28" s="148"/>
      <c r="S28" s="158" t="s">
        <v>2459</v>
      </c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</row>
    <row r="29" spans="1:39" s="413" customFormat="1" ht="15" customHeight="1">
      <c r="A29" s="431">
        <v>20</v>
      </c>
      <c r="B29" s="386">
        <v>43171</v>
      </c>
      <c r="C29" s="432"/>
      <c r="D29" s="401" t="s">
        <v>117</v>
      </c>
      <c r="E29" s="385" t="s">
        <v>2412</v>
      </c>
      <c r="F29" s="385">
        <v>827</v>
      </c>
      <c r="G29" s="384">
        <v>872</v>
      </c>
      <c r="H29" s="384">
        <v>802.5</v>
      </c>
      <c r="I29" s="385" t="s">
        <v>3409</v>
      </c>
      <c r="J29" s="536" t="s">
        <v>3435</v>
      </c>
      <c r="K29" s="537"/>
      <c r="L29" s="403">
        <f>F29-H29</f>
        <v>24.5</v>
      </c>
      <c r="M29" s="404">
        <f t="shared" ref="M29" si="18">L29/F29</f>
        <v>2.962515114873035E-2</v>
      </c>
      <c r="N29" s="402" t="s">
        <v>272</v>
      </c>
      <c r="O29" s="405">
        <v>43172</v>
      </c>
      <c r="P29" s="461"/>
      <c r="Q29" s="148"/>
      <c r="R29" s="148"/>
      <c r="S29" s="158" t="s">
        <v>2459</v>
      </c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</row>
    <row r="30" spans="1:39" s="413" customFormat="1" ht="15" customHeight="1">
      <c r="A30" s="431">
        <v>21</v>
      </c>
      <c r="B30" s="386">
        <v>43172</v>
      </c>
      <c r="C30" s="432"/>
      <c r="D30" s="401" t="s">
        <v>3425</v>
      </c>
      <c r="E30" s="385" t="s">
        <v>270</v>
      </c>
      <c r="F30" s="385">
        <v>134.5</v>
      </c>
      <c r="G30" s="384">
        <v>128</v>
      </c>
      <c r="H30" s="384">
        <v>141.25</v>
      </c>
      <c r="I30" s="385">
        <v>145</v>
      </c>
      <c r="J30" s="536" t="s">
        <v>3426</v>
      </c>
      <c r="K30" s="537"/>
      <c r="L30" s="403">
        <f t="shared" ref="L30" si="19">H30-F30-K30</f>
        <v>6.75</v>
      </c>
      <c r="M30" s="404">
        <f t="shared" ref="M30" si="20">L30/F30</f>
        <v>5.0185873605947957E-2</v>
      </c>
      <c r="N30" s="402" t="s">
        <v>272</v>
      </c>
      <c r="O30" s="405">
        <v>43172</v>
      </c>
      <c r="P30" s="461"/>
      <c r="Q30" s="148"/>
      <c r="R30" s="148"/>
      <c r="S30" s="158" t="s">
        <v>2459</v>
      </c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</row>
    <row r="31" spans="1:39" s="413" customFormat="1" ht="15" customHeight="1">
      <c r="A31" s="412">
        <v>22</v>
      </c>
      <c r="B31" s="383">
        <v>43172</v>
      </c>
      <c r="C31" s="410"/>
      <c r="D31" s="433" t="s">
        <v>112</v>
      </c>
      <c r="E31" s="120" t="s">
        <v>270</v>
      </c>
      <c r="F31" s="514" t="s">
        <v>3427</v>
      </c>
      <c r="G31" s="190">
        <v>732</v>
      </c>
      <c r="H31" s="190"/>
      <c r="I31" s="514">
        <v>850</v>
      </c>
      <c r="J31" s="538" t="s">
        <v>271</v>
      </c>
      <c r="K31" s="538"/>
      <c r="L31" s="190"/>
      <c r="M31" s="190"/>
      <c r="N31" s="190"/>
      <c r="O31" s="376"/>
      <c r="P31" s="226"/>
      <c r="Q31" s="148"/>
      <c r="R31" s="148"/>
      <c r="S31" s="158" t="s">
        <v>2460</v>
      </c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</row>
    <row r="32" spans="1:39" s="413" customFormat="1" ht="15" customHeight="1">
      <c r="A32" s="412">
        <v>23</v>
      </c>
      <c r="B32" s="383">
        <v>43172</v>
      </c>
      <c r="C32" s="410"/>
      <c r="D32" s="433" t="s">
        <v>151</v>
      </c>
      <c r="E32" s="120" t="s">
        <v>2412</v>
      </c>
      <c r="F32" s="514" t="s">
        <v>3434</v>
      </c>
      <c r="G32" s="190">
        <v>655</v>
      </c>
      <c r="H32" s="190"/>
      <c r="I32" s="514">
        <v>580</v>
      </c>
      <c r="J32" s="538" t="s">
        <v>271</v>
      </c>
      <c r="K32" s="538"/>
      <c r="L32" s="190"/>
      <c r="M32" s="190"/>
      <c r="N32" s="190"/>
      <c r="O32" s="376"/>
      <c r="P32" s="226"/>
      <c r="Q32" s="148"/>
      <c r="R32" s="148"/>
      <c r="S32" s="158" t="s">
        <v>2459</v>
      </c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</row>
    <row r="33" spans="1:39" s="413" customFormat="1" ht="15" customHeight="1">
      <c r="A33" s="412"/>
      <c r="B33" s="383"/>
      <c r="C33" s="410"/>
      <c r="D33" s="433"/>
      <c r="E33" s="120"/>
      <c r="F33" s="514"/>
      <c r="G33" s="190"/>
      <c r="H33" s="190"/>
      <c r="I33" s="514"/>
      <c r="J33" s="512"/>
      <c r="K33" s="512"/>
      <c r="L33" s="190"/>
      <c r="M33" s="190"/>
      <c r="N33" s="190"/>
      <c r="O33" s="376"/>
      <c r="P33" s="226"/>
      <c r="Q33" s="148"/>
      <c r="R33" s="148"/>
      <c r="S33" s="15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</row>
    <row r="34" spans="1:39" s="413" customFormat="1" ht="15" customHeight="1">
      <c r="A34" s="412"/>
      <c r="B34" s="383"/>
      <c r="C34" s="410"/>
      <c r="D34" s="433"/>
      <c r="E34" s="120"/>
      <c r="F34" s="514"/>
      <c r="G34" s="190"/>
      <c r="H34" s="190"/>
      <c r="I34" s="514"/>
      <c r="J34" s="512"/>
      <c r="K34" s="512"/>
      <c r="L34" s="190"/>
      <c r="M34" s="190"/>
      <c r="N34" s="190"/>
      <c r="O34" s="376"/>
      <c r="P34" s="226"/>
      <c r="Q34" s="148"/>
      <c r="R34" s="148"/>
      <c r="S34" s="15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</row>
    <row r="35" spans="1:39" s="413" customFormat="1" ht="15" customHeight="1">
      <c r="A35" s="412"/>
      <c r="B35" s="383"/>
      <c r="C35" s="410"/>
      <c r="D35" s="433"/>
      <c r="E35" s="120"/>
      <c r="F35" s="514"/>
      <c r="G35" s="190"/>
      <c r="H35" s="190"/>
      <c r="I35" s="514"/>
      <c r="J35" s="512"/>
      <c r="K35" s="512"/>
      <c r="L35" s="190"/>
      <c r="M35" s="190"/>
      <c r="N35" s="190"/>
      <c r="O35" s="376"/>
      <c r="P35" s="226"/>
      <c r="Q35" s="148"/>
      <c r="R35" s="148"/>
      <c r="S35" s="15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</row>
    <row r="36" spans="1:39" s="413" customFormat="1" ht="15" customHeight="1">
      <c r="A36" s="412"/>
      <c r="B36" s="383"/>
      <c r="C36" s="410"/>
      <c r="D36" s="433"/>
      <c r="E36" s="120"/>
      <c r="F36" s="514"/>
      <c r="G36" s="190"/>
      <c r="H36" s="190"/>
      <c r="I36" s="514"/>
      <c r="J36" s="512"/>
      <c r="K36" s="512"/>
      <c r="L36" s="190"/>
      <c r="M36" s="190"/>
      <c r="N36" s="190"/>
      <c r="O36" s="376"/>
      <c r="P36" s="226"/>
      <c r="Q36" s="148"/>
      <c r="R36" s="148"/>
      <c r="S36" s="15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</row>
    <row r="37" spans="1:39" s="413" customFormat="1">
      <c r="A37" s="412"/>
      <c r="B37" s="414"/>
      <c r="C37" s="410"/>
      <c r="D37" s="65"/>
      <c r="E37" s="120"/>
      <c r="F37" s="411"/>
      <c r="G37" s="190"/>
      <c r="H37" s="190"/>
      <c r="I37" s="411"/>
      <c r="J37" s="538"/>
      <c r="K37" s="538"/>
      <c r="L37" s="190"/>
      <c r="M37" s="190"/>
      <c r="N37" s="190"/>
      <c r="O37" s="376"/>
      <c r="P37" s="226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</row>
    <row r="38" spans="1:39" s="19" customFormat="1" ht="12" customHeight="1">
      <c r="A38" s="338" t="s">
        <v>347</v>
      </c>
      <c r="B38" s="338"/>
      <c r="C38" s="338"/>
      <c r="D38" s="338"/>
      <c r="F38" s="182" t="s">
        <v>370</v>
      </c>
      <c r="G38" s="89"/>
      <c r="H38" s="103"/>
      <c r="I38" s="104"/>
      <c r="J38" s="149"/>
      <c r="K38" s="149"/>
      <c r="L38" s="175"/>
      <c r="M38" s="176"/>
      <c r="N38" s="176"/>
      <c r="O38" s="18"/>
      <c r="P38" s="157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</row>
    <row r="39" spans="1:39" s="19" customFormat="1" ht="12" customHeight="1">
      <c r="A39" s="197" t="s">
        <v>2562</v>
      </c>
      <c r="B39" s="164"/>
      <c r="C39" s="195"/>
      <c r="D39" s="164"/>
      <c r="E39" s="88"/>
      <c r="F39" s="182" t="s">
        <v>2604</v>
      </c>
      <c r="G39" s="89"/>
      <c r="H39" s="103"/>
      <c r="I39" s="104"/>
      <c r="J39" s="149"/>
      <c r="K39" s="149"/>
      <c r="L39" s="175"/>
      <c r="M39" s="176"/>
      <c r="N39" s="176"/>
      <c r="O39" s="18"/>
      <c r="P39" s="157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</row>
    <row r="40" spans="1:39" s="19" customFormat="1" ht="12" customHeight="1">
      <c r="A40" s="164"/>
      <c r="B40" s="164"/>
      <c r="C40" s="195"/>
      <c r="D40" s="164"/>
      <c r="E40" s="88"/>
      <c r="F40" s="89"/>
      <c r="G40" s="89"/>
      <c r="H40" s="103"/>
      <c r="I40" s="104"/>
      <c r="J40" s="150"/>
      <c r="K40" s="149"/>
      <c r="L40" s="175"/>
      <c r="M40" s="176"/>
      <c r="N40" s="89"/>
      <c r="O40" s="90"/>
      <c r="P40" s="147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</row>
    <row r="41" spans="1:39" ht="15" customHeight="1">
      <c r="A41" s="108" t="s">
        <v>2190</v>
      </c>
      <c r="B41" s="108"/>
      <c r="C41" s="108"/>
      <c r="D41" s="108"/>
      <c r="E41" s="88"/>
      <c r="F41" s="89"/>
      <c r="G41" s="49"/>
      <c r="H41" s="89"/>
      <c r="I41" s="49"/>
      <c r="J41" s="7"/>
      <c r="K41" s="93"/>
      <c r="L41" s="49"/>
      <c r="M41" s="49"/>
      <c r="N41" s="49"/>
      <c r="O41" s="49"/>
      <c r="P41" s="91"/>
      <c r="R41" s="1"/>
      <c r="S41" s="49"/>
      <c r="T41" s="18"/>
      <c r="U41" s="18"/>
      <c r="V41" s="18"/>
      <c r="W41" s="18"/>
      <c r="X41" s="18"/>
      <c r="Y41" s="18"/>
      <c r="Z41" s="18"/>
      <c r="AA41" s="18"/>
      <c r="AB41" s="18"/>
    </row>
    <row r="42" spans="1:39" ht="44.25" customHeight="1">
      <c r="A42" s="85" t="s">
        <v>13</v>
      </c>
      <c r="B42" s="85" t="s">
        <v>218</v>
      </c>
      <c r="C42" s="85"/>
      <c r="D42" s="86" t="s">
        <v>259</v>
      </c>
      <c r="E42" s="85" t="s">
        <v>260</v>
      </c>
      <c r="F42" s="85" t="s">
        <v>261</v>
      </c>
      <c r="G42" s="85" t="s">
        <v>262</v>
      </c>
      <c r="H42" s="85" t="s">
        <v>263</v>
      </c>
      <c r="I42" s="85" t="s">
        <v>264</v>
      </c>
      <c r="J42" s="550" t="s">
        <v>265</v>
      </c>
      <c r="K42" s="551"/>
      <c r="L42" s="177" t="s">
        <v>273</v>
      </c>
      <c r="M42" s="177" t="s">
        <v>274</v>
      </c>
      <c r="N42" s="85" t="s">
        <v>275</v>
      </c>
      <c r="O42" s="85" t="s">
        <v>268</v>
      </c>
      <c r="P42" s="486" t="s">
        <v>269</v>
      </c>
      <c r="Q42" s="19"/>
      <c r="R42" s="18"/>
      <c r="S42" s="89"/>
      <c r="T42" s="18"/>
      <c r="U42" s="18"/>
      <c r="V42" s="18"/>
      <c r="W42" s="18"/>
      <c r="X42" s="18"/>
      <c r="Y42" s="18"/>
      <c r="Z42" s="18"/>
      <c r="AA42" s="19"/>
      <c r="AB42" s="19"/>
      <c r="AC42" s="19"/>
    </row>
    <row r="43" spans="1:39">
      <c r="A43" s="463">
        <v>1</v>
      </c>
      <c r="B43" s="464">
        <v>43160</v>
      </c>
      <c r="C43" s="465"/>
      <c r="D43" s="466" t="s">
        <v>3348</v>
      </c>
      <c r="E43" s="467" t="s">
        <v>2412</v>
      </c>
      <c r="F43" s="468">
        <v>311</v>
      </c>
      <c r="G43" s="468">
        <v>315</v>
      </c>
      <c r="H43" s="468">
        <v>306.8</v>
      </c>
      <c r="I43" s="468">
        <v>300</v>
      </c>
      <c r="J43" s="558" t="s">
        <v>3350</v>
      </c>
      <c r="K43" s="559"/>
      <c r="L43" s="469">
        <f>F43-H43</f>
        <v>4.1999999999999886</v>
      </c>
      <c r="M43" s="469">
        <f>L43*N43</f>
        <v>11549.999999999969</v>
      </c>
      <c r="N43" s="470">
        <v>2750</v>
      </c>
      <c r="O43" s="471" t="s">
        <v>272</v>
      </c>
      <c r="P43" s="487">
        <v>43160</v>
      </c>
      <c r="Q43" s="19"/>
      <c r="R43" s="18"/>
      <c r="S43" s="89" t="s">
        <v>2459</v>
      </c>
      <c r="T43" s="18"/>
      <c r="U43" s="18"/>
      <c r="V43" s="18"/>
      <c r="W43" s="18"/>
      <c r="X43" s="18"/>
      <c r="Y43" s="18"/>
      <c r="Z43" s="18"/>
      <c r="AA43" s="18"/>
      <c r="AB43" s="18"/>
      <c r="AC43" s="19"/>
    </row>
    <row r="44" spans="1:39" s="65" customFormat="1">
      <c r="A44" s="442">
        <v>2</v>
      </c>
      <c r="B44" s="443">
        <v>43165</v>
      </c>
      <c r="C44" s="444"/>
      <c r="D44" s="445" t="s">
        <v>3377</v>
      </c>
      <c r="E44" s="446" t="s">
        <v>2412</v>
      </c>
      <c r="F44" s="447">
        <v>232.3</v>
      </c>
      <c r="G44" s="447">
        <v>236</v>
      </c>
      <c r="H44" s="447">
        <v>229.3</v>
      </c>
      <c r="I44" s="447">
        <v>225</v>
      </c>
      <c r="J44" s="543" t="s">
        <v>3378</v>
      </c>
      <c r="K44" s="543"/>
      <c r="L44" s="448">
        <f>F44-H44</f>
        <v>3</v>
      </c>
      <c r="M44" s="448">
        <f>L44*N44</f>
        <v>10500</v>
      </c>
      <c r="N44" s="460">
        <v>3500</v>
      </c>
      <c r="O44" s="472" t="s">
        <v>272</v>
      </c>
      <c r="P44" s="488">
        <v>43165</v>
      </c>
      <c r="Q44" s="19"/>
      <c r="R44" s="18"/>
      <c r="S44" s="89" t="s">
        <v>2459</v>
      </c>
      <c r="T44" s="18"/>
      <c r="U44" s="18"/>
      <c r="V44" s="18"/>
      <c r="W44" s="18"/>
      <c r="X44" s="18"/>
      <c r="Y44" s="18"/>
      <c r="Z44" s="18"/>
      <c r="AA44" s="18"/>
      <c r="AB44" s="18"/>
      <c r="AC44" s="19"/>
      <c r="AD44" s="490"/>
    </row>
    <row r="45" spans="1:39" s="19" customFormat="1">
      <c r="A45" s="478">
        <v>3</v>
      </c>
      <c r="B45" s="479">
        <v>43166</v>
      </c>
      <c r="C45" s="480"/>
      <c r="D45" s="481" t="s">
        <v>3386</v>
      </c>
      <c r="E45" s="482" t="s">
        <v>2412</v>
      </c>
      <c r="F45" s="483">
        <v>1147.5</v>
      </c>
      <c r="G45" s="483">
        <v>1166</v>
      </c>
      <c r="H45" s="483">
        <v>1166</v>
      </c>
      <c r="I45" s="483">
        <v>1120</v>
      </c>
      <c r="J45" s="542" t="s">
        <v>3445</v>
      </c>
      <c r="K45" s="542"/>
      <c r="L45" s="484">
        <f>F45-H45</f>
        <v>-18.5</v>
      </c>
      <c r="M45" s="484">
        <f>L45*N45</f>
        <v>-11100</v>
      </c>
      <c r="N45" s="477">
        <v>600</v>
      </c>
      <c r="O45" s="485" t="s">
        <v>2186</v>
      </c>
      <c r="P45" s="489">
        <v>43167</v>
      </c>
      <c r="R45" s="18"/>
      <c r="S45" s="89" t="s">
        <v>2459</v>
      </c>
      <c r="T45" s="18"/>
      <c r="U45" s="18"/>
      <c r="V45" s="18"/>
      <c r="W45" s="18"/>
      <c r="X45" s="18"/>
      <c r="Y45" s="18"/>
      <c r="Z45" s="18"/>
      <c r="AA45" s="18"/>
      <c r="AB45" s="18"/>
    </row>
    <row r="46" spans="1:39" s="65" customFormat="1">
      <c r="A46" s="442">
        <v>4</v>
      </c>
      <c r="B46" s="443">
        <v>43166</v>
      </c>
      <c r="C46" s="444"/>
      <c r="D46" s="445" t="s">
        <v>3389</v>
      </c>
      <c r="E46" s="446" t="s">
        <v>270</v>
      </c>
      <c r="F46" s="447">
        <v>10205</v>
      </c>
      <c r="G46" s="447">
        <v>10120</v>
      </c>
      <c r="H46" s="447">
        <v>10285</v>
      </c>
      <c r="I46" s="447" t="s">
        <v>3390</v>
      </c>
      <c r="J46" s="543" t="s">
        <v>3401</v>
      </c>
      <c r="K46" s="543"/>
      <c r="L46" s="448">
        <f>H46-F46</f>
        <v>80</v>
      </c>
      <c r="M46" s="448">
        <f>L46*N46</f>
        <v>6000</v>
      </c>
      <c r="N46" s="491">
        <v>75</v>
      </c>
      <c r="O46" s="472" t="s">
        <v>272</v>
      </c>
      <c r="P46" s="488">
        <v>43168</v>
      </c>
      <c r="Q46" s="19"/>
      <c r="R46" s="18"/>
      <c r="S46" s="89" t="s">
        <v>2461</v>
      </c>
      <c r="T46" s="18"/>
      <c r="U46" s="18"/>
      <c r="V46" s="18"/>
      <c r="W46" s="18"/>
      <c r="X46" s="18"/>
      <c r="Y46" s="18"/>
      <c r="Z46" s="18"/>
      <c r="AA46" s="18"/>
      <c r="AB46" s="18"/>
      <c r="AC46" s="19"/>
      <c r="AD46" s="490"/>
    </row>
    <row r="47" spans="1:39">
      <c r="A47" s="391"/>
      <c r="B47" s="207"/>
      <c r="C47" s="392"/>
      <c r="D47" s="393"/>
      <c r="E47" s="394"/>
      <c r="F47" s="183"/>
      <c r="G47" s="183"/>
      <c r="H47" s="183"/>
      <c r="I47" s="183"/>
      <c r="J47" s="89"/>
      <c r="K47" s="89"/>
      <c r="L47" s="395"/>
      <c r="M47" s="395"/>
      <c r="N47" s="89"/>
      <c r="O47" s="18"/>
      <c r="P47" s="396"/>
      <c r="Q47" s="19"/>
      <c r="R47" s="18"/>
      <c r="S47" s="89"/>
      <c r="T47" s="18"/>
      <c r="U47" s="18"/>
      <c r="V47" s="18"/>
      <c r="W47" s="18"/>
      <c r="X47" s="18"/>
      <c r="Y47" s="18"/>
      <c r="Z47" s="18"/>
      <c r="AA47" s="18"/>
      <c r="AB47" s="18"/>
      <c r="AC47" s="19"/>
    </row>
    <row r="48" spans="1:39" ht="15">
      <c r="A48" s="107" t="s">
        <v>276</v>
      </c>
      <c r="B48" s="107"/>
      <c r="C48" s="107"/>
      <c r="D48" s="107"/>
      <c r="E48" s="166"/>
      <c r="F48" s="183"/>
      <c r="G48" s="183"/>
      <c r="H48" s="183"/>
      <c r="I48" s="183"/>
      <c r="J48" s="9"/>
      <c r="K48" s="93"/>
      <c r="L48" s="49"/>
      <c r="M48" s="49"/>
      <c r="N48" s="49"/>
      <c r="O48" s="1"/>
      <c r="P48" s="9"/>
      <c r="Q48" s="19"/>
      <c r="R48" s="18"/>
      <c r="S48" s="89"/>
      <c r="T48" s="18"/>
      <c r="U48" s="18"/>
      <c r="V48" s="18"/>
      <c r="W48" s="18"/>
      <c r="X48" s="18"/>
      <c r="Y48" s="18"/>
      <c r="Z48" s="18"/>
      <c r="AA48" s="18"/>
      <c r="AB48" s="18"/>
      <c r="AC48" s="19"/>
    </row>
    <row r="49" spans="1:27" ht="38.25">
      <c r="A49" s="85" t="s">
        <v>13</v>
      </c>
      <c r="B49" s="85" t="s">
        <v>218</v>
      </c>
      <c r="C49" s="85"/>
      <c r="D49" s="86" t="s">
        <v>259</v>
      </c>
      <c r="E49" s="85" t="s">
        <v>260</v>
      </c>
      <c r="F49" s="85" t="s">
        <v>261</v>
      </c>
      <c r="G49" s="184" t="s">
        <v>262</v>
      </c>
      <c r="H49" s="85" t="s">
        <v>263</v>
      </c>
      <c r="I49" s="85" t="s">
        <v>264</v>
      </c>
      <c r="J49" s="550" t="s">
        <v>265</v>
      </c>
      <c r="K49" s="551"/>
      <c r="L49" s="169" t="s">
        <v>277</v>
      </c>
      <c r="M49" s="177" t="s">
        <v>274</v>
      </c>
      <c r="N49" s="85" t="s">
        <v>275</v>
      </c>
      <c r="O49" s="85" t="s">
        <v>268</v>
      </c>
      <c r="P49" s="86" t="s">
        <v>269</v>
      </c>
      <c r="R49" s="1"/>
      <c r="S49" s="89"/>
      <c r="T49" s="18"/>
      <c r="U49" s="18"/>
      <c r="V49" s="18"/>
      <c r="W49" s="18"/>
      <c r="X49" s="18"/>
      <c r="Y49" s="18"/>
      <c r="Z49" s="18"/>
    </row>
    <row r="50" spans="1:27">
      <c r="A50" s="442">
        <v>1</v>
      </c>
      <c r="B50" s="443">
        <v>43167</v>
      </c>
      <c r="C50" s="444"/>
      <c r="D50" s="445" t="s">
        <v>3391</v>
      </c>
      <c r="E50" s="446" t="s">
        <v>270</v>
      </c>
      <c r="F50" s="447">
        <v>32</v>
      </c>
      <c r="G50" s="447"/>
      <c r="H50" s="447">
        <v>60</v>
      </c>
      <c r="I50" s="447">
        <v>75</v>
      </c>
      <c r="J50" s="543" t="s">
        <v>3392</v>
      </c>
      <c r="K50" s="543"/>
      <c r="L50" s="448">
        <f>H50-F50</f>
        <v>28</v>
      </c>
      <c r="M50" s="448">
        <f>L50*N50</f>
        <v>1120</v>
      </c>
      <c r="N50" s="476">
        <v>40</v>
      </c>
      <c r="O50" s="472" t="s">
        <v>272</v>
      </c>
      <c r="P50" s="488">
        <v>43167</v>
      </c>
      <c r="R50" s="1"/>
      <c r="S50" s="89" t="s">
        <v>2461</v>
      </c>
      <c r="T50" s="18"/>
      <c r="U50" s="18"/>
      <c r="V50" s="18"/>
      <c r="W50" s="18"/>
      <c r="X50" s="18"/>
      <c r="Y50" s="18"/>
      <c r="Z50" s="18"/>
    </row>
    <row r="51" spans="1:27">
      <c r="A51" s="442">
        <v>2</v>
      </c>
      <c r="B51" s="443">
        <v>43172</v>
      </c>
      <c r="C51" s="444"/>
      <c r="D51" s="445" t="s">
        <v>3436</v>
      </c>
      <c r="E51" s="446" t="s">
        <v>270</v>
      </c>
      <c r="F51" s="447">
        <v>9</v>
      </c>
      <c r="G51" s="447">
        <v>4.5</v>
      </c>
      <c r="H51" s="447">
        <v>11.9</v>
      </c>
      <c r="I51" s="447" t="s">
        <v>3437</v>
      </c>
      <c r="J51" s="543" t="s">
        <v>3438</v>
      </c>
      <c r="K51" s="543"/>
      <c r="L51" s="448">
        <f>H51-F51</f>
        <v>2.9000000000000004</v>
      </c>
      <c r="M51" s="448">
        <f>L51*N51</f>
        <v>3480.0000000000005</v>
      </c>
      <c r="N51" s="515">
        <v>1200</v>
      </c>
      <c r="O51" s="472" t="s">
        <v>272</v>
      </c>
      <c r="P51" s="488">
        <v>43172</v>
      </c>
      <c r="R51" s="1"/>
      <c r="S51" s="89" t="s">
        <v>2459</v>
      </c>
      <c r="T51" s="18"/>
      <c r="U51" s="18"/>
      <c r="V51" s="18"/>
      <c r="W51" s="18"/>
      <c r="X51" s="18"/>
      <c r="Y51" s="18"/>
      <c r="Z51" s="18"/>
    </row>
    <row r="52" spans="1:27">
      <c r="A52" s="377">
        <v>3</v>
      </c>
      <c r="B52" s="187">
        <v>43173</v>
      </c>
      <c r="C52" s="378"/>
      <c r="D52" s="378" t="s">
        <v>3436</v>
      </c>
      <c r="E52" s="379" t="s">
        <v>270</v>
      </c>
      <c r="F52" s="379" t="s">
        <v>3478</v>
      </c>
      <c r="G52" s="377">
        <v>1.5</v>
      </c>
      <c r="H52" s="377"/>
      <c r="I52" s="420" t="s">
        <v>3479</v>
      </c>
      <c r="J52" s="538" t="s">
        <v>271</v>
      </c>
      <c r="K52" s="538"/>
      <c r="L52" s="190"/>
      <c r="M52" s="190"/>
      <c r="N52" s="190"/>
      <c r="O52" s="376"/>
      <c r="P52" s="226"/>
      <c r="R52" s="1"/>
      <c r="S52" s="89" t="s">
        <v>2459</v>
      </c>
      <c r="T52" s="18"/>
      <c r="U52" s="18"/>
      <c r="V52" s="18"/>
      <c r="W52" s="18"/>
      <c r="X52" s="18"/>
      <c r="Y52" s="18"/>
      <c r="Z52" s="18"/>
    </row>
    <row r="53" spans="1:27">
      <c r="A53" s="377">
        <v>4</v>
      </c>
      <c r="B53" s="187">
        <v>43173</v>
      </c>
      <c r="C53" s="378"/>
      <c r="D53" s="378" t="s">
        <v>3480</v>
      </c>
      <c r="E53" s="379" t="s">
        <v>270</v>
      </c>
      <c r="F53" s="379" t="s">
        <v>3481</v>
      </c>
      <c r="G53" s="377">
        <v>1</v>
      </c>
      <c r="H53" s="377"/>
      <c r="I53" s="377">
        <v>7</v>
      </c>
      <c r="J53" s="538" t="s">
        <v>271</v>
      </c>
      <c r="K53" s="538"/>
      <c r="L53" s="190"/>
      <c r="M53" s="190"/>
      <c r="N53" s="190"/>
      <c r="O53" s="376"/>
      <c r="P53" s="226"/>
      <c r="R53" s="1"/>
      <c r="S53" s="89" t="s">
        <v>2459</v>
      </c>
      <c r="T53" s="18"/>
      <c r="U53" s="18"/>
      <c r="V53" s="18"/>
      <c r="W53" s="18"/>
      <c r="X53" s="18"/>
      <c r="Y53" s="18"/>
      <c r="Z53" s="18"/>
    </row>
    <row r="54" spans="1:27">
      <c r="A54" s="377"/>
      <c r="B54" s="187"/>
      <c r="C54" s="378"/>
      <c r="D54" s="378"/>
      <c r="E54" s="379"/>
      <c r="F54" s="379"/>
      <c r="G54" s="377"/>
      <c r="H54" s="377"/>
      <c r="I54" s="420"/>
      <c r="J54" s="517"/>
      <c r="K54" s="518"/>
      <c r="L54" s="190"/>
      <c r="M54" s="190"/>
      <c r="N54" s="190"/>
      <c r="O54" s="376"/>
      <c r="P54" s="226"/>
      <c r="R54" s="1"/>
      <c r="S54" s="89"/>
      <c r="T54" s="18"/>
      <c r="U54" s="18"/>
      <c r="V54" s="18"/>
      <c r="W54" s="18"/>
      <c r="X54" s="18"/>
      <c r="Y54" s="18"/>
      <c r="Z54" s="18"/>
    </row>
    <row r="55" spans="1:27">
      <c r="A55" s="397"/>
      <c r="B55" s="207"/>
      <c r="C55" s="398"/>
      <c r="D55" s="398"/>
      <c r="E55" s="104"/>
      <c r="F55" s="104"/>
      <c r="G55" s="397"/>
      <c r="H55" s="397"/>
      <c r="I55" s="399"/>
      <c r="J55" s="89"/>
      <c r="K55" s="159"/>
      <c r="L55" s="215"/>
      <c r="M55" s="215"/>
      <c r="N55" s="215"/>
      <c r="O55" s="400"/>
      <c r="P55" s="262"/>
      <c r="R55" s="1"/>
      <c r="S55" s="89"/>
      <c r="T55" s="18"/>
      <c r="U55" s="18"/>
      <c r="V55" s="18"/>
      <c r="W55" s="18"/>
      <c r="X55" s="18"/>
      <c r="Y55" s="18"/>
      <c r="Z55" s="18"/>
    </row>
    <row r="56" spans="1:27">
      <c r="A56" s="397"/>
      <c r="B56" s="207"/>
      <c r="C56" s="398"/>
      <c r="D56" s="398"/>
      <c r="E56" s="104"/>
      <c r="F56" s="104"/>
      <c r="G56" s="397"/>
      <c r="H56" s="397"/>
      <c r="I56" s="399"/>
      <c r="J56" s="89"/>
      <c r="K56" s="159"/>
      <c r="L56" s="215"/>
      <c r="M56" s="215"/>
      <c r="N56" s="215"/>
      <c r="O56" s="400"/>
      <c r="P56" s="262"/>
      <c r="R56" s="1"/>
      <c r="S56" s="89"/>
      <c r="T56" s="18"/>
      <c r="U56" s="18"/>
      <c r="V56" s="18"/>
      <c r="W56" s="18"/>
      <c r="X56" s="18"/>
      <c r="Y56" s="18"/>
      <c r="Z56" s="18"/>
    </row>
    <row r="57" spans="1:27" ht="15">
      <c r="B57" s="342" t="s">
        <v>278</v>
      </c>
      <c r="C57" s="342"/>
      <c r="D57" s="342"/>
      <c r="E57" s="342"/>
      <c r="F57" s="182"/>
      <c r="G57" s="182"/>
      <c r="H57" s="182"/>
      <c r="I57" s="182"/>
      <c r="J57" s="152"/>
      <c r="K57" s="153"/>
      <c r="L57" s="178"/>
      <c r="M57" s="179"/>
      <c r="N57" s="180"/>
      <c r="O57" s="94"/>
      <c r="P57" s="151"/>
      <c r="R57" s="1"/>
      <c r="S57" s="49"/>
      <c r="T57" s="18"/>
      <c r="Z57" s="18"/>
      <c r="AA57" s="18"/>
    </row>
    <row r="58" spans="1:27" ht="38.25">
      <c r="A58" s="165" t="s">
        <v>13</v>
      </c>
      <c r="B58" s="85" t="s">
        <v>218</v>
      </c>
      <c r="C58" s="85"/>
      <c r="D58" s="86" t="s">
        <v>259</v>
      </c>
      <c r="E58" s="85" t="s">
        <v>260</v>
      </c>
      <c r="F58" s="85" t="s">
        <v>261</v>
      </c>
      <c r="G58" s="85" t="s">
        <v>346</v>
      </c>
      <c r="H58" s="85" t="s">
        <v>263</v>
      </c>
      <c r="I58" s="85" t="s">
        <v>264</v>
      </c>
      <c r="J58" s="546" t="s">
        <v>265</v>
      </c>
      <c r="K58" s="547"/>
      <c r="L58" s="85" t="s">
        <v>266</v>
      </c>
      <c r="M58" s="85" t="s">
        <v>267</v>
      </c>
      <c r="N58" s="85" t="s">
        <v>268</v>
      </c>
      <c r="O58" s="86" t="s">
        <v>269</v>
      </c>
      <c r="P58" s="85" t="s">
        <v>393</v>
      </c>
      <c r="R58" s="1"/>
      <c r="S58" s="49"/>
      <c r="T58" s="18"/>
      <c r="Z58" s="18"/>
      <c r="AA58" s="18"/>
    </row>
    <row r="59" spans="1:27" s="148" customFormat="1">
      <c r="A59" s="416">
        <v>1</v>
      </c>
      <c r="B59" s="383">
        <v>43146</v>
      </c>
      <c r="C59" s="417"/>
      <c r="D59" s="222" t="s">
        <v>30</v>
      </c>
      <c r="E59" s="210" t="s">
        <v>3411</v>
      </c>
      <c r="F59" s="204">
        <v>1585</v>
      </c>
      <c r="G59" s="200">
        <v>1520</v>
      </c>
      <c r="H59" s="200"/>
      <c r="I59" s="210">
        <v>1750</v>
      </c>
      <c r="J59" s="538" t="s">
        <v>271</v>
      </c>
      <c r="K59" s="539"/>
      <c r="L59" s="211"/>
      <c r="M59" s="212"/>
      <c r="N59" s="209"/>
      <c r="O59" s="343"/>
      <c r="P59" s="226">
        <f>VLOOKUP(D59,Sheet2!$A$1:M2140,6,0)</f>
        <v>1612</v>
      </c>
      <c r="Q59" s="223"/>
      <c r="R59" s="221"/>
      <c r="S59" s="205" t="s">
        <v>2460</v>
      </c>
      <c r="T59" s="225"/>
      <c r="U59" s="203"/>
      <c r="V59" s="203"/>
      <c r="W59" s="203"/>
      <c r="X59" s="203"/>
      <c r="Y59" s="203"/>
      <c r="Z59" s="203"/>
    </row>
    <row r="60" spans="1:27" s="148" customFormat="1">
      <c r="A60" s="431">
        <v>2</v>
      </c>
      <c r="B60" s="386">
        <v>43157</v>
      </c>
      <c r="C60" s="432"/>
      <c r="D60" s="401" t="s">
        <v>76</v>
      </c>
      <c r="E60" s="385" t="s">
        <v>270</v>
      </c>
      <c r="F60" s="385">
        <v>1833</v>
      </c>
      <c r="G60" s="384">
        <v>1780</v>
      </c>
      <c r="H60" s="384">
        <v>1869.5</v>
      </c>
      <c r="I60" s="385">
        <v>1950</v>
      </c>
      <c r="J60" s="536" t="s">
        <v>3432</v>
      </c>
      <c r="K60" s="537"/>
      <c r="L60" s="403">
        <f t="shared" ref="L60" si="21">H60-F60-K60</f>
        <v>36.5</v>
      </c>
      <c r="M60" s="404">
        <f t="shared" ref="M60" si="22">L60/F60</f>
        <v>1.9912711402073104E-2</v>
      </c>
      <c r="N60" s="402" t="s">
        <v>272</v>
      </c>
      <c r="O60" s="405">
        <v>43172</v>
      </c>
      <c r="P60" s="461"/>
      <c r="Q60" s="223"/>
      <c r="R60" s="221"/>
      <c r="S60" s="205" t="s">
        <v>2460</v>
      </c>
      <c r="T60" s="225"/>
      <c r="U60" s="203"/>
      <c r="V60" s="203"/>
      <c r="W60" s="203"/>
      <c r="X60" s="203"/>
      <c r="Y60" s="203"/>
      <c r="Z60" s="203"/>
    </row>
    <row r="61" spans="1:27" s="148" customFormat="1">
      <c r="A61" s="450">
        <v>3</v>
      </c>
      <c r="B61" s="451">
        <v>43158</v>
      </c>
      <c r="C61" s="452"/>
      <c r="D61" s="453" t="s">
        <v>377</v>
      </c>
      <c r="E61" s="454" t="s">
        <v>270</v>
      </c>
      <c r="F61" s="454">
        <v>199</v>
      </c>
      <c r="G61" s="254">
        <v>190</v>
      </c>
      <c r="H61" s="254">
        <v>188.5</v>
      </c>
      <c r="I61" s="454" t="s">
        <v>3343</v>
      </c>
      <c r="J61" s="542" t="s">
        <v>3388</v>
      </c>
      <c r="K61" s="542"/>
      <c r="L61" s="455">
        <f t="shared" ref="L61:L62" si="23">H61-F61-K61</f>
        <v>-10.5</v>
      </c>
      <c r="M61" s="456">
        <f t="shared" ref="M61:M62" si="24">L61/F61</f>
        <v>-5.2763819095477386E-2</v>
      </c>
      <c r="N61" s="457" t="s">
        <v>2186</v>
      </c>
      <c r="O61" s="458">
        <v>43166</v>
      </c>
      <c r="P61" s="462">
        <f>VLOOKUP(D61,Sheet2!$A$1:M2144,6,0)</f>
        <v>201.2</v>
      </c>
      <c r="Q61" s="223"/>
      <c r="R61" s="221"/>
      <c r="S61" s="205" t="s">
        <v>2459</v>
      </c>
      <c r="T61" s="225"/>
      <c r="U61" s="203"/>
      <c r="V61" s="203"/>
      <c r="W61" s="203"/>
      <c r="X61" s="203"/>
      <c r="Y61" s="203"/>
      <c r="Z61" s="203"/>
    </row>
    <row r="62" spans="1:27" s="148" customFormat="1">
      <c r="A62" s="450">
        <v>4</v>
      </c>
      <c r="B62" s="451">
        <v>43159</v>
      </c>
      <c r="C62" s="452"/>
      <c r="D62" s="453" t="s">
        <v>35</v>
      </c>
      <c r="E62" s="454" t="s">
        <v>270</v>
      </c>
      <c r="F62" s="454">
        <v>250.5</v>
      </c>
      <c r="G62" s="254">
        <v>238</v>
      </c>
      <c r="H62" s="254">
        <v>238</v>
      </c>
      <c r="I62" s="454" t="s">
        <v>3338</v>
      </c>
      <c r="J62" s="542" t="s">
        <v>3387</v>
      </c>
      <c r="K62" s="542"/>
      <c r="L62" s="455">
        <f t="shared" si="23"/>
        <v>-12.5</v>
      </c>
      <c r="M62" s="456">
        <f t="shared" si="24"/>
        <v>-4.9900199600798403E-2</v>
      </c>
      <c r="N62" s="457" t="s">
        <v>2186</v>
      </c>
      <c r="O62" s="458">
        <v>43166</v>
      </c>
      <c r="P62" s="462">
        <f>VLOOKUP(D62,Sheet2!$A$1:M2145,6,0)</f>
        <v>243.9</v>
      </c>
      <c r="Q62" s="223"/>
      <c r="R62" s="221"/>
      <c r="S62" s="205" t="s">
        <v>2459</v>
      </c>
      <c r="T62" s="225"/>
      <c r="U62" s="203"/>
      <c r="V62" s="203"/>
      <c r="W62" s="203"/>
      <c r="X62" s="203"/>
      <c r="Y62" s="203"/>
      <c r="Z62" s="203"/>
    </row>
    <row r="63" spans="1:27" s="148" customFormat="1">
      <c r="A63" s="416">
        <v>5</v>
      </c>
      <c r="B63" s="383">
        <v>43164</v>
      </c>
      <c r="C63" s="417"/>
      <c r="D63" s="422" t="s">
        <v>44</v>
      </c>
      <c r="E63" s="210" t="s">
        <v>270</v>
      </c>
      <c r="F63" s="204" t="s">
        <v>3364</v>
      </c>
      <c r="G63" s="200">
        <v>2930</v>
      </c>
      <c r="H63" s="200"/>
      <c r="I63" s="210" t="s">
        <v>3365</v>
      </c>
      <c r="J63" s="538" t="s">
        <v>271</v>
      </c>
      <c r="K63" s="539"/>
      <c r="L63" s="211"/>
      <c r="M63" s="212"/>
      <c r="N63" s="209"/>
      <c r="O63" s="343"/>
      <c r="P63" s="226">
        <f>VLOOKUP(D63,Sheet2!$A$1:M2144,6,0)</f>
        <v>2950.55</v>
      </c>
      <c r="Q63" s="223"/>
      <c r="R63" s="221"/>
      <c r="S63" s="205" t="s">
        <v>2459</v>
      </c>
      <c r="T63" s="225"/>
      <c r="U63" s="203"/>
      <c r="V63" s="203"/>
      <c r="W63" s="203"/>
      <c r="X63" s="203"/>
      <c r="Y63" s="203"/>
      <c r="Z63" s="203"/>
    </row>
    <row r="64" spans="1:27" s="148" customFormat="1">
      <c r="A64" s="416">
        <v>6</v>
      </c>
      <c r="B64" s="383">
        <v>43166</v>
      </c>
      <c r="C64" s="417"/>
      <c r="D64" s="419" t="s">
        <v>116</v>
      </c>
      <c r="E64" s="210" t="s">
        <v>270</v>
      </c>
      <c r="F64" s="204" t="s">
        <v>3383</v>
      </c>
      <c r="G64" s="200">
        <v>149</v>
      </c>
      <c r="H64" s="200"/>
      <c r="I64" s="210">
        <v>164</v>
      </c>
      <c r="J64" s="538" t="s">
        <v>271</v>
      </c>
      <c r="K64" s="539"/>
      <c r="L64" s="211"/>
      <c r="M64" s="212"/>
      <c r="N64" s="209"/>
      <c r="O64" s="343"/>
      <c r="P64" s="226">
        <f>VLOOKUP(D64,Sheet2!$A$1:M2145,6,0)</f>
        <v>149.9</v>
      </c>
      <c r="Q64" s="223"/>
      <c r="R64" s="221"/>
      <c r="S64" s="205" t="s">
        <v>2460</v>
      </c>
      <c r="T64" s="225"/>
      <c r="U64" s="203"/>
      <c r="V64" s="203"/>
      <c r="W64" s="203"/>
      <c r="X64" s="203"/>
      <c r="Y64" s="203"/>
      <c r="Z64" s="203"/>
    </row>
    <row r="65" spans="1:26" s="148" customFormat="1">
      <c r="A65" s="431">
        <v>7</v>
      </c>
      <c r="B65" s="386">
        <v>43166</v>
      </c>
      <c r="C65" s="432"/>
      <c r="D65" s="401" t="s">
        <v>111</v>
      </c>
      <c r="E65" s="385" t="s">
        <v>270</v>
      </c>
      <c r="F65" s="385">
        <v>1285</v>
      </c>
      <c r="G65" s="384">
        <v>1240</v>
      </c>
      <c r="H65" s="384">
        <v>1321</v>
      </c>
      <c r="I65" s="385" t="s">
        <v>3384</v>
      </c>
      <c r="J65" s="536" t="s">
        <v>3423</v>
      </c>
      <c r="K65" s="537"/>
      <c r="L65" s="403">
        <f t="shared" ref="L65" si="25">H65-F65-K65</f>
        <v>36</v>
      </c>
      <c r="M65" s="404">
        <f t="shared" ref="M65" si="26">L65/F65</f>
        <v>2.8015564202334631E-2</v>
      </c>
      <c r="N65" s="402" t="s">
        <v>272</v>
      </c>
      <c r="O65" s="405">
        <v>43172</v>
      </c>
      <c r="P65" s="461"/>
      <c r="Q65" s="223"/>
      <c r="R65" s="221"/>
      <c r="S65" s="205" t="s">
        <v>2459</v>
      </c>
      <c r="T65" s="225"/>
      <c r="U65" s="203"/>
      <c r="V65" s="203"/>
      <c r="W65" s="203"/>
      <c r="X65" s="203"/>
      <c r="Y65" s="203"/>
      <c r="Z65" s="203"/>
    </row>
    <row r="66" spans="1:26" s="148" customFormat="1">
      <c r="A66" s="431">
        <v>8</v>
      </c>
      <c r="B66" s="386">
        <v>43167</v>
      </c>
      <c r="C66" s="432"/>
      <c r="D66" s="401" t="s">
        <v>69</v>
      </c>
      <c r="E66" s="385" t="s">
        <v>270</v>
      </c>
      <c r="F66" s="385">
        <v>436</v>
      </c>
      <c r="G66" s="384">
        <v>424</v>
      </c>
      <c r="H66" s="384">
        <v>447.5</v>
      </c>
      <c r="I66" s="385" t="s">
        <v>3393</v>
      </c>
      <c r="J66" s="536" t="s">
        <v>3413</v>
      </c>
      <c r="K66" s="537"/>
      <c r="L66" s="403">
        <f t="shared" ref="L66" si="27">H66-F66-K66</f>
        <v>11.5</v>
      </c>
      <c r="M66" s="404">
        <f t="shared" ref="M66" si="28">L66/F66</f>
        <v>2.6376146788990827E-2</v>
      </c>
      <c r="N66" s="402" t="s">
        <v>272</v>
      </c>
      <c r="O66" s="405">
        <v>43171</v>
      </c>
      <c r="P66" s="461"/>
      <c r="Q66" s="223"/>
      <c r="R66" s="221"/>
      <c r="S66" s="205" t="s">
        <v>2459</v>
      </c>
      <c r="T66" s="225"/>
      <c r="U66" s="203"/>
      <c r="V66" s="203"/>
      <c r="W66" s="203"/>
      <c r="X66" s="203"/>
      <c r="Y66" s="203"/>
      <c r="Z66" s="203"/>
    </row>
    <row r="67" spans="1:26" s="148" customFormat="1">
      <c r="A67" s="431">
        <v>9</v>
      </c>
      <c r="B67" s="386">
        <v>43167</v>
      </c>
      <c r="C67" s="432"/>
      <c r="D67" s="401" t="s">
        <v>1665</v>
      </c>
      <c r="E67" s="385" t="s">
        <v>270</v>
      </c>
      <c r="F67" s="385">
        <v>902.5</v>
      </c>
      <c r="G67" s="384">
        <v>875</v>
      </c>
      <c r="H67" s="384">
        <v>924.5</v>
      </c>
      <c r="I67" s="385">
        <v>950</v>
      </c>
      <c r="J67" s="536" t="s">
        <v>3414</v>
      </c>
      <c r="K67" s="537"/>
      <c r="L67" s="403">
        <f t="shared" ref="L67" si="29">H67-F67-K67</f>
        <v>22</v>
      </c>
      <c r="M67" s="404">
        <f t="shared" ref="M67" si="30">L67/F67</f>
        <v>2.4376731301939059E-2</v>
      </c>
      <c r="N67" s="402" t="s">
        <v>272</v>
      </c>
      <c r="O67" s="405">
        <v>43171</v>
      </c>
      <c r="P67" s="461"/>
      <c r="Q67" s="223"/>
      <c r="R67" s="221"/>
      <c r="S67" s="205" t="s">
        <v>2460</v>
      </c>
      <c r="T67" s="225"/>
      <c r="U67" s="203"/>
      <c r="V67" s="203"/>
      <c r="W67" s="203"/>
      <c r="X67" s="203"/>
      <c r="Y67" s="203"/>
      <c r="Z67" s="203"/>
    </row>
    <row r="68" spans="1:26" s="148" customFormat="1">
      <c r="A68" s="416">
        <v>10</v>
      </c>
      <c r="B68" s="383">
        <v>43168</v>
      </c>
      <c r="C68" s="417"/>
      <c r="D68" s="419" t="s">
        <v>81</v>
      </c>
      <c r="E68" s="210" t="s">
        <v>270</v>
      </c>
      <c r="F68" s="204" t="s">
        <v>3399</v>
      </c>
      <c r="G68" s="200">
        <v>217</v>
      </c>
      <c r="H68" s="200"/>
      <c r="I68" s="210">
        <v>235</v>
      </c>
      <c r="J68" s="538" t="s">
        <v>271</v>
      </c>
      <c r="K68" s="539"/>
      <c r="L68" s="211"/>
      <c r="M68" s="212"/>
      <c r="N68" s="209"/>
      <c r="O68" s="343"/>
      <c r="P68" s="226">
        <f>VLOOKUP(D68,Sheet2!$A$1:M2149,6,0)</f>
        <v>226.7</v>
      </c>
      <c r="Q68" s="223"/>
      <c r="R68" s="221"/>
      <c r="S68" s="205" t="s">
        <v>2460</v>
      </c>
      <c r="T68" s="225"/>
      <c r="U68" s="203"/>
      <c r="V68" s="203"/>
      <c r="W68" s="203"/>
      <c r="X68" s="203"/>
      <c r="Y68" s="203"/>
      <c r="Z68" s="203"/>
    </row>
    <row r="69" spans="1:26" s="148" customFormat="1">
      <c r="A69" s="431">
        <v>11</v>
      </c>
      <c r="B69" s="386">
        <v>43168</v>
      </c>
      <c r="C69" s="432"/>
      <c r="D69" s="401" t="s">
        <v>63</v>
      </c>
      <c r="E69" s="385" t="s">
        <v>270</v>
      </c>
      <c r="F69" s="385">
        <v>216.5</v>
      </c>
      <c r="G69" s="384">
        <v>209</v>
      </c>
      <c r="H69" s="384">
        <v>222.5</v>
      </c>
      <c r="I69" s="385" t="s">
        <v>3400</v>
      </c>
      <c r="J69" s="536" t="s">
        <v>3440</v>
      </c>
      <c r="K69" s="537"/>
      <c r="L69" s="403">
        <f t="shared" ref="L69" si="31">H69-F69-K69</f>
        <v>6</v>
      </c>
      <c r="M69" s="404">
        <f t="shared" ref="M69" si="32">L69/F69</f>
        <v>2.771362586605081E-2</v>
      </c>
      <c r="N69" s="402" t="s">
        <v>272</v>
      </c>
      <c r="O69" s="405">
        <v>43172</v>
      </c>
      <c r="P69" s="461"/>
      <c r="Q69" s="223"/>
      <c r="R69" s="221"/>
      <c r="S69" s="205" t="s">
        <v>2459</v>
      </c>
      <c r="T69" s="225"/>
      <c r="U69" s="203"/>
      <c r="V69" s="203"/>
      <c r="W69" s="203"/>
      <c r="X69" s="203"/>
      <c r="Y69" s="203"/>
      <c r="Z69" s="203"/>
    </row>
    <row r="70" spans="1:26" s="148" customFormat="1">
      <c r="A70" s="416">
        <v>12</v>
      </c>
      <c r="B70" s="383">
        <v>43171</v>
      </c>
      <c r="C70" s="417"/>
      <c r="D70" s="419" t="s">
        <v>118</v>
      </c>
      <c r="E70" s="210" t="s">
        <v>270</v>
      </c>
      <c r="F70" s="204" t="s">
        <v>3410</v>
      </c>
      <c r="G70" s="200">
        <v>307</v>
      </c>
      <c r="H70" s="200"/>
      <c r="I70" s="210">
        <v>335</v>
      </c>
      <c r="J70" s="538" t="s">
        <v>271</v>
      </c>
      <c r="K70" s="539"/>
      <c r="L70" s="211"/>
      <c r="M70" s="212"/>
      <c r="N70" s="209"/>
      <c r="O70" s="343"/>
      <c r="P70" s="226">
        <f>VLOOKUP(D70,Sheet2!$A$1:M2151,6,0)</f>
        <v>320.14999999999998</v>
      </c>
      <c r="Q70" s="223"/>
      <c r="R70" s="221"/>
      <c r="S70" s="205" t="s">
        <v>2460</v>
      </c>
      <c r="T70" s="225"/>
      <c r="U70" s="203"/>
      <c r="V70" s="203"/>
      <c r="W70" s="203"/>
      <c r="X70" s="203"/>
      <c r="Y70" s="203"/>
      <c r="Z70" s="203"/>
    </row>
    <row r="71" spans="1:26" s="148" customFormat="1">
      <c r="A71" s="416">
        <v>13</v>
      </c>
      <c r="B71" s="383">
        <v>43171</v>
      </c>
      <c r="C71" s="417"/>
      <c r="D71" s="419" t="s">
        <v>92</v>
      </c>
      <c r="E71" s="210" t="s">
        <v>270</v>
      </c>
      <c r="F71" s="204" t="s">
        <v>3412</v>
      </c>
      <c r="G71" s="200">
        <v>288</v>
      </c>
      <c r="H71" s="200"/>
      <c r="I71" s="210" t="s">
        <v>3346</v>
      </c>
      <c r="J71" s="538" t="s">
        <v>271</v>
      </c>
      <c r="K71" s="539"/>
      <c r="L71" s="211"/>
      <c r="M71" s="212"/>
      <c r="N71" s="209"/>
      <c r="O71" s="343"/>
      <c r="P71" s="226">
        <f>VLOOKUP(D71,Sheet2!$A$1:M2152,6,0)</f>
        <v>301.2</v>
      </c>
      <c r="Q71" s="223"/>
      <c r="R71" s="221"/>
      <c r="S71" s="205" t="s">
        <v>2459</v>
      </c>
      <c r="T71" s="225"/>
      <c r="U71" s="203"/>
      <c r="V71" s="203"/>
      <c r="W71" s="203"/>
      <c r="X71" s="203"/>
      <c r="Y71" s="203"/>
      <c r="Z71" s="203"/>
    </row>
    <row r="72" spans="1:26" s="148" customFormat="1">
      <c r="A72" s="416">
        <v>14</v>
      </c>
      <c r="B72" s="383">
        <v>43172</v>
      </c>
      <c r="C72" s="417"/>
      <c r="D72" s="419" t="s">
        <v>126</v>
      </c>
      <c r="E72" s="210" t="s">
        <v>270</v>
      </c>
      <c r="F72" s="204" t="s">
        <v>3428</v>
      </c>
      <c r="G72" s="200">
        <v>228</v>
      </c>
      <c r="H72" s="200"/>
      <c r="I72" s="210" t="s">
        <v>3429</v>
      </c>
      <c r="J72" s="538" t="s">
        <v>271</v>
      </c>
      <c r="K72" s="539"/>
      <c r="L72" s="211"/>
      <c r="M72" s="212"/>
      <c r="N72" s="209"/>
      <c r="O72" s="343"/>
      <c r="P72" s="226">
        <f>VLOOKUP(D72,Sheet2!$A$1:M2153,6,0)</f>
        <v>238.1</v>
      </c>
      <c r="Q72" s="223"/>
      <c r="R72" s="221"/>
      <c r="S72" s="205" t="s">
        <v>2459</v>
      </c>
      <c r="T72" s="225"/>
      <c r="U72" s="203"/>
      <c r="V72" s="203"/>
      <c r="W72" s="203"/>
      <c r="X72" s="203"/>
      <c r="Y72" s="203"/>
      <c r="Z72" s="203"/>
    </row>
    <row r="73" spans="1:26" s="148" customFormat="1">
      <c r="A73" s="416">
        <v>15</v>
      </c>
      <c r="B73" s="383">
        <v>43172</v>
      </c>
      <c r="C73" s="417"/>
      <c r="D73" s="419" t="s">
        <v>204</v>
      </c>
      <c r="E73" s="210" t="s">
        <v>270</v>
      </c>
      <c r="F73" s="204" t="s">
        <v>3439</v>
      </c>
      <c r="G73" s="200">
        <v>484</v>
      </c>
      <c r="H73" s="200"/>
      <c r="I73" s="210">
        <v>530</v>
      </c>
      <c r="J73" s="538" t="s">
        <v>271</v>
      </c>
      <c r="K73" s="539"/>
      <c r="L73" s="211"/>
      <c r="M73" s="212"/>
      <c r="N73" s="209"/>
      <c r="O73" s="343"/>
      <c r="P73" s="226">
        <f>VLOOKUP(D73,Sheet2!$A$1:M2154,6,0)</f>
        <v>499.1</v>
      </c>
      <c r="Q73" s="223"/>
      <c r="R73" s="221"/>
      <c r="S73" s="205" t="s">
        <v>2460</v>
      </c>
      <c r="T73" s="225"/>
      <c r="U73" s="203"/>
      <c r="V73" s="203"/>
      <c r="W73" s="203"/>
      <c r="X73" s="203"/>
      <c r="Y73" s="203"/>
      <c r="Z73" s="203"/>
    </row>
    <row r="74" spans="1:26" s="148" customFormat="1">
      <c r="A74" s="416">
        <v>16</v>
      </c>
      <c r="B74" s="383">
        <v>43172</v>
      </c>
      <c r="C74" s="417"/>
      <c r="D74" s="419" t="s">
        <v>983</v>
      </c>
      <c r="E74" s="210" t="s">
        <v>270</v>
      </c>
      <c r="F74" s="204" t="s">
        <v>3441</v>
      </c>
      <c r="G74" s="200">
        <v>145</v>
      </c>
      <c r="H74" s="200"/>
      <c r="I74" s="210">
        <v>165</v>
      </c>
      <c r="J74" s="538" t="s">
        <v>271</v>
      </c>
      <c r="K74" s="539"/>
      <c r="L74" s="211"/>
      <c r="M74" s="212"/>
      <c r="N74" s="209"/>
      <c r="O74" s="343"/>
      <c r="P74" s="226">
        <f>VLOOKUP(D74,Sheet2!$A$1:M2155,6,0)</f>
        <v>153.05000000000001</v>
      </c>
      <c r="Q74" s="223"/>
      <c r="R74" s="221"/>
      <c r="S74" s="205" t="s">
        <v>2459</v>
      </c>
      <c r="T74" s="225"/>
      <c r="U74" s="203"/>
      <c r="V74" s="203"/>
      <c r="W74" s="203"/>
      <c r="X74" s="203"/>
      <c r="Y74" s="203"/>
      <c r="Z74" s="203"/>
    </row>
    <row r="75" spans="1:26" s="148" customFormat="1">
      <c r="A75" s="416">
        <v>17</v>
      </c>
      <c r="B75" s="383">
        <v>43172</v>
      </c>
      <c r="C75" s="417"/>
      <c r="D75" s="419" t="s">
        <v>155</v>
      </c>
      <c r="E75" s="210" t="s">
        <v>270</v>
      </c>
      <c r="F75" s="204" t="s">
        <v>3443</v>
      </c>
      <c r="G75" s="200">
        <v>615</v>
      </c>
      <c r="H75" s="200"/>
      <c r="I75" s="210" t="s">
        <v>3444</v>
      </c>
      <c r="J75" s="538" t="s">
        <v>271</v>
      </c>
      <c r="K75" s="539"/>
      <c r="L75" s="211"/>
      <c r="M75" s="212"/>
      <c r="N75" s="209"/>
      <c r="O75" s="343"/>
      <c r="P75" s="226">
        <f>VLOOKUP(D75,Sheet2!$A$1:M2156,6,0)</f>
        <v>642.45000000000005</v>
      </c>
      <c r="Q75" s="223"/>
      <c r="R75" s="221"/>
      <c r="S75" s="205" t="s">
        <v>2460</v>
      </c>
      <c r="T75" s="225"/>
      <c r="U75" s="203"/>
      <c r="V75" s="203"/>
      <c r="W75" s="203"/>
      <c r="X75" s="203"/>
      <c r="Y75" s="203"/>
      <c r="Z75" s="203"/>
    </row>
    <row r="76" spans="1:26" s="148" customFormat="1">
      <c r="A76" s="416">
        <v>18</v>
      </c>
      <c r="B76" s="383">
        <v>43173</v>
      </c>
      <c r="C76" s="417"/>
      <c r="D76" s="419" t="s">
        <v>354</v>
      </c>
      <c r="E76" s="210" t="s">
        <v>270</v>
      </c>
      <c r="F76" s="204" t="s">
        <v>3486</v>
      </c>
      <c r="G76" s="200">
        <v>755</v>
      </c>
      <c r="H76" s="200"/>
      <c r="I76" s="210" t="s">
        <v>3487</v>
      </c>
      <c r="J76" s="538" t="s">
        <v>271</v>
      </c>
      <c r="K76" s="539"/>
      <c r="L76" s="211"/>
      <c r="M76" s="212"/>
      <c r="N76" s="209"/>
      <c r="O76" s="343"/>
      <c r="P76" s="226">
        <f>VLOOKUP(D76,Sheet2!$A$1:M2157,6,0)</f>
        <v>777.15</v>
      </c>
      <c r="Q76" s="223"/>
      <c r="R76" s="221"/>
      <c r="S76" s="205" t="s">
        <v>2459</v>
      </c>
      <c r="T76" s="225"/>
      <c r="U76" s="203"/>
      <c r="V76" s="203"/>
      <c r="W76" s="203"/>
      <c r="X76" s="203"/>
      <c r="Y76" s="203"/>
      <c r="Z76" s="203"/>
    </row>
    <row r="77" spans="1:26" s="148" customFormat="1">
      <c r="A77" s="416"/>
      <c r="B77" s="383"/>
      <c r="C77" s="417"/>
      <c r="D77" s="419"/>
      <c r="E77" s="210"/>
      <c r="F77" s="204"/>
      <c r="G77" s="200"/>
      <c r="H77" s="200"/>
      <c r="I77" s="210"/>
      <c r="J77" s="512"/>
      <c r="K77" s="513"/>
      <c r="L77" s="211"/>
      <c r="M77" s="212"/>
      <c r="N77" s="209"/>
      <c r="O77" s="343"/>
      <c r="P77" s="226"/>
      <c r="Q77" s="223"/>
      <c r="R77" s="221"/>
      <c r="S77" s="205"/>
      <c r="T77" s="225"/>
      <c r="U77" s="203"/>
      <c r="V77" s="203"/>
      <c r="W77" s="203"/>
      <c r="X77" s="203"/>
      <c r="Y77" s="203"/>
      <c r="Z77" s="203"/>
    </row>
    <row r="78" spans="1:26" s="148" customFormat="1">
      <c r="A78" s="416"/>
      <c r="B78" s="383"/>
      <c r="C78" s="417"/>
      <c r="D78" s="419"/>
      <c r="E78" s="210"/>
      <c r="F78" s="204"/>
      <c r="G78" s="200"/>
      <c r="H78" s="200"/>
      <c r="I78" s="210"/>
      <c r="J78" s="512"/>
      <c r="K78" s="513"/>
      <c r="L78" s="211"/>
      <c r="M78" s="212"/>
      <c r="N78" s="209"/>
      <c r="O78" s="343"/>
      <c r="P78" s="226"/>
      <c r="Q78" s="223"/>
      <c r="R78" s="221"/>
      <c r="S78" s="205"/>
      <c r="T78" s="225"/>
      <c r="U78" s="203"/>
      <c r="V78" s="203"/>
      <c r="W78" s="203"/>
      <c r="X78" s="203"/>
      <c r="Y78" s="203"/>
      <c r="Z78" s="203"/>
    </row>
    <row r="79" spans="1:26" s="148" customFormat="1">
      <c r="A79" s="416"/>
      <c r="B79" s="383"/>
      <c r="C79" s="417"/>
      <c r="D79" s="419"/>
      <c r="E79" s="210"/>
      <c r="F79" s="204"/>
      <c r="G79" s="200"/>
      <c r="H79" s="200"/>
      <c r="I79" s="210"/>
      <c r="J79" s="512"/>
      <c r="K79" s="513"/>
      <c r="L79" s="211"/>
      <c r="M79" s="212"/>
      <c r="N79" s="209"/>
      <c r="O79" s="343"/>
      <c r="P79" s="226"/>
      <c r="Q79" s="223"/>
      <c r="R79" s="221"/>
      <c r="S79" s="205"/>
      <c r="T79" s="225"/>
      <c r="U79" s="203"/>
      <c r="V79" s="203"/>
      <c r="W79" s="203"/>
      <c r="X79" s="203"/>
      <c r="Y79" s="203"/>
      <c r="Z79" s="203"/>
    </row>
    <row r="80" spans="1:26" s="148" customFormat="1">
      <c r="A80" s="416"/>
      <c r="B80" s="383"/>
      <c r="C80" s="417"/>
      <c r="D80" s="419"/>
      <c r="E80" s="210"/>
      <c r="F80" s="204"/>
      <c r="G80" s="200"/>
      <c r="H80" s="200"/>
      <c r="I80" s="210"/>
      <c r="J80" s="512"/>
      <c r="K80" s="513"/>
      <c r="L80" s="211"/>
      <c r="M80" s="212"/>
      <c r="N80" s="209"/>
      <c r="O80" s="343"/>
      <c r="P80" s="226"/>
      <c r="Q80" s="223"/>
      <c r="R80" s="221"/>
      <c r="S80" s="205"/>
      <c r="T80" s="225"/>
      <c r="U80" s="203"/>
      <c r="V80" s="203"/>
      <c r="W80" s="203"/>
      <c r="X80" s="203"/>
      <c r="Y80" s="203"/>
      <c r="Z80" s="203"/>
    </row>
    <row r="81" spans="1:38" s="148" customFormat="1">
      <c r="A81" s="416"/>
      <c r="B81" s="414"/>
      <c r="C81" s="417"/>
      <c r="D81" s="222"/>
      <c r="E81" s="210"/>
      <c r="F81" s="204"/>
      <c r="G81" s="200"/>
      <c r="H81" s="200"/>
      <c r="I81" s="210"/>
      <c r="J81" s="538"/>
      <c r="K81" s="539"/>
      <c r="L81" s="211"/>
      <c r="M81" s="212"/>
      <c r="N81" s="209"/>
      <c r="O81" s="343"/>
      <c r="P81" s="226"/>
      <c r="Q81" s="223"/>
      <c r="R81" s="221"/>
      <c r="S81" s="205"/>
      <c r="T81" s="225"/>
      <c r="U81" s="203"/>
      <c r="V81" s="203"/>
      <c r="W81" s="203"/>
      <c r="X81" s="203"/>
      <c r="Y81" s="203"/>
      <c r="Z81" s="203"/>
    </row>
    <row r="82" spans="1:38" s="19" customFormat="1">
      <c r="A82" s="338" t="s">
        <v>347</v>
      </c>
      <c r="B82" s="338"/>
      <c r="C82" s="338"/>
      <c r="D82" s="338"/>
      <c r="F82" s="182" t="s">
        <v>370</v>
      </c>
      <c r="G82" s="215"/>
      <c r="H82" s="215"/>
      <c r="I82" s="162"/>
      <c r="J82" s="89"/>
      <c r="K82" s="159"/>
      <c r="L82" s="216"/>
      <c r="M82" s="217"/>
      <c r="N82" s="159"/>
      <c r="O82" s="218"/>
      <c r="P82" s="219"/>
      <c r="Q82" s="119"/>
      <c r="R82" s="1"/>
      <c r="S82" s="89"/>
      <c r="T82" s="18"/>
      <c r="U82" s="18"/>
      <c r="V82" s="18"/>
      <c r="W82" s="18"/>
      <c r="X82" s="18"/>
      <c r="Y82" s="18"/>
      <c r="Z82" s="18"/>
      <c r="AA82" s="119"/>
      <c r="AB82" s="119"/>
      <c r="AC82" s="119"/>
      <c r="AD82" s="119"/>
      <c r="AE82" s="119"/>
      <c r="AF82" s="119"/>
      <c r="AG82" s="119"/>
      <c r="AH82" s="119"/>
      <c r="AI82" s="119"/>
    </row>
    <row r="83" spans="1:38" s="19" customFormat="1">
      <c r="A83" s="197" t="s">
        <v>2562</v>
      </c>
      <c r="B83" s="227"/>
      <c r="C83" s="227"/>
      <c r="D83" s="227"/>
      <c r="E83" s="88"/>
      <c r="F83" s="182" t="s">
        <v>2604</v>
      </c>
      <c r="G83" s="215"/>
      <c r="H83" s="215"/>
      <c r="I83" s="162"/>
      <c r="J83" s="89"/>
      <c r="K83" s="159"/>
      <c r="L83" s="216"/>
      <c r="M83" s="217"/>
      <c r="N83" s="159"/>
      <c r="O83" s="218"/>
      <c r="P83" s="219"/>
      <c r="Q83" s="119"/>
      <c r="R83" s="1"/>
      <c r="S83" s="89"/>
      <c r="T83" s="18"/>
      <c r="U83" s="18"/>
      <c r="V83" s="18"/>
      <c r="W83" s="18"/>
      <c r="X83" s="18"/>
      <c r="Y83" s="18"/>
      <c r="Z83" s="18"/>
      <c r="AA83" s="119"/>
      <c r="AB83" s="119"/>
      <c r="AC83" s="119"/>
      <c r="AD83" s="119"/>
      <c r="AE83" s="119"/>
      <c r="AF83" s="119"/>
      <c r="AG83" s="119"/>
      <c r="AH83" s="119"/>
      <c r="AI83" s="119"/>
    </row>
    <row r="84" spans="1:38" s="19" customFormat="1">
      <c r="A84" s="213"/>
      <c r="B84" s="207"/>
      <c r="C84" s="214"/>
      <c r="D84" s="115"/>
      <c r="E84" s="162"/>
      <c r="F84" s="95"/>
      <c r="G84" s="215"/>
      <c r="H84" s="215"/>
      <c r="I84" s="162"/>
      <c r="J84" s="89"/>
      <c r="K84" s="159"/>
      <c r="L84" s="216"/>
      <c r="M84" s="217"/>
      <c r="N84" s="159"/>
      <c r="O84" s="218"/>
      <c r="P84" s="219"/>
      <c r="Q84" s="119"/>
      <c r="R84" s="1"/>
      <c r="S84" s="89"/>
      <c r="T84" s="18"/>
      <c r="U84" s="18"/>
      <c r="V84" s="18"/>
      <c r="W84" s="18"/>
      <c r="X84" s="18"/>
      <c r="Y84" s="18"/>
      <c r="Z84" s="18"/>
      <c r="AA84" s="119"/>
      <c r="AB84" s="119"/>
      <c r="AC84" s="119"/>
      <c r="AD84" s="119"/>
      <c r="AE84" s="119"/>
      <c r="AF84" s="119"/>
      <c r="AG84" s="119"/>
      <c r="AH84" s="119"/>
      <c r="AI84" s="119"/>
    </row>
    <row r="85" spans="1:38">
      <c r="F85" s="119"/>
      <c r="G85" s="119"/>
      <c r="H85" s="119"/>
      <c r="I85" s="119"/>
      <c r="J85" s="119"/>
      <c r="K85" s="119"/>
      <c r="L85" s="119"/>
      <c r="M85" s="119"/>
      <c r="N85" s="119"/>
      <c r="P85" s="119"/>
      <c r="R85" s="1"/>
      <c r="S85" s="89"/>
      <c r="T85" s="18"/>
      <c r="U85" s="18"/>
      <c r="V85" s="18"/>
      <c r="W85" s="18"/>
      <c r="X85" s="18"/>
      <c r="Y85" s="18"/>
      <c r="Z85" s="18"/>
    </row>
    <row r="86" spans="1:38" ht="15">
      <c r="A86" s="105" t="s">
        <v>344</v>
      </c>
      <c r="B86" s="97"/>
      <c r="C86" s="97"/>
      <c r="D86" s="98"/>
      <c r="E86" s="99"/>
      <c r="F86" s="88"/>
      <c r="G86" s="88"/>
      <c r="H86" s="167"/>
      <c r="I86" s="185"/>
      <c r="J86" s="154"/>
      <c r="K86" s="155"/>
      <c r="L86" s="89"/>
      <c r="M86" s="89"/>
      <c r="N86" s="89"/>
      <c r="O86" s="1"/>
      <c r="P86" s="9"/>
      <c r="R86" s="1"/>
      <c r="S86" s="89"/>
      <c r="T86" s="18"/>
      <c r="U86" s="18"/>
      <c r="V86" s="18"/>
      <c r="W86" s="18"/>
      <c r="X86" s="18"/>
      <c r="Y86" s="18"/>
      <c r="Z86" s="18"/>
    </row>
    <row r="87" spans="1:38" ht="38.25">
      <c r="A87" s="165" t="s">
        <v>13</v>
      </c>
      <c r="B87" s="85" t="s">
        <v>218</v>
      </c>
      <c r="C87" s="85"/>
      <c r="D87" s="86" t="s">
        <v>259</v>
      </c>
      <c r="E87" s="85" t="s">
        <v>260</v>
      </c>
      <c r="F87" s="85" t="s">
        <v>261</v>
      </c>
      <c r="G87" s="85" t="s">
        <v>346</v>
      </c>
      <c r="H87" s="85" t="s">
        <v>263</v>
      </c>
      <c r="I87" s="85" t="s">
        <v>264</v>
      </c>
      <c r="J87" s="550" t="s">
        <v>265</v>
      </c>
      <c r="K87" s="551"/>
      <c r="L87" s="85" t="s">
        <v>266</v>
      </c>
      <c r="M87" s="85" t="s">
        <v>267</v>
      </c>
      <c r="N87" s="85" t="s">
        <v>268</v>
      </c>
      <c r="O87" s="86" t="s">
        <v>269</v>
      </c>
      <c r="P87" s="85" t="s">
        <v>393</v>
      </c>
      <c r="Q87" s="203"/>
      <c r="R87" s="203"/>
      <c r="S87" s="89"/>
      <c r="T87" s="18"/>
      <c r="U87" s="18"/>
      <c r="V87" s="18"/>
      <c r="W87" s="18"/>
      <c r="X87" s="18"/>
      <c r="Y87" s="18"/>
      <c r="Z87" s="18"/>
    </row>
    <row r="88" spans="1:38" s="146" customFormat="1">
      <c r="A88" s="434">
        <v>1</v>
      </c>
      <c r="B88" s="435">
        <v>43164</v>
      </c>
      <c r="C88" s="436"/>
      <c r="D88" s="422" t="s">
        <v>1484</v>
      </c>
      <c r="E88" s="437" t="s">
        <v>270</v>
      </c>
      <c r="F88" s="437" t="s">
        <v>3369</v>
      </c>
      <c r="G88" s="437">
        <v>1520</v>
      </c>
      <c r="H88" s="437"/>
      <c r="I88" s="438" t="s">
        <v>3370</v>
      </c>
      <c r="J88" s="548" t="s">
        <v>271</v>
      </c>
      <c r="K88" s="549"/>
      <c r="L88" s="439"/>
      <c r="M88" s="440"/>
      <c r="N88" s="437"/>
      <c r="O88" s="430"/>
      <c r="P88" s="226">
        <f>VLOOKUP(D88,Sheet2!$A$1:M2155,6,0)</f>
        <v>1676.85</v>
      </c>
      <c r="Q88" s="265"/>
      <c r="R88" s="265"/>
      <c r="S88" s="162" t="s">
        <v>2459</v>
      </c>
      <c r="T88" s="115"/>
      <c r="U88" s="115"/>
      <c r="V88" s="115"/>
      <c r="W88" s="115"/>
      <c r="X88" s="115"/>
      <c r="Z88" s="115"/>
      <c r="AL88" s="115"/>
    </row>
    <row r="89" spans="1:38">
      <c r="A89" s="338" t="s">
        <v>347</v>
      </c>
      <c r="B89" s="338"/>
      <c r="C89" s="338"/>
      <c r="D89" s="338"/>
      <c r="E89" s="19"/>
      <c r="F89" s="182" t="s">
        <v>370</v>
      </c>
      <c r="G89" s="95"/>
      <c r="H89" s="95"/>
      <c r="I89" s="162"/>
      <c r="J89" s="159"/>
      <c r="K89" s="159"/>
      <c r="L89" s="216"/>
      <c r="M89" s="217"/>
      <c r="N89" s="159"/>
      <c r="O89" s="218"/>
      <c r="P89" s="228"/>
      <c r="Q89" s="1"/>
      <c r="R89" s="1"/>
      <c r="S89" s="89"/>
      <c r="T89" s="18"/>
      <c r="U89" s="18"/>
      <c r="V89" s="18"/>
      <c r="W89" s="18"/>
      <c r="X89" s="18"/>
      <c r="Z89" s="18"/>
      <c r="AL89" s="18"/>
    </row>
    <row r="90" spans="1:38">
      <c r="A90" s="197" t="s">
        <v>2562</v>
      </c>
      <c r="B90" s="227"/>
      <c r="C90" s="227"/>
      <c r="D90" s="227"/>
      <c r="E90" s="88"/>
      <c r="F90" s="182" t="s">
        <v>2604</v>
      </c>
      <c r="G90" s="49"/>
      <c r="H90" s="49"/>
      <c r="I90" s="49"/>
      <c r="J90" s="9"/>
      <c r="K90" s="9"/>
      <c r="L90" s="49"/>
      <c r="M90" s="49"/>
      <c r="N90" s="49"/>
      <c r="O90" s="1"/>
      <c r="P90" s="9"/>
      <c r="S90" s="95"/>
      <c r="T90" s="18"/>
      <c r="U90" s="18"/>
      <c r="V90" s="18"/>
      <c r="W90" s="18"/>
      <c r="X90" s="18"/>
      <c r="Y90" s="18"/>
      <c r="Z90" s="18"/>
      <c r="AA90" s="18"/>
    </row>
    <row r="91" spans="1:38">
      <c r="A91" s="197"/>
      <c r="B91" s="260"/>
      <c r="C91" s="260"/>
      <c r="D91" s="260"/>
      <c r="E91" s="88"/>
      <c r="F91" s="182"/>
      <c r="G91" s="49"/>
      <c r="H91" s="49"/>
      <c r="I91" s="49"/>
      <c r="J91" s="9"/>
      <c r="K91" s="9"/>
      <c r="L91" s="49"/>
      <c r="M91" s="49"/>
      <c r="N91" s="49"/>
      <c r="O91" s="1"/>
      <c r="P91" s="9"/>
      <c r="S91" s="95"/>
      <c r="T91" s="18"/>
      <c r="U91" s="18"/>
      <c r="V91" s="18"/>
      <c r="W91" s="18"/>
      <c r="X91" s="18"/>
      <c r="Y91" s="18"/>
      <c r="Z91" s="18"/>
      <c r="AA91" s="18"/>
    </row>
    <row r="92" spans="1:38">
      <c r="A92" s="197"/>
      <c r="B92" s="260"/>
      <c r="C92" s="260"/>
      <c r="D92" s="260"/>
      <c r="E92" s="88"/>
      <c r="F92" s="182"/>
      <c r="G92" s="49"/>
      <c r="H92" s="49"/>
      <c r="I92" s="49"/>
      <c r="J92" s="9"/>
      <c r="K92" s="9"/>
      <c r="L92" s="49"/>
      <c r="M92" s="49"/>
      <c r="N92" s="49"/>
      <c r="O92" s="1"/>
      <c r="P92" s="9"/>
      <c r="S92" s="95"/>
      <c r="T92" s="18"/>
      <c r="U92" s="18"/>
      <c r="V92" s="18"/>
      <c r="W92" s="18"/>
      <c r="X92" s="18"/>
      <c r="Y92" s="18"/>
      <c r="Z92" s="18"/>
      <c r="AA92" s="18"/>
    </row>
    <row r="93" spans="1:38">
      <c r="A93" s="197"/>
      <c r="B93" s="260"/>
      <c r="C93" s="260"/>
      <c r="D93" s="260"/>
      <c r="E93" s="88"/>
      <c r="F93" s="182"/>
      <c r="G93" s="49"/>
      <c r="H93" s="49"/>
      <c r="I93" s="49"/>
      <c r="J93" s="9"/>
      <c r="K93" s="9"/>
      <c r="L93" s="49"/>
      <c r="M93" s="49"/>
      <c r="N93" s="49"/>
      <c r="O93" s="1"/>
      <c r="P93" s="9"/>
      <c r="S93" s="95"/>
      <c r="T93" s="18"/>
      <c r="U93" s="18"/>
      <c r="V93" s="18"/>
      <c r="W93" s="18"/>
      <c r="X93" s="18"/>
      <c r="Y93" s="18"/>
      <c r="Z93" s="18"/>
      <c r="AA93" s="18"/>
    </row>
    <row r="94" spans="1:38" s="146" customFormat="1" ht="15">
      <c r="A94" s="1"/>
      <c r="B94" s="339" t="s">
        <v>2168</v>
      </c>
      <c r="C94" s="339"/>
      <c r="D94" s="339"/>
      <c r="E94" s="339"/>
      <c r="F94" s="99"/>
      <c r="G94" s="88"/>
      <c r="H94" s="88"/>
      <c r="I94" s="167"/>
      <c r="J94" s="156"/>
      <c r="K94" s="168"/>
      <c r="L94" s="181"/>
      <c r="M94" s="49"/>
      <c r="N94" s="49"/>
      <c r="O94" s="1"/>
      <c r="P94" s="9"/>
      <c r="S94" s="162"/>
      <c r="T94" s="115"/>
      <c r="U94" s="115"/>
      <c r="V94" s="115"/>
      <c r="W94" s="115"/>
      <c r="X94" s="115"/>
      <c r="Y94" s="115"/>
      <c r="Z94" s="115"/>
      <c r="AA94" s="115"/>
    </row>
    <row r="95" spans="1:38" ht="38.25">
      <c r="A95" s="165" t="s">
        <v>13</v>
      </c>
      <c r="B95" s="85" t="s">
        <v>218</v>
      </c>
      <c r="C95" s="85"/>
      <c r="D95" s="86" t="s">
        <v>259</v>
      </c>
      <c r="E95" s="85" t="s">
        <v>260</v>
      </c>
      <c r="F95" s="85" t="s">
        <v>261</v>
      </c>
      <c r="G95" s="85" t="s">
        <v>262</v>
      </c>
      <c r="H95" s="85" t="s">
        <v>263</v>
      </c>
      <c r="I95" s="85" t="s">
        <v>264</v>
      </c>
      <c r="J95" s="552" t="s">
        <v>265</v>
      </c>
      <c r="K95" s="553"/>
      <c r="L95" s="85" t="s">
        <v>2172</v>
      </c>
      <c r="M95" s="85" t="s">
        <v>267</v>
      </c>
      <c r="N95" s="177" t="s">
        <v>274</v>
      </c>
      <c r="O95" s="85" t="s">
        <v>275</v>
      </c>
      <c r="P95" s="85" t="s">
        <v>268</v>
      </c>
      <c r="Q95" s="86" t="s">
        <v>269</v>
      </c>
      <c r="R95" s="85" t="s">
        <v>393</v>
      </c>
      <c r="S95" s="89"/>
      <c r="T95" s="18"/>
      <c r="U95" s="18"/>
      <c r="V95" s="18"/>
      <c r="W95" s="18"/>
      <c r="X95" s="18"/>
      <c r="Y95" s="18"/>
      <c r="Z95" s="18"/>
      <c r="AA95" s="18"/>
    </row>
    <row r="96" spans="1:38" s="146" customFormat="1">
      <c r="A96" s="425">
        <v>1</v>
      </c>
      <c r="B96" s="426">
        <v>43159</v>
      </c>
      <c r="C96" s="427"/>
      <c r="D96" s="87" t="s">
        <v>1631</v>
      </c>
      <c r="E96" s="423" t="s">
        <v>270</v>
      </c>
      <c r="F96" s="423" t="s">
        <v>3344</v>
      </c>
      <c r="G96" s="425">
        <v>1295</v>
      </c>
      <c r="H96" s="425"/>
      <c r="I96" s="423">
        <v>1360</v>
      </c>
      <c r="J96" s="538" t="s">
        <v>271</v>
      </c>
      <c r="K96" s="539"/>
      <c r="L96" s="428"/>
      <c r="M96" s="429"/>
      <c r="N96" s="87"/>
      <c r="O96" s="87"/>
      <c r="P96" s="428"/>
      <c r="Q96" s="430"/>
      <c r="R96" s="521"/>
      <c r="S96" s="424" t="s">
        <v>2460</v>
      </c>
    </row>
    <row r="97" spans="1:27" s="146" customFormat="1">
      <c r="A97" s="384">
        <v>2</v>
      </c>
      <c r="B97" s="405">
        <v>43164</v>
      </c>
      <c r="C97" s="459"/>
      <c r="D97" s="259" t="s">
        <v>631</v>
      </c>
      <c r="E97" s="385" t="s">
        <v>270</v>
      </c>
      <c r="F97" s="385">
        <v>256.5</v>
      </c>
      <c r="G97" s="384">
        <v>249</v>
      </c>
      <c r="H97" s="384">
        <v>264.5</v>
      </c>
      <c r="I97" s="385" t="s">
        <v>3366</v>
      </c>
      <c r="J97" s="536" t="s">
        <v>3367</v>
      </c>
      <c r="K97" s="537"/>
      <c r="L97" s="403">
        <f t="shared" ref="L97" si="33">H97-F97-K97</f>
        <v>8</v>
      </c>
      <c r="M97" s="404">
        <f t="shared" ref="M97" si="34">L97/F97</f>
        <v>3.1189083820662766E-2</v>
      </c>
      <c r="N97" s="402"/>
      <c r="O97" s="405"/>
      <c r="P97" s="402" t="s">
        <v>272</v>
      </c>
      <c r="Q97" s="405">
        <v>43164</v>
      </c>
      <c r="R97" s="406"/>
      <c r="S97" s="424" t="s">
        <v>2460</v>
      </c>
    </row>
    <row r="98" spans="1:27" s="146" customFormat="1">
      <c r="A98" s="384">
        <v>3</v>
      </c>
      <c r="B98" s="405">
        <v>43164</v>
      </c>
      <c r="C98" s="459"/>
      <c r="D98" s="259" t="s">
        <v>1877</v>
      </c>
      <c r="E98" s="385" t="s">
        <v>270</v>
      </c>
      <c r="F98" s="385">
        <v>432.5</v>
      </c>
      <c r="G98" s="384">
        <v>418</v>
      </c>
      <c r="H98" s="384">
        <v>442</v>
      </c>
      <c r="I98" s="385" t="s">
        <v>3368</v>
      </c>
      <c r="J98" s="536" t="s">
        <v>3380</v>
      </c>
      <c r="K98" s="537"/>
      <c r="L98" s="403">
        <f>H98-F98-K98</f>
        <v>9.5</v>
      </c>
      <c r="M98" s="404">
        <f t="shared" ref="M98:M99" si="35">L98/F98</f>
        <v>2.1965317919075144E-2</v>
      </c>
      <c r="N98" s="402"/>
      <c r="O98" s="405"/>
      <c r="P98" s="402" t="s">
        <v>272</v>
      </c>
      <c r="Q98" s="405">
        <v>43164</v>
      </c>
      <c r="R98" s="406"/>
      <c r="S98" s="424" t="s">
        <v>2459</v>
      </c>
    </row>
    <row r="99" spans="1:27" s="146" customFormat="1">
      <c r="A99" s="384">
        <v>4</v>
      </c>
      <c r="B99" s="405">
        <v>43172</v>
      </c>
      <c r="C99" s="459"/>
      <c r="D99" s="259" t="s">
        <v>599</v>
      </c>
      <c r="E99" s="385" t="s">
        <v>270</v>
      </c>
      <c r="F99" s="385">
        <v>407</v>
      </c>
      <c r="G99" s="384">
        <v>395</v>
      </c>
      <c r="H99" s="384">
        <v>418.5</v>
      </c>
      <c r="I99" s="385">
        <v>425</v>
      </c>
      <c r="J99" s="536" t="s">
        <v>3430</v>
      </c>
      <c r="K99" s="537"/>
      <c r="L99" s="403">
        <f t="shared" ref="L99" si="36">H99-F99-K99</f>
        <v>11.5</v>
      </c>
      <c r="M99" s="404">
        <f t="shared" si="35"/>
        <v>2.8255528255528257E-2</v>
      </c>
      <c r="N99" s="402"/>
      <c r="O99" s="405"/>
      <c r="P99" s="402" t="s">
        <v>272</v>
      </c>
      <c r="Q99" s="405">
        <v>43172</v>
      </c>
      <c r="R99" s="406"/>
      <c r="S99" s="424" t="s">
        <v>2460</v>
      </c>
    </row>
    <row r="100" spans="1:27" s="146" customFormat="1">
      <c r="A100" s="425">
        <v>5</v>
      </c>
      <c r="B100" s="426">
        <v>43172</v>
      </c>
      <c r="C100" s="427"/>
      <c r="D100" s="87" t="s">
        <v>1637</v>
      </c>
      <c r="E100" s="514" t="s">
        <v>270</v>
      </c>
      <c r="F100" s="514" t="s">
        <v>3431</v>
      </c>
      <c r="G100" s="425">
        <v>386</v>
      </c>
      <c r="H100" s="425"/>
      <c r="I100" s="514">
        <v>415</v>
      </c>
      <c r="J100" s="538" t="s">
        <v>271</v>
      </c>
      <c r="K100" s="539"/>
      <c r="L100" s="428"/>
      <c r="M100" s="429"/>
      <c r="N100" s="87"/>
      <c r="O100" s="87"/>
      <c r="P100" s="428"/>
      <c r="Q100" s="430"/>
      <c r="R100" s="521"/>
      <c r="S100" s="424" t="s">
        <v>2460</v>
      </c>
    </row>
    <row r="101" spans="1:27" s="146" customFormat="1">
      <c r="A101" s="384">
        <v>6</v>
      </c>
      <c r="B101" s="405">
        <v>43173</v>
      </c>
      <c r="C101" s="459"/>
      <c r="D101" s="259" t="s">
        <v>599</v>
      </c>
      <c r="E101" s="385" t="s">
        <v>270</v>
      </c>
      <c r="F101" s="385">
        <v>407</v>
      </c>
      <c r="G101" s="384">
        <v>395</v>
      </c>
      <c r="H101" s="384">
        <v>413</v>
      </c>
      <c r="I101" s="385">
        <v>425</v>
      </c>
      <c r="J101" s="536" t="s">
        <v>3440</v>
      </c>
      <c r="K101" s="537"/>
      <c r="L101" s="403">
        <f t="shared" ref="L101" si="37">H101-F101-K101</f>
        <v>6</v>
      </c>
      <c r="M101" s="404">
        <f t="shared" ref="M101" si="38">L101/F101</f>
        <v>1.4742014742014743E-2</v>
      </c>
      <c r="N101" s="402"/>
      <c r="O101" s="405"/>
      <c r="P101" s="402" t="s">
        <v>272</v>
      </c>
      <c r="Q101" s="405">
        <v>43173</v>
      </c>
      <c r="R101" s="406"/>
      <c r="S101" s="424" t="s">
        <v>2460</v>
      </c>
    </row>
    <row r="102" spans="1:27" s="146" customFormat="1">
      <c r="A102" s="425">
        <v>7</v>
      </c>
      <c r="B102" s="426">
        <v>43173</v>
      </c>
      <c r="C102" s="427"/>
      <c r="D102" s="87" t="s">
        <v>563</v>
      </c>
      <c r="E102" s="519" t="s">
        <v>270</v>
      </c>
      <c r="F102" s="519" t="s">
        <v>3483</v>
      </c>
      <c r="G102" s="425">
        <v>1030</v>
      </c>
      <c r="H102" s="425"/>
      <c r="I102" s="519" t="s">
        <v>3484</v>
      </c>
      <c r="J102" s="538" t="s">
        <v>271</v>
      </c>
      <c r="K102" s="539"/>
      <c r="L102" s="428"/>
      <c r="M102" s="429"/>
      <c r="N102" s="87"/>
      <c r="O102" s="87"/>
      <c r="P102" s="428"/>
      <c r="Q102" s="430"/>
      <c r="R102" s="521"/>
      <c r="S102" s="424" t="s">
        <v>2460</v>
      </c>
    </row>
    <row r="103" spans="1:27" s="146" customFormat="1">
      <c r="A103" s="384">
        <v>1</v>
      </c>
      <c r="B103" s="405">
        <v>43173</v>
      </c>
      <c r="C103" s="459"/>
      <c r="D103" s="259" t="s">
        <v>29</v>
      </c>
      <c r="E103" s="385" t="s">
        <v>270</v>
      </c>
      <c r="F103" s="385">
        <v>24590</v>
      </c>
      <c r="G103" s="384">
        <v>24530</v>
      </c>
      <c r="H103" s="384">
        <v>24697</v>
      </c>
      <c r="I103" s="385">
        <v>24720</v>
      </c>
      <c r="J103" s="543" t="s">
        <v>3485</v>
      </c>
      <c r="K103" s="543"/>
      <c r="L103" s="448">
        <f>H103-F103</f>
        <v>107</v>
      </c>
      <c r="M103" s="448"/>
      <c r="N103" s="402">
        <v>4280</v>
      </c>
      <c r="O103" s="520">
        <v>40</v>
      </c>
      <c r="P103" s="472" t="s">
        <v>272</v>
      </c>
      <c r="Q103" s="488">
        <v>43168</v>
      </c>
      <c r="R103" s="402"/>
      <c r="S103" s="424" t="s">
        <v>2460</v>
      </c>
    </row>
    <row r="104" spans="1:27" s="146" customFormat="1">
      <c r="A104" s="425"/>
      <c r="B104" s="426"/>
      <c r="C104" s="427"/>
      <c r="D104" s="87"/>
      <c r="E104" s="514"/>
      <c r="F104" s="514"/>
      <c r="G104" s="425"/>
      <c r="H104" s="425"/>
      <c r="I104" s="514"/>
      <c r="J104" s="538"/>
      <c r="K104" s="539"/>
      <c r="L104" s="428"/>
      <c r="M104" s="429"/>
      <c r="N104" s="87"/>
      <c r="O104" s="87"/>
      <c r="P104" s="428"/>
      <c r="Q104" s="430"/>
      <c r="R104" s="521"/>
      <c r="S104" s="424"/>
    </row>
    <row r="105" spans="1:27">
      <c r="A105" s="213"/>
      <c r="C105" s="516"/>
      <c r="D105" s="261"/>
      <c r="E105" s="162"/>
      <c r="F105" s="95"/>
      <c r="G105" s="215"/>
      <c r="H105" s="215"/>
      <c r="I105" s="95"/>
      <c r="J105" s="224"/>
      <c r="K105" s="220"/>
      <c r="L105" s="216"/>
      <c r="M105" s="217"/>
      <c r="N105" s="220"/>
      <c r="O105" s="115"/>
      <c r="P105" s="262"/>
      <c r="Q105" s="225"/>
      <c r="R105" s="221"/>
    </row>
    <row r="106" spans="1:27" s="148" customFormat="1">
      <c r="A106" s="338" t="s">
        <v>347</v>
      </c>
      <c r="B106" s="338"/>
      <c r="C106" s="338"/>
      <c r="D106" s="338"/>
      <c r="E106" s="19"/>
      <c r="F106" s="182" t="s">
        <v>370</v>
      </c>
      <c r="G106" s="215"/>
      <c r="H106" s="225"/>
      <c r="I106" s="95"/>
      <c r="J106" s="89"/>
      <c r="K106" s="159"/>
      <c r="L106" s="216"/>
      <c r="M106" s="217"/>
      <c r="N106" s="159"/>
      <c r="O106" s="218"/>
      <c r="P106" s="219"/>
      <c r="Q106" s="19"/>
      <c r="R106" s="18"/>
      <c r="S106" s="89"/>
      <c r="U106" s="147"/>
      <c r="V106" s="147"/>
      <c r="W106" s="147"/>
      <c r="X106" s="147"/>
      <c r="Y106" s="147"/>
      <c r="Z106" s="147"/>
      <c r="AA106" s="147"/>
    </row>
    <row r="107" spans="1:27" s="148" customFormat="1">
      <c r="A107" s="197" t="s">
        <v>2562</v>
      </c>
      <c r="B107" s="227"/>
      <c r="C107" s="227"/>
      <c r="D107" s="227"/>
      <c r="E107" s="88"/>
      <c r="F107" s="182" t="s">
        <v>2604</v>
      </c>
      <c r="G107" s="215"/>
      <c r="H107" s="225"/>
      <c r="I107" s="95"/>
      <c r="J107" s="89"/>
      <c r="K107" s="159"/>
      <c r="L107" s="216"/>
      <c r="M107" s="217"/>
      <c r="N107" s="159"/>
      <c r="O107" s="218"/>
      <c r="P107" s="219"/>
      <c r="Q107" s="19"/>
      <c r="R107" s="18"/>
      <c r="S107" s="89"/>
      <c r="U107" s="147"/>
      <c r="V107" s="147"/>
      <c r="W107" s="147"/>
      <c r="X107" s="147"/>
      <c r="Y107" s="147"/>
      <c r="Z107" s="147"/>
      <c r="AA107" s="147"/>
    </row>
    <row r="108" spans="1:27" s="148" customFormat="1">
      <c r="A108" s="197"/>
      <c r="B108" s="338"/>
      <c r="C108" s="338"/>
      <c r="D108" s="338"/>
      <c r="E108" s="88"/>
      <c r="F108" s="182"/>
      <c r="G108" s="215"/>
      <c r="H108" s="225"/>
      <c r="I108" s="95"/>
      <c r="J108" s="89"/>
      <c r="K108" s="159"/>
      <c r="L108" s="216"/>
      <c r="M108" s="217"/>
      <c r="N108" s="159"/>
      <c r="O108" s="218"/>
      <c r="P108" s="219"/>
      <c r="Q108" s="19"/>
      <c r="R108" s="18"/>
      <c r="S108" s="89"/>
      <c r="U108" s="147"/>
      <c r="V108" s="147"/>
      <c r="W108" s="147"/>
      <c r="X108" s="147"/>
      <c r="Y108" s="147"/>
      <c r="Z108" s="147"/>
      <c r="AA108" s="147"/>
    </row>
    <row r="109" spans="1:27" s="148" customFormat="1">
      <c r="A109" s="197"/>
      <c r="B109" s="338"/>
      <c r="C109" s="338"/>
      <c r="D109" s="338"/>
      <c r="E109" s="88"/>
      <c r="F109" s="182"/>
      <c r="G109" s="215"/>
      <c r="H109" s="225"/>
      <c r="I109" s="95"/>
      <c r="J109" s="89"/>
      <c r="K109" s="159"/>
      <c r="L109" s="216"/>
      <c r="M109" s="217"/>
      <c r="N109" s="159"/>
      <c r="O109" s="218"/>
      <c r="P109" s="219"/>
      <c r="Q109" s="19"/>
      <c r="R109" s="18"/>
      <c r="S109" s="89"/>
      <c r="U109" s="147"/>
      <c r="V109" s="147"/>
      <c r="W109" s="147"/>
      <c r="X109" s="147"/>
      <c r="Y109" s="147"/>
      <c r="Z109" s="147"/>
      <c r="AA109" s="147"/>
    </row>
    <row r="110" spans="1:27" s="148" customFormat="1">
      <c r="A110" s="213"/>
      <c r="B110" s="207"/>
      <c r="C110" s="214"/>
      <c r="D110" s="115"/>
      <c r="E110" s="162"/>
      <c r="F110" s="95"/>
      <c r="G110" s="215"/>
      <c r="H110" s="225"/>
      <c r="I110" s="95"/>
      <c r="J110" s="89"/>
      <c r="K110" s="159"/>
      <c r="L110" s="216"/>
      <c r="M110" s="217"/>
      <c r="N110" s="159"/>
      <c r="O110" s="218"/>
      <c r="P110" s="219"/>
      <c r="Q110" s="19"/>
      <c r="R110" s="18"/>
      <c r="S110" s="89"/>
      <c r="U110" s="147"/>
      <c r="V110" s="147"/>
      <c r="W110" s="147"/>
      <c r="X110" s="147"/>
      <c r="Y110" s="147"/>
      <c r="Z110" s="147"/>
      <c r="AA110" s="147"/>
    </row>
    <row r="111" spans="1:27" ht="15">
      <c r="B111" s="340" t="s">
        <v>2471</v>
      </c>
      <c r="C111" s="340"/>
      <c r="D111" s="340"/>
      <c r="E111" s="340"/>
      <c r="F111" s="182"/>
      <c r="G111" s="182"/>
      <c r="H111" s="182"/>
      <c r="I111" s="182"/>
      <c r="J111" s="152"/>
      <c r="K111" s="153"/>
      <c r="L111" s="178"/>
      <c r="M111" s="179"/>
      <c r="N111" s="180"/>
      <c r="O111" s="94"/>
      <c r="P111" s="151"/>
      <c r="R111" s="1"/>
      <c r="S111" s="49"/>
      <c r="T111" s="18"/>
      <c r="U111" s="18"/>
      <c r="V111" s="18"/>
      <c r="W111" s="18"/>
      <c r="X111" s="18"/>
      <c r="Y111" s="18"/>
      <c r="Z111" s="18"/>
      <c r="AA111" s="18"/>
    </row>
    <row r="112" spans="1:27" ht="38.25">
      <c r="A112" s="188" t="s">
        <v>13</v>
      </c>
      <c r="B112" s="188" t="s">
        <v>218</v>
      </c>
      <c r="C112" s="194"/>
      <c r="D112" s="189" t="s">
        <v>259</v>
      </c>
      <c r="E112" s="188" t="s">
        <v>260</v>
      </c>
      <c r="F112" s="188" t="s">
        <v>261</v>
      </c>
      <c r="G112" s="188" t="s">
        <v>346</v>
      </c>
      <c r="H112" s="188" t="s">
        <v>263</v>
      </c>
      <c r="I112" s="188" t="s">
        <v>264</v>
      </c>
      <c r="J112" s="574" t="s">
        <v>265</v>
      </c>
      <c r="K112" s="575"/>
      <c r="L112" s="188" t="s">
        <v>266</v>
      </c>
      <c r="M112" s="188" t="s">
        <v>267</v>
      </c>
      <c r="N112" s="188" t="s">
        <v>268</v>
      </c>
      <c r="O112" s="189" t="s">
        <v>269</v>
      </c>
      <c r="P112" s="119"/>
      <c r="Q112" s="1"/>
      <c r="R112" s="49"/>
      <c r="S112" s="18"/>
      <c r="T112" s="18"/>
      <c r="U112" s="18"/>
      <c r="V112" s="18"/>
      <c r="W112" s="18"/>
      <c r="X112" s="18"/>
      <c r="Y112" s="18"/>
      <c r="Z112" s="18"/>
    </row>
    <row r="113" spans="1:27" s="265" customFormat="1">
      <c r="Q113" s="261"/>
      <c r="S113" s="266"/>
      <c r="T113" s="261"/>
      <c r="U113" s="261"/>
      <c r="V113" s="261"/>
      <c r="W113" s="261"/>
      <c r="X113" s="261"/>
      <c r="Y113" s="261"/>
      <c r="Z113" s="261"/>
      <c r="AA113" s="261"/>
    </row>
    <row r="114" spans="1:27" s="265" customFormat="1">
      <c r="A114" s="264"/>
      <c r="B114" s="264"/>
      <c r="C114" s="264"/>
      <c r="D114" s="263"/>
      <c r="E114" s="264"/>
      <c r="F114" s="264"/>
      <c r="G114" s="264"/>
      <c r="H114" s="264"/>
      <c r="I114" s="264"/>
      <c r="J114" s="554"/>
      <c r="K114" s="555"/>
      <c r="L114" s="264"/>
      <c r="M114" s="264"/>
      <c r="N114" s="264"/>
      <c r="O114" s="263"/>
      <c r="P114" s="267"/>
      <c r="Q114" s="261"/>
      <c r="S114" s="266"/>
      <c r="T114" s="261"/>
      <c r="U114" s="261"/>
      <c r="V114" s="261"/>
      <c r="W114" s="261"/>
      <c r="X114" s="261"/>
      <c r="Y114" s="261"/>
      <c r="Z114" s="261"/>
      <c r="AA114" s="261"/>
    </row>
    <row r="115" spans="1:27" s="265" customFormat="1">
      <c r="A115" s="264"/>
      <c r="B115" s="264"/>
      <c r="C115" s="264"/>
      <c r="D115" s="263"/>
      <c r="E115" s="264"/>
      <c r="F115" s="264"/>
      <c r="G115" s="264"/>
      <c r="H115" s="264"/>
      <c r="I115" s="264"/>
      <c r="J115" s="554"/>
      <c r="K115" s="555"/>
      <c r="L115" s="264"/>
      <c r="M115" s="264"/>
      <c r="N115" s="264"/>
      <c r="O115" s="263"/>
      <c r="P115" s="267"/>
      <c r="Q115" s="261"/>
      <c r="S115" s="266"/>
      <c r="T115" s="261"/>
      <c r="U115" s="261"/>
      <c r="V115" s="261"/>
      <c r="W115" s="261"/>
      <c r="X115" s="261"/>
      <c r="Y115" s="261"/>
      <c r="Z115" s="261"/>
      <c r="AA115" s="261"/>
    </row>
    <row r="116" spans="1:27" s="265" customFormat="1">
      <c r="A116" s="264"/>
      <c r="B116" s="264"/>
      <c r="C116" s="264"/>
      <c r="D116" s="263"/>
      <c r="E116" s="264"/>
      <c r="F116" s="264"/>
      <c r="G116" s="264"/>
      <c r="H116" s="264"/>
      <c r="I116" s="264"/>
      <c r="J116" s="554"/>
      <c r="K116" s="555"/>
      <c r="L116" s="264"/>
      <c r="M116" s="264"/>
      <c r="N116" s="264"/>
      <c r="O116" s="263"/>
      <c r="P116" s="267"/>
      <c r="Q116" s="261"/>
      <c r="S116" s="266"/>
      <c r="T116" s="261"/>
      <c r="U116" s="261"/>
      <c r="V116" s="261"/>
      <c r="W116" s="261"/>
      <c r="X116" s="261"/>
      <c r="Y116" s="261"/>
      <c r="Z116" s="261"/>
      <c r="AA116" s="261"/>
    </row>
    <row r="117" spans="1:27" s="265" customFormat="1">
      <c r="A117" s="264"/>
      <c r="B117" s="264"/>
      <c r="C117" s="264"/>
      <c r="D117" s="263"/>
      <c r="E117" s="264"/>
      <c r="F117" s="264"/>
      <c r="G117" s="264"/>
      <c r="H117" s="264"/>
      <c r="I117" s="264"/>
      <c r="J117" s="554"/>
      <c r="K117" s="555"/>
      <c r="L117" s="264"/>
      <c r="M117" s="264"/>
      <c r="N117" s="264"/>
      <c r="O117" s="263"/>
      <c r="P117" s="267"/>
      <c r="Q117" s="261"/>
      <c r="S117" s="266"/>
      <c r="T117" s="261"/>
      <c r="U117" s="261"/>
      <c r="V117" s="261"/>
      <c r="W117" s="261"/>
      <c r="X117" s="261"/>
      <c r="Y117" s="261"/>
      <c r="Z117" s="261"/>
      <c r="AA117" s="261"/>
    </row>
    <row r="118" spans="1:27" s="265" customFormat="1">
      <c r="A118" s="264"/>
      <c r="B118" s="264"/>
      <c r="C118" s="264"/>
      <c r="D118" s="263"/>
      <c r="E118" s="264"/>
      <c r="F118" s="264"/>
      <c r="G118" s="264"/>
      <c r="H118" s="264"/>
      <c r="I118" s="264"/>
      <c r="J118" s="554"/>
      <c r="K118" s="555"/>
      <c r="L118" s="264"/>
      <c r="M118" s="264"/>
      <c r="N118" s="264"/>
      <c r="O118" s="263"/>
      <c r="P118" s="267"/>
      <c r="Q118" s="261"/>
      <c r="S118" s="266"/>
      <c r="T118" s="261"/>
      <c r="U118" s="261"/>
      <c r="V118" s="261"/>
      <c r="W118" s="261"/>
      <c r="X118" s="261"/>
      <c r="Y118" s="261"/>
      <c r="Z118" s="261"/>
      <c r="AA118" s="261"/>
    </row>
    <row r="119" spans="1:27" s="265" customFormat="1">
      <c r="A119" s="264"/>
      <c r="B119" s="264"/>
      <c r="C119" s="264"/>
      <c r="D119" s="263"/>
      <c r="E119" s="264"/>
      <c r="F119" s="264"/>
      <c r="G119" s="264"/>
      <c r="H119" s="264"/>
      <c r="I119" s="264"/>
      <c r="J119" s="554"/>
      <c r="K119" s="555"/>
      <c r="L119" s="264"/>
      <c r="M119" s="264"/>
      <c r="N119" s="264"/>
      <c r="O119" s="263"/>
      <c r="P119" s="267"/>
      <c r="Q119" s="261"/>
      <c r="S119" s="266"/>
      <c r="T119" s="261"/>
      <c r="U119" s="261"/>
      <c r="V119" s="261"/>
      <c r="W119" s="261"/>
      <c r="X119" s="261"/>
      <c r="Y119" s="261"/>
      <c r="Z119" s="261"/>
      <c r="AA119" s="261"/>
    </row>
    <row r="120" spans="1:27" ht="15">
      <c r="A120" s="19"/>
      <c r="B120" s="341" t="s">
        <v>279</v>
      </c>
      <c r="C120" s="341"/>
      <c r="D120" s="341"/>
      <c r="E120" s="341"/>
      <c r="F120" s="89"/>
      <c r="G120" s="89"/>
      <c r="H120" s="186"/>
      <c r="I120" s="89"/>
      <c r="J120" s="156"/>
      <c r="K120" s="168"/>
      <c r="L120" s="181"/>
      <c r="M120" s="89"/>
      <c r="N120" s="89"/>
      <c r="O120" s="18"/>
      <c r="P120" s="147"/>
      <c r="Q120" s="1"/>
      <c r="R120" s="18"/>
      <c r="S120" s="89"/>
      <c r="T120" s="18"/>
      <c r="U120" s="18"/>
      <c r="V120" s="18"/>
      <c r="W120" s="18"/>
      <c r="X120" s="18"/>
      <c r="Y120" s="18"/>
      <c r="Z120" s="18"/>
    </row>
    <row r="121" spans="1:27" ht="38.25">
      <c r="A121" s="165" t="s">
        <v>13</v>
      </c>
      <c r="B121" s="85" t="s">
        <v>218</v>
      </c>
      <c r="C121" s="85"/>
      <c r="D121" s="86" t="s">
        <v>259</v>
      </c>
      <c r="E121" s="85" t="s">
        <v>260</v>
      </c>
      <c r="F121" s="85" t="s">
        <v>261</v>
      </c>
      <c r="G121" s="85" t="s">
        <v>280</v>
      </c>
      <c r="H121" s="85" t="s">
        <v>281</v>
      </c>
      <c r="I121" s="85" t="s">
        <v>264</v>
      </c>
      <c r="J121" s="546" t="s">
        <v>265</v>
      </c>
      <c r="K121" s="547"/>
      <c r="L121" s="85" t="s">
        <v>266</v>
      </c>
      <c r="M121" s="85" t="s">
        <v>267</v>
      </c>
      <c r="N121" s="85" t="s">
        <v>268</v>
      </c>
      <c r="O121" s="86" t="s">
        <v>269</v>
      </c>
      <c r="P121" s="9"/>
      <c r="Q121" s="1"/>
      <c r="R121" s="18"/>
      <c r="S121" s="89"/>
      <c r="T121" s="18"/>
      <c r="U121" s="18"/>
      <c r="V121" s="18"/>
      <c r="W121" s="18"/>
      <c r="X121" s="18"/>
      <c r="Y121" s="18"/>
      <c r="Z121" s="18"/>
    </row>
    <row r="122" spans="1:27" s="148" customFormat="1">
      <c r="A122" s="299">
        <v>1</v>
      </c>
      <c r="B122" s="300">
        <v>41579</v>
      </c>
      <c r="C122" s="300"/>
      <c r="D122" s="301" t="s">
        <v>282</v>
      </c>
      <c r="E122" s="299" t="s">
        <v>283</v>
      </c>
      <c r="F122" s="302">
        <v>82</v>
      </c>
      <c r="G122" s="299" t="s">
        <v>219</v>
      </c>
      <c r="H122" s="299">
        <v>100</v>
      </c>
      <c r="I122" s="303">
        <v>100</v>
      </c>
      <c r="J122" s="544" t="s">
        <v>285</v>
      </c>
      <c r="K122" s="545"/>
      <c r="L122" s="304">
        <f t="shared" ref="L122:L144" si="39">H122-F122-K122</f>
        <v>18</v>
      </c>
      <c r="M122" s="305">
        <f t="shared" ref="M122:M144" si="40">L122/F122</f>
        <v>0.21951219512195122</v>
      </c>
      <c r="N122" s="306" t="s">
        <v>272</v>
      </c>
      <c r="O122" s="307">
        <v>42657</v>
      </c>
      <c r="P122" s="203"/>
      <c r="Q122" s="203"/>
      <c r="R122" s="203"/>
      <c r="S122" s="202"/>
      <c r="T122" s="203"/>
      <c r="U122" s="203"/>
      <c r="V122" s="203"/>
      <c r="W122" s="203"/>
      <c r="X122" s="203"/>
      <c r="Y122" s="203"/>
      <c r="Z122" s="203"/>
    </row>
    <row r="123" spans="1:27" s="148" customFormat="1">
      <c r="A123" s="299">
        <v>2</v>
      </c>
      <c r="B123" s="300">
        <v>41794</v>
      </c>
      <c r="C123" s="300"/>
      <c r="D123" s="301" t="s">
        <v>284</v>
      </c>
      <c r="E123" s="299" t="s">
        <v>270</v>
      </c>
      <c r="F123" s="302">
        <v>257</v>
      </c>
      <c r="G123" s="299" t="s">
        <v>219</v>
      </c>
      <c r="H123" s="299">
        <v>300</v>
      </c>
      <c r="I123" s="303">
        <v>300</v>
      </c>
      <c r="J123" s="544" t="s">
        <v>285</v>
      </c>
      <c r="K123" s="545"/>
      <c r="L123" s="304">
        <f t="shared" si="39"/>
        <v>43</v>
      </c>
      <c r="M123" s="305">
        <f t="shared" si="40"/>
        <v>0.16731517509727625</v>
      </c>
      <c r="N123" s="306" t="s">
        <v>272</v>
      </c>
      <c r="O123" s="307">
        <v>41822</v>
      </c>
      <c r="P123" s="203"/>
      <c r="Q123" s="203"/>
      <c r="R123" s="203"/>
      <c r="S123" s="202"/>
      <c r="T123" s="203"/>
      <c r="U123" s="203"/>
      <c r="V123" s="203"/>
      <c r="W123" s="203"/>
      <c r="X123" s="203"/>
      <c r="Y123" s="203"/>
      <c r="Z123" s="203"/>
    </row>
    <row r="124" spans="1:27" s="148" customFormat="1">
      <c r="A124" s="299">
        <f t="shared" ref="A124:A132" si="41">1+A123</f>
        <v>3</v>
      </c>
      <c r="B124" s="300">
        <v>41828</v>
      </c>
      <c r="C124" s="300"/>
      <c r="D124" s="301" t="s">
        <v>286</v>
      </c>
      <c r="E124" s="299" t="s">
        <v>270</v>
      </c>
      <c r="F124" s="302">
        <v>393</v>
      </c>
      <c r="G124" s="299" t="s">
        <v>219</v>
      </c>
      <c r="H124" s="299">
        <v>468</v>
      </c>
      <c r="I124" s="303">
        <v>468</v>
      </c>
      <c r="J124" s="544" t="s">
        <v>285</v>
      </c>
      <c r="K124" s="545"/>
      <c r="L124" s="304">
        <f t="shared" si="39"/>
        <v>75</v>
      </c>
      <c r="M124" s="305">
        <f t="shared" si="40"/>
        <v>0.19083969465648856</v>
      </c>
      <c r="N124" s="306" t="s">
        <v>272</v>
      </c>
      <c r="O124" s="307">
        <v>41863</v>
      </c>
      <c r="P124" s="203"/>
      <c r="Q124" s="203"/>
      <c r="R124" s="203"/>
      <c r="S124" s="202"/>
      <c r="T124" s="203"/>
      <c r="U124" s="203"/>
      <c r="V124" s="203"/>
      <c r="W124" s="203"/>
      <c r="X124" s="203"/>
      <c r="Y124" s="203"/>
      <c r="Z124" s="203"/>
    </row>
    <row r="125" spans="1:27" s="148" customFormat="1">
      <c r="A125" s="299">
        <f t="shared" si="41"/>
        <v>4</v>
      </c>
      <c r="B125" s="300">
        <v>41857</v>
      </c>
      <c r="C125" s="300"/>
      <c r="D125" s="301" t="s">
        <v>287</v>
      </c>
      <c r="E125" s="299" t="s">
        <v>270</v>
      </c>
      <c r="F125" s="302">
        <v>205</v>
      </c>
      <c r="G125" s="299" t="s">
        <v>219</v>
      </c>
      <c r="H125" s="299">
        <v>275</v>
      </c>
      <c r="I125" s="303">
        <v>250</v>
      </c>
      <c r="J125" s="544" t="s">
        <v>285</v>
      </c>
      <c r="K125" s="545"/>
      <c r="L125" s="304">
        <f t="shared" si="39"/>
        <v>70</v>
      </c>
      <c r="M125" s="305">
        <f t="shared" si="40"/>
        <v>0.34146341463414637</v>
      </c>
      <c r="N125" s="306" t="s">
        <v>272</v>
      </c>
      <c r="O125" s="307">
        <v>41962</v>
      </c>
      <c r="P125" s="203"/>
      <c r="Q125" s="203"/>
      <c r="R125" s="203"/>
      <c r="S125" s="202"/>
      <c r="T125" s="203"/>
      <c r="U125" s="203"/>
      <c r="V125" s="203"/>
      <c r="W125" s="203"/>
      <c r="X125" s="203"/>
      <c r="Y125" s="203"/>
      <c r="Z125" s="203"/>
    </row>
    <row r="126" spans="1:27" s="148" customFormat="1">
      <c r="A126" s="299">
        <f t="shared" si="41"/>
        <v>5</v>
      </c>
      <c r="B126" s="300">
        <v>41886</v>
      </c>
      <c r="C126" s="300"/>
      <c r="D126" s="301" t="s">
        <v>288</v>
      </c>
      <c r="E126" s="299" t="s">
        <v>270</v>
      </c>
      <c r="F126" s="302">
        <v>162</v>
      </c>
      <c r="G126" s="299" t="s">
        <v>219</v>
      </c>
      <c r="H126" s="299">
        <v>190</v>
      </c>
      <c r="I126" s="303">
        <v>190</v>
      </c>
      <c r="J126" s="544" t="s">
        <v>285</v>
      </c>
      <c r="K126" s="545"/>
      <c r="L126" s="304">
        <f t="shared" si="39"/>
        <v>28</v>
      </c>
      <c r="M126" s="305">
        <f t="shared" si="40"/>
        <v>0.1728395061728395</v>
      </c>
      <c r="N126" s="306" t="s">
        <v>272</v>
      </c>
      <c r="O126" s="307">
        <v>42006</v>
      </c>
      <c r="P126" s="203"/>
      <c r="Q126" s="203"/>
      <c r="R126" s="203"/>
      <c r="S126" s="202"/>
      <c r="T126" s="203"/>
      <c r="U126" s="203"/>
      <c r="V126" s="203"/>
      <c r="W126" s="203"/>
      <c r="X126" s="203"/>
      <c r="Y126" s="203"/>
      <c r="Z126" s="203"/>
    </row>
    <row r="127" spans="1:27" s="148" customFormat="1">
      <c r="A127" s="299">
        <f t="shared" si="41"/>
        <v>6</v>
      </c>
      <c r="B127" s="300">
        <v>41886</v>
      </c>
      <c r="C127" s="300"/>
      <c r="D127" s="301" t="s">
        <v>289</v>
      </c>
      <c r="E127" s="299" t="s">
        <v>270</v>
      </c>
      <c r="F127" s="302">
        <v>75</v>
      </c>
      <c r="G127" s="299" t="s">
        <v>219</v>
      </c>
      <c r="H127" s="299">
        <v>91.5</v>
      </c>
      <c r="I127" s="303" t="s">
        <v>290</v>
      </c>
      <c r="J127" s="544" t="s">
        <v>291</v>
      </c>
      <c r="K127" s="545"/>
      <c r="L127" s="304">
        <f t="shared" si="39"/>
        <v>16.5</v>
      </c>
      <c r="M127" s="305">
        <f t="shared" si="40"/>
        <v>0.22</v>
      </c>
      <c r="N127" s="306" t="s">
        <v>272</v>
      </c>
      <c r="O127" s="307">
        <v>41954</v>
      </c>
      <c r="P127" s="203"/>
      <c r="Q127" s="203"/>
      <c r="R127" s="203"/>
      <c r="S127" s="202"/>
      <c r="T127" s="203"/>
      <c r="U127" s="203"/>
      <c r="V127" s="203"/>
      <c r="W127" s="203"/>
      <c r="X127" s="203"/>
      <c r="Y127" s="203"/>
      <c r="Z127" s="203"/>
    </row>
    <row r="128" spans="1:27" s="148" customFormat="1">
      <c r="A128" s="299">
        <f t="shared" si="41"/>
        <v>7</v>
      </c>
      <c r="B128" s="300">
        <v>41913</v>
      </c>
      <c r="C128" s="300"/>
      <c r="D128" s="301" t="s">
        <v>292</v>
      </c>
      <c r="E128" s="299" t="s">
        <v>270</v>
      </c>
      <c r="F128" s="302">
        <v>850</v>
      </c>
      <c r="G128" s="299" t="s">
        <v>219</v>
      </c>
      <c r="H128" s="299">
        <v>982.5</v>
      </c>
      <c r="I128" s="303">
        <v>1050</v>
      </c>
      <c r="J128" s="544" t="s">
        <v>293</v>
      </c>
      <c r="K128" s="545"/>
      <c r="L128" s="304">
        <f t="shared" si="39"/>
        <v>132.5</v>
      </c>
      <c r="M128" s="305">
        <f t="shared" si="40"/>
        <v>0.15588235294117647</v>
      </c>
      <c r="N128" s="306" t="s">
        <v>272</v>
      </c>
      <c r="O128" s="307">
        <v>42039</v>
      </c>
      <c r="P128" s="203"/>
      <c r="Q128" s="203"/>
      <c r="R128" s="203"/>
      <c r="S128" s="202"/>
      <c r="T128" s="203"/>
      <c r="U128" s="203"/>
      <c r="V128" s="203"/>
      <c r="W128" s="203"/>
      <c r="X128" s="203"/>
      <c r="Y128" s="203"/>
      <c r="Z128" s="203"/>
    </row>
    <row r="129" spans="1:26" s="148" customFormat="1">
      <c r="A129" s="299">
        <f t="shared" si="41"/>
        <v>8</v>
      </c>
      <c r="B129" s="300">
        <v>41913</v>
      </c>
      <c r="C129" s="300"/>
      <c r="D129" s="301" t="s">
        <v>294</v>
      </c>
      <c r="E129" s="299" t="s">
        <v>270</v>
      </c>
      <c r="F129" s="302">
        <v>475</v>
      </c>
      <c r="G129" s="299" t="s">
        <v>219</v>
      </c>
      <c r="H129" s="299">
        <v>515</v>
      </c>
      <c r="I129" s="303">
        <v>600</v>
      </c>
      <c r="J129" s="544" t="s">
        <v>295</v>
      </c>
      <c r="K129" s="545"/>
      <c r="L129" s="304">
        <f t="shared" si="39"/>
        <v>40</v>
      </c>
      <c r="M129" s="305">
        <f t="shared" si="40"/>
        <v>8.4210526315789472E-2</v>
      </c>
      <c r="N129" s="306" t="s">
        <v>272</v>
      </c>
      <c r="O129" s="307">
        <v>41939</v>
      </c>
      <c r="P129" s="203"/>
      <c r="Q129" s="203"/>
      <c r="R129" s="203"/>
      <c r="S129" s="202"/>
      <c r="T129" s="203"/>
      <c r="U129" s="203"/>
      <c r="V129" s="203"/>
      <c r="W129" s="203"/>
      <c r="X129" s="203"/>
      <c r="Y129" s="203"/>
      <c r="Z129" s="203"/>
    </row>
    <row r="130" spans="1:26" s="148" customFormat="1">
      <c r="A130" s="299">
        <f t="shared" si="41"/>
        <v>9</v>
      </c>
      <c r="B130" s="300">
        <v>41913</v>
      </c>
      <c r="C130" s="300"/>
      <c r="D130" s="301" t="s">
        <v>296</v>
      </c>
      <c r="E130" s="299" t="s">
        <v>270</v>
      </c>
      <c r="F130" s="302">
        <v>86</v>
      </c>
      <c r="G130" s="299" t="s">
        <v>219</v>
      </c>
      <c r="H130" s="299">
        <v>99</v>
      </c>
      <c r="I130" s="303">
        <v>140</v>
      </c>
      <c r="J130" s="544" t="s">
        <v>297</v>
      </c>
      <c r="K130" s="545"/>
      <c r="L130" s="304">
        <f t="shared" si="39"/>
        <v>13</v>
      </c>
      <c r="M130" s="305">
        <f t="shared" si="40"/>
        <v>0.15116279069767441</v>
      </c>
      <c r="N130" s="306" t="s">
        <v>272</v>
      </c>
      <c r="O130" s="307">
        <v>41939</v>
      </c>
      <c r="P130" s="203"/>
      <c r="Q130" s="203"/>
      <c r="R130" s="203"/>
      <c r="S130" s="202"/>
      <c r="T130" s="203"/>
      <c r="U130" s="203"/>
      <c r="V130" s="203"/>
      <c r="W130" s="203"/>
      <c r="X130" s="203"/>
      <c r="Y130" s="203"/>
      <c r="Z130" s="203"/>
    </row>
    <row r="131" spans="1:26" s="148" customFormat="1">
      <c r="A131" s="299">
        <f t="shared" si="41"/>
        <v>10</v>
      </c>
      <c r="B131" s="300">
        <v>41926</v>
      </c>
      <c r="C131" s="300"/>
      <c r="D131" s="301" t="s">
        <v>298</v>
      </c>
      <c r="E131" s="299" t="s">
        <v>270</v>
      </c>
      <c r="F131" s="302">
        <v>496.6</v>
      </c>
      <c r="G131" s="299" t="s">
        <v>219</v>
      </c>
      <c r="H131" s="299">
        <v>621</v>
      </c>
      <c r="I131" s="303">
        <v>580</v>
      </c>
      <c r="J131" s="544" t="s">
        <v>285</v>
      </c>
      <c r="K131" s="545"/>
      <c r="L131" s="304">
        <f t="shared" si="39"/>
        <v>124.39999999999998</v>
      </c>
      <c r="M131" s="305">
        <f t="shared" si="40"/>
        <v>0.25050342327829234</v>
      </c>
      <c r="N131" s="306" t="s">
        <v>272</v>
      </c>
      <c r="O131" s="307">
        <v>42605</v>
      </c>
      <c r="P131" s="203"/>
      <c r="Q131" s="203"/>
      <c r="R131" s="203"/>
      <c r="S131" s="202"/>
      <c r="T131" s="203"/>
      <c r="U131" s="203"/>
      <c r="V131" s="203"/>
      <c r="W131" s="203"/>
      <c r="X131" s="203"/>
      <c r="Y131" s="203"/>
      <c r="Z131" s="203"/>
    </row>
    <row r="132" spans="1:26" s="148" customFormat="1">
      <c r="A132" s="299">
        <f t="shared" si="41"/>
        <v>11</v>
      </c>
      <c r="B132" s="300">
        <v>41926</v>
      </c>
      <c r="C132" s="300"/>
      <c r="D132" s="301" t="s">
        <v>299</v>
      </c>
      <c r="E132" s="299" t="s">
        <v>270</v>
      </c>
      <c r="F132" s="302">
        <v>2481.9</v>
      </c>
      <c r="G132" s="299" t="s">
        <v>219</v>
      </c>
      <c r="H132" s="299">
        <v>2840</v>
      </c>
      <c r="I132" s="303">
        <v>2870</v>
      </c>
      <c r="J132" s="544" t="s">
        <v>300</v>
      </c>
      <c r="K132" s="545"/>
      <c r="L132" s="304">
        <f t="shared" si="39"/>
        <v>358.09999999999991</v>
      </c>
      <c r="M132" s="305">
        <f t="shared" si="40"/>
        <v>0.14428462065353154</v>
      </c>
      <c r="N132" s="306" t="s">
        <v>272</v>
      </c>
      <c r="O132" s="307">
        <v>42017</v>
      </c>
      <c r="P132" s="203"/>
      <c r="Q132" s="203"/>
      <c r="R132" s="203"/>
      <c r="S132" s="202"/>
      <c r="T132" s="203"/>
      <c r="U132" s="203"/>
      <c r="V132" s="203"/>
      <c r="W132" s="203"/>
      <c r="X132" s="203"/>
      <c r="Y132" s="203"/>
      <c r="Z132" s="203"/>
    </row>
    <row r="133" spans="1:26" s="148" customFormat="1">
      <c r="A133" s="299">
        <f>1+A130</f>
        <v>10</v>
      </c>
      <c r="B133" s="300">
        <v>41928</v>
      </c>
      <c r="C133" s="300"/>
      <c r="D133" s="301" t="s">
        <v>301</v>
      </c>
      <c r="E133" s="299" t="s">
        <v>270</v>
      </c>
      <c r="F133" s="302">
        <v>84.5</v>
      </c>
      <c r="G133" s="299" t="s">
        <v>219</v>
      </c>
      <c r="H133" s="299">
        <v>93</v>
      </c>
      <c r="I133" s="303">
        <v>110</v>
      </c>
      <c r="J133" s="544" t="s">
        <v>302</v>
      </c>
      <c r="K133" s="545"/>
      <c r="L133" s="304">
        <f t="shared" si="39"/>
        <v>8.5</v>
      </c>
      <c r="M133" s="305">
        <f t="shared" si="40"/>
        <v>0.10059171597633136</v>
      </c>
      <c r="N133" s="306" t="s">
        <v>272</v>
      </c>
      <c r="O133" s="307">
        <v>41939</v>
      </c>
      <c r="P133" s="203"/>
      <c r="Q133" s="203"/>
      <c r="R133" s="203"/>
      <c r="S133" s="202"/>
      <c r="T133" s="203"/>
      <c r="U133" s="203"/>
      <c r="V133" s="203"/>
      <c r="W133" s="203"/>
      <c r="X133" s="203"/>
      <c r="Y133" s="203"/>
      <c r="Z133" s="203"/>
    </row>
    <row r="134" spans="1:26" s="148" customFormat="1">
      <c r="A134" s="299">
        <f t="shared" ref="A134:A152" si="42">1+A133</f>
        <v>11</v>
      </c>
      <c r="B134" s="300">
        <v>41928</v>
      </c>
      <c r="C134" s="300"/>
      <c r="D134" s="301" t="s">
        <v>303</v>
      </c>
      <c r="E134" s="299" t="s">
        <v>270</v>
      </c>
      <c r="F134" s="302">
        <v>401</v>
      </c>
      <c r="G134" s="299" t="s">
        <v>219</v>
      </c>
      <c r="H134" s="299">
        <v>428</v>
      </c>
      <c r="I134" s="303">
        <v>450</v>
      </c>
      <c r="J134" s="544" t="s">
        <v>304</v>
      </c>
      <c r="K134" s="545"/>
      <c r="L134" s="304">
        <f t="shared" si="39"/>
        <v>27</v>
      </c>
      <c r="M134" s="305">
        <f t="shared" si="40"/>
        <v>6.7331670822942641E-2</v>
      </c>
      <c r="N134" s="306" t="s">
        <v>272</v>
      </c>
      <c r="O134" s="307">
        <v>42020</v>
      </c>
      <c r="P134" s="203"/>
      <c r="Q134" s="203"/>
      <c r="R134" s="203"/>
      <c r="S134" s="202"/>
      <c r="T134" s="203"/>
      <c r="U134" s="203"/>
      <c r="V134" s="203"/>
      <c r="W134" s="203"/>
      <c r="X134" s="203"/>
      <c r="Y134" s="203"/>
      <c r="Z134" s="203"/>
    </row>
    <row r="135" spans="1:26" s="148" customFormat="1">
      <c r="A135" s="299">
        <f t="shared" si="42"/>
        <v>12</v>
      </c>
      <c r="B135" s="300">
        <v>41928</v>
      </c>
      <c r="C135" s="300"/>
      <c r="D135" s="301" t="s">
        <v>305</v>
      </c>
      <c r="E135" s="299" t="s">
        <v>270</v>
      </c>
      <c r="F135" s="302">
        <v>101</v>
      </c>
      <c r="G135" s="299" t="s">
        <v>219</v>
      </c>
      <c r="H135" s="299">
        <v>112</v>
      </c>
      <c r="I135" s="303">
        <v>120</v>
      </c>
      <c r="J135" s="544" t="s">
        <v>306</v>
      </c>
      <c r="K135" s="545"/>
      <c r="L135" s="304">
        <f t="shared" si="39"/>
        <v>11</v>
      </c>
      <c r="M135" s="305">
        <f t="shared" si="40"/>
        <v>0.10891089108910891</v>
      </c>
      <c r="N135" s="306" t="s">
        <v>272</v>
      </c>
      <c r="O135" s="307">
        <v>41939</v>
      </c>
      <c r="P135" s="203"/>
      <c r="Q135" s="203"/>
      <c r="R135" s="203"/>
      <c r="S135" s="202"/>
      <c r="T135" s="203"/>
      <c r="U135" s="203"/>
      <c r="V135" s="203"/>
      <c r="W135" s="203"/>
      <c r="X135" s="203"/>
      <c r="Y135" s="203"/>
      <c r="Z135" s="203"/>
    </row>
    <row r="136" spans="1:26" s="148" customFormat="1">
      <c r="A136" s="299">
        <f t="shared" si="42"/>
        <v>13</v>
      </c>
      <c r="B136" s="300">
        <v>41954</v>
      </c>
      <c r="C136" s="300"/>
      <c r="D136" s="301" t="s">
        <v>307</v>
      </c>
      <c r="E136" s="299" t="s">
        <v>270</v>
      </c>
      <c r="F136" s="302">
        <v>59</v>
      </c>
      <c r="G136" s="299" t="s">
        <v>219</v>
      </c>
      <c r="H136" s="299">
        <v>76</v>
      </c>
      <c r="I136" s="303">
        <v>76</v>
      </c>
      <c r="J136" s="544" t="s">
        <v>285</v>
      </c>
      <c r="K136" s="545"/>
      <c r="L136" s="304">
        <f t="shared" si="39"/>
        <v>17</v>
      </c>
      <c r="M136" s="305">
        <f t="shared" si="40"/>
        <v>0.28813559322033899</v>
      </c>
      <c r="N136" s="306" t="s">
        <v>272</v>
      </c>
      <c r="O136" s="307">
        <v>43032</v>
      </c>
      <c r="P136" s="203"/>
      <c r="S136" s="202"/>
      <c r="T136" s="203"/>
      <c r="U136" s="203"/>
      <c r="V136" s="203"/>
      <c r="W136" s="203"/>
      <c r="X136" s="203"/>
      <c r="Y136" s="203"/>
      <c r="Z136" s="203"/>
    </row>
    <row r="137" spans="1:26" s="148" customFormat="1">
      <c r="A137" s="299">
        <f t="shared" si="42"/>
        <v>14</v>
      </c>
      <c r="B137" s="300">
        <v>41954</v>
      </c>
      <c r="C137" s="300"/>
      <c r="D137" s="301" t="s">
        <v>296</v>
      </c>
      <c r="E137" s="299" t="s">
        <v>270</v>
      </c>
      <c r="F137" s="302">
        <v>99</v>
      </c>
      <c r="G137" s="299" t="s">
        <v>219</v>
      </c>
      <c r="H137" s="299">
        <v>120</v>
      </c>
      <c r="I137" s="303">
        <v>120</v>
      </c>
      <c r="J137" s="544" t="s">
        <v>308</v>
      </c>
      <c r="K137" s="545"/>
      <c r="L137" s="304">
        <f t="shared" si="39"/>
        <v>21</v>
      </c>
      <c r="M137" s="305">
        <f t="shared" si="40"/>
        <v>0.21212121212121213</v>
      </c>
      <c r="N137" s="306" t="s">
        <v>272</v>
      </c>
      <c r="O137" s="307">
        <v>41960</v>
      </c>
      <c r="P137" s="203"/>
      <c r="Q137" s="203"/>
      <c r="R137" s="203"/>
      <c r="S137" s="202"/>
      <c r="T137" s="203"/>
      <c r="U137" s="203"/>
      <c r="V137" s="203"/>
      <c r="W137" s="203"/>
      <c r="X137" s="203"/>
      <c r="Y137" s="203"/>
      <c r="Z137" s="203"/>
    </row>
    <row r="138" spans="1:26" s="148" customFormat="1">
      <c r="A138" s="299">
        <f t="shared" si="42"/>
        <v>15</v>
      </c>
      <c r="B138" s="300">
        <v>41956</v>
      </c>
      <c r="C138" s="300"/>
      <c r="D138" s="301" t="s">
        <v>309</v>
      </c>
      <c r="E138" s="299" t="s">
        <v>270</v>
      </c>
      <c r="F138" s="302">
        <v>22</v>
      </c>
      <c r="G138" s="299" t="s">
        <v>219</v>
      </c>
      <c r="H138" s="299">
        <v>33.549999999999997</v>
      </c>
      <c r="I138" s="303">
        <v>32</v>
      </c>
      <c r="J138" s="544" t="s">
        <v>310</v>
      </c>
      <c r="K138" s="545"/>
      <c r="L138" s="304">
        <f t="shared" si="39"/>
        <v>11.549999999999997</v>
      </c>
      <c r="M138" s="305">
        <f t="shared" si="40"/>
        <v>0.52499999999999991</v>
      </c>
      <c r="N138" s="306" t="s">
        <v>272</v>
      </c>
      <c r="O138" s="307">
        <v>42188</v>
      </c>
      <c r="P138" s="203"/>
      <c r="Q138" s="203"/>
      <c r="R138" s="203"/>
      <c r="S138" s="202"/>
      <c r="T138" s="203"/>
      <c r="U138" s="203"/>
      <c r="V138" s="203"/>
      <c r="W138" s="203"/>
      <c r="X138" s="203"/>
      <c r="Y138" s="203"/>
      <c r="Z138" s="203"/>
    </row>
    <row r="139" spans="1:26" s="148" customFormat="1">
      <c r="A139" s="299">
        <f t="shared" si="42"/>
        <v>16</v>
      </c>
      <c r="B139" s="300">
        <v>41976</v>
      </c>
      <c r="C139" s="300"/>
      <c r="D139" s="301" t="s">
        <v>311</v>
      </c>
      <c r="E139" s="299" t="s">
        <v>270</v>
      </c>
      <c r="F139" s="302">
        <v>440</v>
      </c>
      <c r="G139" s="299" t="s">
        <v>219</v>
      </c>
      <c r="H139" s="299">
        <v>520</v>
      </c>
      <c r="I139" s="303">
        <v>520</v>
      </c>
      <c r="J139" s="544" t="s">
        <v>312</v>
      </c>
      <c r="K139" s="545"/>
      <c r="L139" s="304">
        <f t="shared" si="39"/>
        <v>80</v>
      </c>
      <c r="M139" s="305">
        <f t="shared" si="40"/>
        <v>0.18181818181818182</v>
      </c>
      <c r="N139" s="306" t="s">
        <v>272</v>
      </c>
      <c r="O139" s="307">
        <v>42208</v>
      </c>
      <c r="P139" s="203"/>
      <c r="Q139" s="203"/>
      <c r="R139" s="203"/>
      <c r="S139" s="202"/>
      <c r="T139" s="203"/>
      <c r="U139" s="203"/>
      <c r="V139" s="203"/>
      <c r="W139" s="203"/>
      <c r="X139" s="203"/>
      <c r="Y139" s="203"/>
      <c r="Z139" s="203"/>
    </row>
    <row r="140" spans="1:26" s="148" customFormat="1">
      <c r="A140" s="299">
        <f t="shared" si="42"/>
        <v>17</v>
      </c>
      <c r="B140" s="300">
        <v>41976</v>
      </c>
      <c r="C140" s="300"/>
      <c r="D140" s="301" t="s">
        <v>313</v>
      </c>
      <c r="E140" s="299" t="s">
        <v>270</v>
      </c>
      <c r="F140" s="302">
        <v>360</v>
      </c>
      <c r="G140" s="299" t="s">
        <v>219</v>
      </c>
      <c r="H140" s="299">
        <v>427</v>
      </c>
      <c r="I140" s="303">
        <v>425</v>
      </c>
      <c r="J140" s="544" t="s">
        <v>314</v>
      </c>
      <c r="K140" s="545"/>
      <c r="L140" s="304">
        <f t="shared" si="39"/>
        <v>67</v>
      </c>
      <c r="M140" s="305">
        <f t="shared" si="40"/>
        <v>0.18611111111111112</v>
      </c>
      <c r="N140" s="306" t="s">
        <v>272</v>
      </c>
      <c r="O140" s="307">
        <v>42058</v>
      </c>
      <c r="P140" s="203"/>
      <c r="Q140" s="203"/>
      <c r="R140" s="203"/>
      <c r="S140" s="202"/>
      <c r="T140" s="203"/>
      <c r="U140" s="203"/>
      <c r="V140" s="203"/>
      <c r="W140" s="203"/>
      <c r="X140" s="203"/>
      <c r="Y140" s="203"/>
      <c r="Z140" s="203"/>
    </row>
    <row r="141" spans="1:26" s="148" customFormat="1">
      <c r="A141" s="299">
        <f t="shared" si="42"/>
        <v>18</v>
      </c>
      <c r="B141" s="300">
        <v>42012</v>
      </c>
      <c r="C141" s="300"/>
      <c r="D141" s="301" t="s">
        <v>388</v>
      </c>
      <c r="E141" s="299" t="s">
        <v>270</v>
      </c>
      <c r="F141" s="302">
        <v>360</v>
      </c>
      <c r="G141" s="299" t="s">
        <v>219</v>
      </c>
      <c r="H141" s="299">
        <v>455</v>
      </c>
      <c r="I141" s="303">
        <v>420</v>
      </c>
      <c r="J141" s="544" t="s">
        <v>315</v>
      </c>
      <c r="K141" s="545"/>
      <c r="L141" s="304">
        <f t="shared" si="39"/>
        <v>95</v>
      </c>
      <c r="M141" s="305">
        <f t="shared" si="40"/>
        <v>0.2638888888888889</v>
      </c>
      <c r="N141" s="306" t="s">
        <v>272</v>
      </c>
      <c r="O141" s="307">
        <v>42024</v>
      </c>
      <c r="P141" s="203"/>
      <c r="Q141" s="203"/>
      <c r="R141" s="203"/>
      <c r="S141" s="202"/>
      <c r="T141" s="203"/>
      <c r="U141" s="203"/>
      <c r="V141" s="203"/>
      <c r="W141" s="203"/>
      <c r="X141" s="203"/>
      <c r="Y141" s="203"/>
      <c r="Z141" s="203"/>
    </row>
    <row r="142" spans="1:26" s="148" customFormat="1">
      <c r="A142" s="299">
        <f t="shared" si="42"/>
        <v>19</v>
      </c>
      <c r="B142" s="300">
        <v>42012</v>
      </c>
      <c r="C142" s="300"/>
      <c r="D142" s="301" t="s">
        <v>2464</v>
      </c>
      <c r="E142" s="299" t="s">
        <v>270</v>
      </c>
      <c r="F142" s="302">
        <v>130</v>
      </c>
      <c r="G142" s="299"/>
      <c r="H142" s="299">
        <v>175.5</v>
      </c>
      <c r="I142" s="303">
        <v>165</v>
      </c>
      <c r="J142" s="544" t="s">
        <v>2917</v>
      </c>
      <c r="K142" s="545"/>
      <c r="L142" s="304">
        <f t="shared" si="39"/>
        <v>45.5</v>
      </c>
      <c r="M142" s="305">
        <f t="shared" si="40"/>
        <v>0.35</v>
      </c>
      <c r="N142" s="306" t="s">
        <v>272</v>
      </c>
      <c r="O142" s="307">
        <v>43088</v>
      </c>
      <c r="P142" s="203"/>
      <c r="Q142" s="203"/>
      <c r="R142" s="203"/>
      <c r="S142" s="202"/>
      <c r="T142" s="203"/>
      <c r="U142" s="203"/>
      <c r="V142" s="203"/>
      <c r="W142" s="203"/>
      <c r="X142" s="203"/>
      <c r="Y142" s="203"/>
      <c r="Z142" s="203"/>
    </row>
    <row r="143" spans="1:26" s="148" customFormat="1">
      <c r="A143" s="299">
        <f t="shared" si="42"/>
        <v>20</v>
      </c>
      <c r="B143" s="300">
        <v>42040</v>
      </c>
      <c r="C143" s="300"/>
      <c r="D143" s="301" t="s">
        <v>316</v>
      </c>
      <c r="E143" s="299" t="s">
        <v>283</v>
      </c>
      <c r="F143" s="302">
        <v>98</v>
      </c>
      <c r="G143" s="299"/>
      <c r="H143" s="299">
        <v>120</v>
      </c>
      <c r="I143" s="303">
        <v>120</v>
      </c>
      <c r="J143" s="544" t="s">
        <v>285</v>
      </c>
      <c r="K143" s="545"/>
      <c r="L143" s="304">
        <f t="shared" si="39"/>
        <v>22</v>
      </c>
      <c r="M143" s="305">
        <f t="shared" si="40"/>
        <v>0.22448979591836735</v>
      </c>
      <c r="N143" s="306" t="s">
        <v>272</v>
      </c>
      <c r="O143" s="307">
        <v>42753</v>
      </c>
      <c r="P143" s="203"/>
      <c r="Q143" s="203"/>
      <c r="R143" s="203"/>
      <c r="S143" s="202"/>
      <c r="T143" s="203"/>
      <c r="U143" s="203"/>
      <c r="V143" s="203"/>
      <c r="W143" s="203"/>
      <c r="X143" s="203"/>
      <c r="Y143" s="203"/>
      <c r="Z143" s="203"/>
    </row>
    <row r="144" spans="1:26" s="148" customFormat="1">
      <c r="A144" s="299">
        <f t="shared" si="42"/>
        <v>21</v>
      </c>
      <c r="B144" s="300">
        <v>42040</v>
      </c>
      <c r="C144" s="300"/>
      <c r="D144" s="301" t="s">
        <v>317</v>
      </c>
      <c r="E144" s="299" t="s">
        <v>283</v>
      </c>
      <c r="F144" s="302">
        <v>196</v>
      </c>
      <c r="G144" s="299"/>
      <c r="H144" s="299">
        <v>262</v>
      </c>
      <c r="I144" s="303">
        <v>255</v>
      </c>
      <c r="J144" s="544" t="s">
        <v>285</v>
      </c>
      <c r="K144" s="545"/>
      <c r="L144" s="304">
        <f t="shared" si="39"/>
        <v>66</v>
      </c>
      <c r="M144" s="305">
        <f t="shared" si="40"/>
        <v>0.33673469387755101</v>
      </c>
      <c r="N144" s="306" t="s">
        <v>272</v>
      </c>
      <c r="O144" s="307">
        <v>42599</v>
      </c>
      <c r="P144" s="203"/>
      <c r="Q144" s="203"/>
      <c r="R144" s="203"/>
      <c r="S144" s="202"/>
      <c r="T144" s="203"/>
      <c r="U144" s="203"/>
      <c r="V144" s="203"/>
      <c r="W144" s="203"/>
      <c r="X144" s="203"/>
      <c r="Y144" s="203"/>
      <c r="Z144" s="203"/>
    </row>
    <row r="145" spans="1:26" s="148" customFormat="1">
      <c r="A145" s="315">
        <f t="shared" si="42"/>
        <v>22</v>
      </c>
      <c r="B145" s="316">
        <v>42067</v>
      </c>
      <c r="C145" s="316"/>
      <c r="D145" s="317" t="s">
        <v>318</v>
      </c>
      <c r="E145" s="315" t="s">
        <v>283</v>
      </c>
      <c r="F145" s="318" t="s">
        <v>319</v>
      </c>
      <c r="G145" s="319"/>
      <c r="H145" s="319"/>
      <c r="I145" s="319" t="s">
        <v>320</v>
      </c>
      <c r="J145" s="556" t="s">
        <v>271</v>
      </c>
      <c r="K145" s="557"/>
      <c r="L145" s="319"/>
      <c r="M145" s="315"/>
      <c r="N145" s="320"/>
      <c r="O145" s="321"/>
      <c r="P145" s="203"/>
      <c r="S145" s="202"/>
      <c r="T145" s="203"/>
      <c r="U145" s="203"/>
      <c r="V145" s="203"/>
      <c r="W145" s="203"/>
      <c r="X145" s="203"/>
      <c r="Y145" s="203"/>
      <c r="Z145" s="203"/>
    </row>
    <row r="146" spans="1:26" s="148" customFormat="1">
      <c r="A146" s="299">
        <f t="shared" si="42"/>
        <v>23</v>
      </c>
      <c r="B146" s="300">
        <v>42067</v>
      </c>
      <c r="C146" s="300"/>
      <c r="D146" s="301" t="s">
        <v>321</v>
      </c>
      <c r="E146" s="299" t="s">
        <v>283</v>
      </c>
      <c r="F146" s="302">
        <v>185</v>
      </c>
      <c r="G146" s="299"/>
      <c r="H146" s="299">
        <v>224</v>
      </c>
      <c r="I146" s="303" t="s">
        <v>322</v>
      </c>
      <c r="J146" s="544" t="s">
        <v>285</v>
      </c>
      <c r="K146" s="545"/>
      <c r="L146" s="304">
        <f>H146-F146-K146</f>
        <v>39</v>
      </c>
      <c r="M146" s="305">
        <f>L146/F146</f>
        <v>0.21081081081081082</v>
      </c>
      <c r="N146" s="306" t="s">
        <v>272</v>
      </c>
      <c r="O146" s="307">
        <v>42647</v>
      </c>
      <c r="P146" s="203"/>
      <c r="Q146" s="203"/>
      <c r="R146" s="203"/>
      <c r="S146" s="202"/>
      <c r="T146" s="203"/>
      <c r="U146" s="203"/>
      <c r="V146" s="203"/>
      <c r="W146" s="203"/>
      <c r="X146" s="203"/>
      <c r="Y146" s="203"/>
      <c r="Z146" s="203"/>
    </row>
    <row r="147" spans="1:26" s="148" customFormat="1">
      <c r="A147" s="315">
        <f t="shared" si="42"/>
        <v>24</v>
      </c>
      <c r="B147" s="316">
        <v>42090</v>
      </c>
      <c r="C147" s="316"/>
      <c r="D147" s="317" t="s">
        <v>323</v>
      </c>
      <c r="E147" s="315" t="s">
        <v>283</v>
      </c>
      <c r="F147" s="318" t="s">
        <v>324</v>
      </c>
      <c r="G147" s="319"/>
      <c r="H147" s="319"/>
      <c r="I147" s="319">
        <v>67</v>
      </c>
      <c r="J147" s="556" t="s">
        <v>271</v>
      </c>
      <c r="K147" s="557"/>
      <c r="L147" s="319"/>
      <c r="M147" s="315"/>
      <c r="N147" s="320"/>
      <c r="O147" s="321"/>
      <c r="P147" s="203"/>
      <c r="S147" s="202"/>
      <c r="T147" s="203"/>
      <c r="U147" s="203"/>
      <c r="V147" s="203"/>
      <c r="W147" s="203"/>
      <c r="X147" s="203"/>
      <c r="Y147" s="203"/>
      <c r="Z147" s="203"/>
    </row>
    <row r="148" spans="1:26" s="148" customFormat="1">
      <c r="A148" s="299">
        <f t="shared" si="42"/>
        <v>25</v>
      </c>
      <c r="B148" s="300">
        <v>42093</v>
      </c>
      <c r="C148" s="300"/>
      <c r="D148" s="301" t="s">
        <v>325</v>
      </c>
      <c r="E148" s="299" t="s">
        <v>283</v>
      </c>
      <c r="F148" s="302">
        <v>183.5</v>
      </c>
      <c r="G148" s="299"/>
      <c r="H148" s="299">
        <v>219</v>
      </c>
      <c r="I148" s="303">
        <v>218</v>
      </c>
      <c r="J148" s="544" t="s">
        <v>326</v>
      </c>
      <c r="K148" s="545"/>
      <c r="L148" s="304">
        <f t="shared" ref="L148:L154" si="43">H148-F148-K148</f>
        <v>35.5</v>
      </c>
      <c r="M148" s="305">
        <f t="shared" ref="M148:M154" si="44">L148/F148</f>
        <v>0.19346049046321526</v>
      </c>
      <c r="N148" s="306" t="s">
        <v>272</v>
      </c>
      <c r="O148" s="307">
        <v>42103</v>
      </c>
      <c r="P148" s="203"/>
      <c r="Q148" s="203"/>
      <c r="R148" s="203"/>
      <c r="S148" s="202"/>
      <c r="T148" s="203"/>
      <c r="U148" s="203"/>
      <c r="V148" s="203"/>
      <c r="W148" s="203"/>
      <c r="X148" s="203"/>
      <c r="Y148" s="203"/>
      <c r="Z148" s="203"/>
    </row>
    <row r="149" spans="1:26" s="148" customFormat="1">
      <c r="A149" s="299">
        <f t="shared" si="42"/>
        <v>26</v>
      </c>
      <c r="B149" s="300">
        <v>42114</v>
      </c>
      <c r="C149" s="300"/>
      <c r="D149" s="301" t="s">
        <v>327</v>
      </c>
      <c r="E149" s="299" t="s">
        <v>283</v>
      </c>
      <c r="F149" s="302">
        <f>(227+237)/2</f>
        <v>232</v>
      </c>
      <c r="G149" s="299"/>
      <c r="H149" s="299">
        <v>298</v>
      </c>
      <c r="I149" s="303">
        <v>298</v>
      </c>
      <c r="J149" s="544" t="s">
        <v>285</v>
      </c>
      <c r="K149" s="545"/>
      <c r="L149" s="304">
        <f t="shared" si="43"/>
        <v>66</v>
      </c>
      <c r="M149" s="305">
        <f t="shared" si="44"/>
        <v>0.28448275862068967</v>
      </c>
      <c r="N149" s="306" t="s">
        <v>272</v>
      </c>
      <c r="O149" s="307">
        <v>42823</v>
      </c>
      <c r="P149" s="203"/>
      <c r="Q149" s="203"/>
      <c r="R149" s="203"/>
      <c r="S149" s="202"/>
      <c r="T149" s="203"/>
      <c r="U149" s="203"/>
      <c r="V149" s="203"/>
      <c r="W149" s="203"/>
      <c r="X149" s="203"/>
      <c r="Y149" s="203"/>
      <c r="Z149" s="203"/>
    </row>
    <row r="150" spans="1:26" s="148" customFormat="1">
      <c r="A150" s="299">
        <f t="shared" si="42"/>
        <v>27</v>
      </c>
      <c r="B150" s="300">
        <v>42128</v>
      </c>
      <c r="C150" s="300"/>
      <c r="D150" s="301" t="s">
        <v>328</v>
      </c>
      <c r="E150" s="299" t="s">
        <v>270</v>
      </c>
      <c r="F150" s="302">
        <v>385</v>
      </c>
      <c r="G150" s="299"/>
      <c r="H150" s="299">
        <f>212.5+331</f>
        <v>543.5</v>
      </c>
      <c r="I150" s="303">
        <v>510</v>
      </c>
      <c r="J150" s="544" t="s">
        <v>329</v>
      </c>
      <c r="K150" s="545"/>
      <c r="L150" s="304">
        <f t="shared" si="43"/>
        <v>158.5</v>
      </c>
      <c r="M150" s="305">
        <f t="shared" si="44"/>
        <v>0.41168831168831171</v>
      </c>
      <c r="N150" s="306" t="s">
        <v>272</v>
      </c>
      <c r="O150" s="307">
        <v>42235</v>
      </c>
      <c r="P150" s="203"/>
      <c r="Q150" s="203"/>
      <c r="R150" s="203"/>
      <c r="S150" s="202"/>
      <c r="T150" s="203"/>
      <c r="U150" s="203"/>
      <c r="V150" s="203"/>
      <c r="W150" s="203"/>
      <c r="X150" s="203"/>
      <c r="Y150" s="203"/>
      <c r="Z150" s="203"/>
    </row>
    <row r="151" spans="1:26" s="148" customFormat="1">
      <c r="A151" s="299">
        <f t="shared" si="42"/>
        <v>28</v>
      </c>
      <c r="B151" s="300">
        <v>42128</v>
      </c>
      <c r="C151" s="300"/>
      <c r="D151" s="301" t="s">
        <v>330</v>
      </c>
      <c r="E151" s="299" t="s">
        <v>270</v>
      </c>
      <c r="F151" s="302">
        <v>115.5</v>
      </c>
      <c r="G151" s="299"/>
      <c r="H151" s="299">
        <v>146</v>
      </c>
      <c r="I151" s="303">
        <v>142</v>
      </c>
      <c r="J151" s="544" t="s">
        <v>331</v>
      </c>
      <c r="K151" s="545"/>
      <c r="L151" s="304">
        <f t="shared" si="43"/>
        <v>30.5</v>
      </c>
      <c r="M151" s="305">
        <f t="shared" si="44"/>
        <v>0.26406926406926406</v>
      </c>
      <c r="N151" s="306" t="s">
        <v>272</v>
      </c>
      <c r="O151" s="307">
        <v>42202</v>
      </c>
      <c r="P151" s="203"/>
      <c r="Q151" s="203"/>
      <c r="R151" s="203"/>
      <c r="S151" s="202"/>
      <c r="T151" s="203"/>
      <c r="U151" s="203"/>
      <c r="V151" s="203"/>
      <c r="W151" s="203"/>
      <c r="X151" s="203"/>
      <c r="Y151" s="203"/>
      <c r="Z151" s="203"/>
    </row>
    <row r="152" spans="1:26" s="148" customFormat="1">
      <c r="A152" s="299">
        <f t="shared" si="42"/>
        <v>29</v>
      </c>
      <c r="B152" s="300">
        <v>42151</v>
      </c>
      <c r="C152" s="300"/>
      <c r="D152" s="301" t="s">
        <v>332</v>
      </c>
      <c r="E152" s="299" t="s">
        <v>270</v>
      </c>
      <c r="F152" s="302">
        <v>237.5</v>
      </c>
      <c r="G152" s="299"/>
      <c r="H152" s="299">
        <v>279.5</v>
      </c>
      <c r="I152" s="303">
        <v>278</v>
      </c>
      <c r="J152" s="544" t="s">
        <v>285</v>
      </c>
      <c r="K152" s="545"/>
      <c r="L152" s="304">
        <f t="shared" si="43"/>
        <v>42</v>
      </c>
      <c r="M152" s="305">
        <f t="shared" si="44"/>
        <v>0.17684210526315788</v>
      </c>
      <c r="N152" s="306" t="s">
        <v>272</v>
      </c>
      <c r="O152" s="307">
        <v>42222</v>
      </c>
      <c r="P152" s="203"/>
      <c r="Q152" s="203"/>
      <c r="R152" s="203"/>
      <c r="S152" s="202"/>
      <c r="T152" s="203"/>
      <c r="U152" s="203"/>
      <c r="V152" s="203"/>
      <c r="W152" s="203"/>
      <c r="X152" s="203"/>
      <c r="Y152" s="203"/>
      <c r="Z152" s="203"/>
    </row>
    <row r="153" spans="1:26" s="148" customFormat="1">
      <c r="A153" s="299">
        <v>30</v>
      </c>
      <c r="B153" s="300">
        <v>42174</v>
      </c>
      <c r="C153" s="300"/>
      <c r="D153" s="301" t="s">
        <v>303</v>
      </c>
      <c r="E153" s="299" t="s">
        <v>283</v>
      </c>
      <c r="F153" s="302">
        <v>340</v>
      </c>
      <c r="G153" s="299"/>
      <c r="H153" s="299">
        <v>448</v>
      </c>
      <c r="I153" s="303">
        <v>448</v>
      </c>
      <c r="J153" s="544" t="s">
        <v>285</v>
      </c>
      <c r="K153" s="545"/>
      <c r="L153" s="304">
        <f t="shared" si="43"/>
        <v>108</v>
      </c>
      <c r="M153" s="305">
        <f t="shared" si="44"/>
        <v>0.31764705882352939</v>
      </c>
      <c r="N153" s="306" t="s">
        <v>272</v>
      </c>
      <c r="O153" s="307">
        <v>43018</v>
      </c>
      <c r="P153" s="203"/>
      <c r="Q153" s="203"/>
      <c r="R153" s="203"/>
      <c r="S153" s="202"/>
      <c r="T153" s="203"/>
      <c r="U153" s="203"/>
      <c r="V153" s="203"/>
      <c r="W153" s="203"/>
      <c r="X153" s="203"/>
      <c r="Y153" s="203"/>
      <c r="Z153" s="203"/>
    </row>
    <row r="154" spans="1:26" s="148" customFormat="1">
      <c r="A154" s="299">
        <v>31</v>
      </c>
      <c r="B154" s="300">
        <v>42191</v>
      </c>
      <c r="C154" s="300"/>
      <c r="D154" s="301" t="s">
        <v>333</v>
      </c>
      <c r="E154" s="299" t="s">
        <v>283</v>
      </c>
      <c r="F154" s="302">
        <v>390</v>
      </c>
      <c r="G154" s="299"/>
      <c r="H154" s="299">
        <v>460</v>
      </c>
      <c r="I154" s="303">
        <v>460</v>
      </c>
      <c r="J154" s="544" t="s">
        <v>285</v>
      </c>
      <c r="K154" s="545"/>
      <c r="L154" s="304">
        <f t="shared" si="43"/>
        <v>70</v>
      </c>
      <c r="M154" s="305">
        <f t="shared" si="44"/>
        <v>0.17948717948717949</v>
      </c>
      <c r="N154" s="306" t="s">
        <v>272</v>
      </c>
      <c r="O154" s="307">
        <v>42478</v>
      </c>
      <c r="P154" s="203"/>
      <c r="Q154" s="203"/>
      <c r="R154" s="203"/>
      <c r="S154" s="202"/>
      <c r="T154" s="203"/>
      <c r="U154" s="203"/>
      <c r="V154" s="203"/>
      <c r="W154" s="203"/>
      <c r="X154" s="203"/>
      <c r="Y154" s="203"/>
      <c r="Z154" s="203"/>
    </row>
    <row r="155" spans="1:26" s="148" customFormat="1">
      <c r="A155" s="315">
        <v>32</v>
      </c>
      <c r="B155" s="316">
        <v>42195</v>
      </c>
      <c r="C155" s="316"/>
      <c r="D155" s="317" t="s">
        <v>334</v>
      </c>
      <c r="E155" s="315" t="s">
        <v>283</v>
      </c>
      <c r="F155" s="318" t="s">
        <v>335</v>
      </c>
      <c r="G155" s="319"/>
      <c r="H155" s="319"/>
      <c r="I155" s="319">
        <v>172</v>
      </c>
      <c r="J155" s="556" t="s">
        <v>271</v>
      </c>
      <c r="K155" s="557"/>
      <c r="L155" s="319"/>
      <c r="M155" s="315"/>
      <c r="N155" s="320"/>
      <c r="O155" s="321"/>
      <c r="P155" s="203"/>
      <c r="S155" s="202"/>
      <c r="T155" s="203"/>
      <c r="U155" s="203"/>
      <c r="V155" s="203"/>
      <c r="W155" s="203"/>
      <c r="X155" s="203"/>
      <c r="Y155" s="203"/>
      <c r="Z155" s="203"/>
    </row>
    <row r="156" spans="1:26" s="148" customFormat="1">
      <c r="A156" s="299">
        <v>33</v>
      </c>
      <c r="B156" s="300">
        <v>42219</v>
      </c>
      <c r="C156" s="300"/>
      <c r="D156" s="301" t="s">
        <v>336</v>
      </c>
      <c r="E156" s="299" t="s">
        <v>283</v>
      </c>
      <c r="F156" s="302">
        <v>297.5</v>
      </c>
      <c r="G156" s="299"/>
      <c r="H156" s="299">
        <v>350</v>
      </c>
      <c r="I156" s="303">
        <v>360</v>
      </c>
      <c r="J156" s="544" t="s">
        <v>2444</v>
      </c>
      <c r="K156" s="545"/>
      <c r="L156" s="304">
        <f t="shared" ref="L156:L164" si="45">H156-F156-K156</f>
        <v>52.5</v>
      </c>
      <c r="M156" s="305">
        <f t="shared" ref="M156:M164" si="46">L156/F156</f>
        <v>0.17647058823529413</v>
      </c>
      <c r="N156" s="306" t="s">
        <v>272</v>
      </c>
      <c r="O156" s="307">
        <v>42232</v>
      </c>
      <c r="P156" s="203"/>
      <c r="Q156" s="203"/>
      <c r="R156" s="203"/>
      <c r="S156" s="202"/>
      <c r="T156" s="203"/>
      <c r="U156" s="203"/>
      <c r="V156" s="203"/>
      <c r="W156" s="203"/>
      <c r="X156" s="203"/>
      <c r="Y156" s="203"/>
      <c r="Z156" s="203"/>
    </row>
    <row r="157" spans="1:26" s="148" customFormat="1">
      <c r="A157" s="299">
        <v>34</v>
      </c>
      <c r="B157" s="300">
        <v>42219</v>
      </c>
      <c r="C157" s="300"/>
      <c r="D157" s="301" t="s">
        <v>337</v>
      </c>
      <c r="E157" s="299" t="s">
        <v>283</v>
      </c>
      <c r="F157" s="302">
        <v>115.5</v>
      </c>
      <c r="G157" s="299"/>
      <c r="H157" s="299">
        <v>149</v>
      </c>
      <c r="I157" s="303">
        <v>140</v>
      </c>
      <c r="J157" s="566" t="s">
        <v>2939</v>
      </c>
      <c r="K157" s="545"/>
      <c r="L157" s="304">
        <f t="shared" si="45"/>
        <v>33.5</v>
      </c>
      <c r="M157" s="305">
        <f t="shared" si="46"/>
        <v>0.29004329004329005</v>
      </c>
      <c r="N157" s="306" t="s">
        <v>272</v>
      </c>
      <c r="O157" s="307">
        <v>42740</v>
      </c>
      <c r="P157" s="203"/>
      <c r="S157" s="202"/>
      <c r="T157" s="203"/>
      <c r="U157" s="203"/>
      <c r="V157" s="203"/>
      <c r="W157" s="203"/>
      <c r="X157" s="203"/>
      <c r="Y157" s="203"/>
      <c r="Z157" s="203"/>
    </row>
    <row r="158" spans="1:26" s="148" customFormat="1">
      <c r="A158" s="299">
        <v>35</v>
      </c>
      <c r="B158" s="300">
        <v>42251</v>
      </c>
      <c r="C158" s="300"/>
      <c r="D158" s="301" t="s">
        <v>332</v>
      </c>
      <c r="E158" s="299" t="s">
        <v>283</v>
      </c>
      <c r="F158" s="302">
        <v>226</v>
      </c>
      <c r="G158" s="299"/>
      <c r="H158" s="299">
        <v>292</v>
      </c>
      <c r="I158" s="303">
        <v>292</v>
      </c>
      <c r="J158" s="544" t="s">
        <v>338</v>
      </c>
      <c r="K158" s="545"/>
      <c r="L158" s="304">
        <f t="shared" si="45"/>
        <v>66</v>
      </c>
      <c r="M158" s="305">
        <f t="shared" si="46"/>
        <v>0.29203539823008851</v>
      </c>
      <c r="N158" s="306" t="s">
        <v>272</v>
      </c>
      <c r="O158" s="307">
        <v>42286</v>
      </c>
      <c r="P158" s="203"/>
      <c r="Q158" s="203"/>
      <c r="R158" s="203"/>
      <c r="S158" s="202"/>
      <c r="T158" s="203"/>
      <c r="U158" s="203"/>
      <c r="V158" s="203"/>
      <c r="W158" s="203"/>
      <c r="X158" s="203"/>
      <c r="Y158" s="203"/>
      <c r="Z158" s="203"/>
    </row>
    <row r="159" spans="1:26" s="148" customFormat="1">
      <c r="A159" s="299">
        <v>36</v>
      </c>
      <c r="B159" s="300">
        <v>42254</v>
      </c>
      <c r="C159" s="300"/>
      <c r="D159" s="301" t="s">
        <v>327</v>
      </c>
      <c r="E159" s="299" t="s">
        <v>283</v>
      </c>
      <c r="F159" s="302">
        <v>232.5</v>
      </c>
      <c r="G159" s="299"/>
      <c r="H159" s="299">
        <v>312.5</v>
      </c>
      <c r="I159" s="303">
        <v>310</v>
      </c>
      <c r="J159" s="544" t="s">
        <v>285</v>
      </c>
      <c r="K159" s="545"/>
      <c r="L159" s="304">
        <f t="shared" si="45"/>
        <v>80</v>
      </c>
      <c r="M159" s="305">
        <f t="shared" si="46"/>
        <v>0.34408602150537637</v>
      </c>
      <c r="N159" s="306" t="s">
        <v>272</v>
      </c>
      <c r="O159" s="307">
        <v>42823</v>
      </c>
      <c r="P159" s="203"/>
      <c r="Q159" s="203"/>
      <c r="R159" s="203"/>
      <c r="S159" s="202"/>
      <c r="T159" s="203"/>
      <c r="U159" s="203"/>
      <c r="V159" s="203"/>
      <c r="W159" s="203"/>
      <c r="X159" s="203"/>
      <c r="Y159" s="203"/>
      <c r="Z159" s="203"/>
    </row>
    <row r="160" spans="1:26" s="148" customFormat="1">
      <c r="A160" s="299">
        <v>37</v>
      </c>
      <c r="B160" s="300">
        <v>42268</v>
      </c>
      <c r="C160" s="300"/>
      <c r="D160" s="301" t="s">
        <v>339</v>
      </c>
      <c r="E160" s="299" t="s">
        <v>283</v>
      </c>
      <c r="F160" s="302">
        <v>196.5</v>
      </c>
      <c r="G160" s="299"/>
      <c r="H160" s="299">
        <v>238</v>
      </c>
      <c r="I160" s="303">
        <v>238</v>
      </c>
      <c r="J160" s="544" t="s">
        <v>338</v>
      </c>
      <c r="K160" s="545"/>
      <c r="L160" s="304">
        <f t="shared" si="45"/>
        <v>41.5</v>
      </c>
      <c r="M160" s="305">
        <f t="shared" si="46"/>
        <v>0.21119592875318066</v>
      </c>
      <c r="N160" s="306" t="s">
        <v>272</v>
      </c>
      <c r="O160" s="307">
        <v>42291</v>
      </c>
      <c r="P160" s="203"/>
      <c r="Q160" s="203"/>
      <c r="R160" s="203"/>
      <c r="S160" s="202"/>
      <c r="T160" s="203"/>
      <c r="U160" s="203"/>
      <c r="V160" s="203"/>
      <c r="W160" s="203"/>
      <c r="X160" s="203"/>
      <c r="Y160" s="203"/>
      <c r="Z160" s="203"/>
    </row>
    <row r="161" spans="1:26" s="148" customFormat="1">
      <c r="A161" s="299">
        <v>38</v>
      </c>
      <c r="B161" s="300">
        <v>42271</v>
      </c>
      <c r="C161" s="300"/>
      <c r="D161" s="301" t="s">
        <v>282</v>
      </c>
      <c r="E161" s="299" t="s">
        <v>283</v>
      </c>
      <c r="F161" s="302">
        <v>65</v>
      </c>
      <c r="G161" s="299"/>
      <c r="H161" s="299">
        <v>82</v>
      </c>
      <c r="I161" s="303">
        <v>82</v>
      </c>
      <c r="J161" s="544" t="s">
        <v>338</v>
      </c>
      <c r="K161" s="545"/>
      <c r="L161" s="304">
        <f t="shared" si="45"/>
        <v>17</v>
      </c>
      <c r="M161" s="305">
        <f t="shared" si="46"/>
        <v>0.26153846153846155</v>
      </c>
      <c r="N161" s="306" t="s">
        <v>272</v>
      </c>
      <c r="O161" s="307">
        <v>42578</v>
      </c>
      <c r="P161" s="203"/>
      <c r="Q161" s="203"/>
      <c r="R161" s="203"/>
      <c r="S161" s="202"/>
      <c r="T161" s="203"/>
      <c r="U161" s="203"/>
      <c r="V161" s="203"/>
      <c r="W161" s="203"/>
      <c r="X161" s="203"/>
      <c r="Y161" s="203"/>
      <c r="Z161" s="203"/>
    </row>
    <row r="162" spans="1:26" s="148" customFormat="1">
      <c r="A162" s="299">
        <v>39</v>
      </c>
      <c r="B162" s="300">
        <v>42291</v>
      </c>
      <c r="C162" s="300"/>
      <c r="D162" s="301" t="s">
        <v>340</v>
      </c>
      <c r="E162" s="299" t="s">
        <v>283</v>
      </c>
      <c r="F162" s="302">
        <v>144</v>
      </c>
      <c r="G162" s="299"/>
      <c r="H162" s="299">
        <v>182.5</v>
      </c>
      <c r="I162" s="303">
        <v>181</v>
      </c>
      <c r="J162" s="544" t="s">
        <v>338</v>
      </c>
      <c r="K162" s="545"/>
      <c r="L162" s="304">
        <f t="shared" si="45"/>
        <v>38.5</v>
      </c>
      <c r="M162" s="305">
        <f t="shared" si="46"/>
        <v>0.2673611111111111</v>
      </c>
      <c r="N162" s="306" t="s">
        <v>272</v>
      </c>
      <c r="O162" s="307">
        <v>42817</v>
      </c>
      <c r="P162" s="203"/>
      <c r="Q162" s="203"/>
      <c r="R162" s="203"/>
      <c r="S162" s="202"/>
      <c r="T162" s="203"/>
      <c r="U162" s="203"/>
      <c r="V162" s="203"/>
      <c r="W162" s="203"/>
      <c r="X162" s="203"/>
      <c r="Y162" s="203"/>
      <c r="Z162" s="203"/>
    </row>
    <row r="163" spans="1:26" s="148" customFormat="1">
      <c r="A163" s="299">
        <v>40</v>
      </c>
      <c r="B163" s="300">
        <v>42291</v>
      </c>
      <c r="C163" s="300"/>
      <c r="D163" s="301" t="s">
        <v>341</v>
      </c>
      <c r="E163" s="299" t="s">
        <v>283</v>
      </c>
      <c r="F163" s="302">
        <v>264</v>
      </c>
      <c r="G163" s="299"/>
      <c r="H163" s="299">
        <v>311</v>
      </c>
      <c r="I163" s="303">
        <v>311</v>
      </c>
      <c r="J163" s="544" t="s">
        <v>338</v>
      </c>
      <c r="K163" s="545"/>
      <c r="L163" s="304">
        <f t="shared" si="45"/>
        <v>47</v>
      </c>
      <c r="M163" s="305">
        <f t="shared" si="46"/>
        <v>0.17803030303030304</v>
      </c>
      <c r="N163" s="306" t="s">
        <v>272</v>
      </c>
      <c r="O163" s="307">
        <v>42604</v>
      </c>
      <c r="P163" s="203"/>
      <c r="Q163" s="203"/>
      <c r="R163" s="203"/>
      <c r="S163" s="202"/>
      <c r="T163" s="203"/>
      <c r="U163" s="203"/>
      <c r="V163" s="203"/>
      <c r="W163" s="203"/>
      <c r="X163" s="203"/>
      <c r="Y163" s="203"/>
      <c r="Z163" s="203"/>
    </row>
    <row r="164" spans="1:26" s="148" customFormat="1">
      <c r="A164" s="299">
        <v>41</v>
      </c>
      <c r="B164" s="300">
        <v>42318</v>
      </c>
      <c r="C164" s="300"/>
      <c r="D164" s="301" t="s">
        <v>353</v>
      </c>
      <c r="E164" s="299" t="s">
        <v>270</v>
      </c>
      <c r="F164" s="302">
        <v>549.5</v>
      </c>
      <c r="G164" s="299"/>
      <c r="H164" s="299">
        <v>630</v>
      </c>
      <c r="I164" s="303">
        <v>630</v>
      </c>
      <c r="J164" s="544" t="s">
        <v>338</v>
      </c>
      <c r="K164" s="545"/>
      <c r="L164" s="304">
        <f t="shared" si="45"/>
        <v>80.5</v>
      </c>
      <c r="M164" s="305">
        <f t="shared" si="46"/>
        <v>0.1464968152866242</v>
      </c>
      <c r="N164" s="306" t="s">
        <v>272</v>
      </c>
      <c r="O164" s="307">
        <v>42419</v>
      </c>
      <c r="P164" s="203"/>
      <c r="Q164" s="203"/>
      <c r="R164" s="203"/>
      <c r="S164" s="202"/>
      <c r="T164" s="203"/>
      <c r="U164" s="203"/>
      <c r="V164" s="203"/>
      <c r="W164" s="203"/>
      <c r="X164" s="203"/>
      <c r="Y164" s="203"/>
      <c r="Z164" s="203"/>
    </row>
    <row r="165" spans="1:26" s="148" customFormat="1">
      <c r="A165" s="315">
        <v>42</v>
      </c>
      <c r="B165" s="316">
        <v>42342</v>
      </c>
      <c r="C165" s="316"/>
      <c r="D165" s="317" t="s">
        <v>342</v>
      </c>
      <c r="E165" s="315" t="s">
        <v>283</v>
      </c>
      <c r="F165" s="318" t="s">
        <v>343</v>
      </c>
      <c r="G165" s="319"/>
      <c r="H165" s="319"/>
      <c r="I165" s="319">
        <v>1250</v>
      </c>
      <c r="J165" s="556" t="s">
        <v>271</v>
      </c>
      <c r="K165" s="557"/>
      <c r="L165" s="319"/>
      <c r="M165" s="315"/>
      <c r="N165" s="320"/>
      <c r="O165" s="321"/>
      <c r="P165" s="203"/>
      <c r="S165" s="202"/>
      <c r="T165" s="203"/>
      <c r="U165" s="203"/>
      <c r="V165" s="203"/>
      <c r="W165" s="203"/>
      <c r="X165" s="203"/>
      <c r="Y165" s="203"/>
      <c r="Z165" s="203"/>
    </row>
    <row r="166" spans="1:26" s="148" customFormat="1">
      <c r="A166" s="299">
        <v>43</v>
      </c>
      <c r="B166" s="300">
        <v>42367</v>
      </c>
      <c r="C166" s="300"/>
      <c r="D166" s="301" t="s">
        <v>348</v>
      </c>
      <c r="E166" s="299" t="s">
        <v>283</v>
      </c>
      <c r="F166" s="302">
        <v>465</v>
      </c>
      <c r="G166" s="299"/>
      <c r="H166" s="299">
        <v>540</v>
      </c>
      <c r="I166" s="303">
        <v>540</v>
      </c>
      <c r="J166" s="544" t="s">
        <v>338</v>
      </c>
      <c r="K166" s="545"/>
      <c r="L166" s="304">
        <f t="shared" ref="L166:L171" si="47">H166-F166-K166</f>
        <v>75</v>
      </c>
      <c r="M166" s="305">
        <f t="shared" ref="M166:M171" si="48">L166/F166</f>
        <v>0.16129032258064516</v>
      </c>
      <c r="N166" s="306" t="s">
        <v>272</v>
      </c>
      <c r="O166" s="307">
        <v>42530</v>
      </c>
      <c r="P166" s="203"/>
      <c r="Q166" s="203"/>
      <c r="R166" s="203"/>
      <c r="S166" s="202"/>
      <c r="T166" s="203"/>
      <c r="U166" s="203"/>
      <c r="V166" s="203"/>
      <c r="W166" s="203"/>
      <c r="X166" s="203"/>
      <c r="Y166" s="203"/>
      <c r="Z166" s="203"/>
    </row>
    <row r="167" spans="1:26" s="148" customFormat="1">
      <c r="A167" s="299">
        <v>44</v>
      </c>
      <c r="B167" s="300">
        <v>42380</v>
      </c>
      <c r="C167" s="300"/>
      <c r="D167" s="301" t="s">
        <v>316</v>
      </c>
      <c r="E167" s="299" t="s">
        <v>270</v>
      </c>
      <c r="F167" s="302">
        <v>81</v>
      </c>
      <c r="G167" s="299"/>
      <c r="H167" s="299">
        <v>110</v>
      </c>
      <c r="I167" s="303">
        <v>110</v>
      </c>
      <c r="J167" s="544" t="s">
        <v>338</v>
      </c>
      <c r="K167" s="545"/>
      <c r="L167" s="304">
        <f t="shared" si="47"/>
        <v>29</v>
      </c>
      <c r="M167" s="305">
        <f t="shared" si="48"/>
        <v>0.35802469135802467</v>
      </c>
      <c r="N167" s="306" t="s">
        <v>272</v>
      </c>
      <c r="O167" s="307">
        <v>42745</v>
      </c>
      <c r="P167" s="203"/>
      <c r="Q167" s="203"/>
      <c r="R167" s="203"/>
      <c r="S167" s="202"/>
      <c r="T167" s="203"/>
      <c r="U167" s="203"/>
      <c r="V167" s="203"/>
      <c r="W167" s="203"/>
      <c r="X167" s="203"/>
      <c r="Y167" s="203"/>
      <c r="Z167" s="203"/>
    </row>
    <row r="168" spans="1:26" s="148" customFormat="1">
      <c r="A168" s="299">
        <v>45</v>
      </c>
      <c r="B168" s="300">
        <v>42382</v>
      </c>
      <c r="C168" s="300"/>
      <c r="D168" s="301" t="s">
        <v>351</v>
      </c>
      <c r="E168" s="299" t="s">
        <v>270</v>
      </c>
      <c r="F168" s="302">
        <v>417.5</v>
      </c>
      <c r="G168" s="299"/>
      <c r="H168" s="299">
        <v>547</v>
      </c>
      <c r="I168" s="303">
        <v>535</v>
      </c>
      <c r="J168" s="544" t="s">
        <v>338</v>
      </c>
      <c r="K168" s="545"/>
      <c r="L168" s="304">
        <f t="shared" si="47"/>
        <v>129.5</v>
      </c>
      <c r="M168" s="305">
        <f t="shared" si="48"/>
        <v>0.31017964071856285</v>
      </c>
      <c r="N168" s="306" t="s">
        <v>272</v>
      </c>
      <c r="O168" s="307">
        <v>42578</v>
      </c>
      <c r="P168" s="203"/>
      <c r="Q168" s="203"/>
      <c r="R168" s="203"/>
      <c r="S168" s="202"/>
      <c r="T168" s="203"/>
      <c r="U168" s="203"/>
      <c r="V168" s="203"/>
      <c r="W168" s="203"/>
      <c r="X168" s="203"/>
      <c r="Y168" s="203"/>
      <c r="Z168" s="203"/>
    </row>
    <row r="169" spans="1:26" s="148" customFormat="1">
      <c r="A169" s="299">
        <v>46</v>
      </c>
      <c r="B169" s="300">
        <v>42408</v>
      </c>
      <c r="C169" s="300"/>
      <c r="D169" s="301" t="s">
        <v>352</v>
      </c>
      <c r="E169" s="299" t="s">
        <v>283</v>
      </c>
      <c r="F169" s="302">
        <v>650</v>
      </c>
      <c r="G169" s="299"/>
      <c r="H169" s="299">
        <v>800</v>
      </c>
      <c r="I169" s="303">
        <v>800</v>
      </c>
      <c r="J169" s="544" t="s">
        <v>338</v>
      </c>
      <c r="K169" s="545"/>
      <c r="L169" s="304">
        <f>H169-F169-K169</f>
        <v>150</v>
      </c>
      <c r="M169" s="305">
        <f>L169/F169</f>
        <v>0.23076923076923078</v>
      </c>
      <c r="N169" s="306" t="s">
        <v>272</v>
      </c>
      <c r="O169" s="307">
        <v>43154</v>
      </c>
      <c r="P169" s="203"/>
      <c r="Q169" s="203"/>
      <c r="R169" s="203"/>
      <c r="S169" s="202"/>
      <c r="T169" s="203"/>
      <c r="U169" s="203"/>
      <c r="V169" s="203"/>
      <c r="W169" s="203"/>
      <c r="X169" s="203"/>
      <c r="Y169" s="203"/>
      <c r="Z169" s="203"/>
    </row>
    <row r="170" spans="1:26" s="148" customFormat="1">
      <c r="A170" s="299">
        <v>47</v>
      </c>
      <c r="B170" s="300">
        <v>42433</v>
      </c>
      <c r="C170" s="300"/>
      <c r="D170" s="301" t="s">
        <v>161</v>
      </c>
      <c r="E170" s="299" t="s">
        <v>283</v>
      </c>
      <c r="F170" s="302">
        <v>437.5</v>
      </c>
      <c r="G170" s="299"/>
      <c r="H170" s="299">
        <v>504.5</v>
      </c>
      <c r="I170" s="303">
        <v>522</v>
      </c>
      <c r="J170" s="544" t="s">
        <v>368</v>
      </c>
      <c r="K170" s="545"/>
      <c r="L170" s="304">
        <f t="shared" si="47"/>
        <v>67</v>
      </c>
      <c r="M170" s="305">
        <f t="shared" si="48"/>
        <v>0.15314285714285714</v>
      </c>
      <c r="N170" s="306" t="s">
        <v>272</v>
      </c>
      <c r="O170" s="307">
        <v>42480</v>
      </c>
      <c r="P170" s="203"/>
      <c r="Q170" s="203"/>
      <c r="R170" s="203"/>
      <c r="S170" s="202"/>
      <c r="T170" s="203"/>
      <c r="U170" s="203"/>
      <c r="V170" s="203"/>
      <c r="W170" s="203"/>
      <c r="X170" s="203"/>
      <c r="Y170" s="203"/>
      <c r="Z170" s="203"/>
    </row>
    <row r="171" spans="1:26" s="148" customFormat="1">
      <c r="A171" s="299">
        <v>48</v>
      </c>
      <c r="B171" s="300">
        <v>42438</v>
      </c>
      <c r="C171" s="300"/>
      <c r="D171" s="301" t="s">
        <v>360</v>
      </c>
      <c r="E171" s="299" t="s">
        <v>283</v>
      </c>
      <c r="F171" s="302">
        <v>189.5</v>
      </c>
      <c r="G171" s="299"/>
      <c r="H171" s="299">
        <v>218</v>
      </c>
      <c r="I171" s="303">
        <v>218</v>
      </c>
      <c r="J171" s="544" t="s">
        <v>338</v>
      </c>
      <c r="K171" s="545"/>
      <c r="L171" s="304">
        <f t="shared" si="47"/>
        <v>28.5</v>
      </c>
      <c r="M171" s="305">
        <f t="shared" si="48"/>
        <v>0.15039577836411611</v>
      </c>
      <c r="N171" s="306" t="s">
        <v>272</v>
      </c>
      <c r="O171" s="307">
        <v>43034</v>
      </c>
      <c r="P171" s="203"/>
      <c r="S171" s="202"/>
      <c r="T171" s="203"/>
      <c r="U171" s="203"/>
      <c r="V171" s="203"/>
      <c r="W171" s="203"/>
      <c r="X171" s="203"/>
      <c r="Y171" s="203"/>
      <c r="Z171" s="203"/>
    </row>
    <row r="172" spans="1:26" s="148" customFormat="1">
      <c r="A172" s="315">
        <v>49</v>
      </c>
      <c r="B172" s="316">
        <v>42471</v>
      </c>
      <c r="C172" s="316"/>
      <c r="D172" s="317" t="s">
        <v>363</v>
      </c>
      <c r="E172" s="315" t="s">
        <v>283</v>
      </c>
      <c r="F172" s="318" t="s">
        <v>364</v>
      </c>
      <c r="G172" s="319"/>
      <c r="H172" s="319"/>
      <c r="I172" s="319">
        <v>60</v>
      </c>
      <c r="J172" s="556" t="s">
        <v>271</v>
      </c>
      <c r="K172" s="557"/>
      <c r="L172" s="319"/>
      <c r="M172" s="315"/>
      <c r="N172" s="320"/>
      <c r="O172" s="321"/>
      <c r="P172" s="203"/>
      <c r="S172" s="202"/>
      <c r="T172" s="203"/>
      <c r="U172" s="203"/>
      <c r="V172" s="203"/>
      <c r="W172" s="203"/>
      <c r="X172" s="203"/>
      <c r="Y172" s="203"/>
      <c r="Z172" s="203"/>
    </row>
    <row r="173" spans="1:26" s="148" customFormat="1">
      <c r="A173" s="299">
        <v>50</v>
      </c>
      <c r="B173" s="300">
        <v>42472</v>
      </c>
      <c r="C173" s="300"/>
      <c r="D173" s="301" t="s">
        <v>373</v>
      </c>
      <c r="E173" s="299" t="s">
        <v>283</v>
      </c>
      <c r="F173" s="302">
        <v>93</v>
      </c>
      <c r="G173" s="299"/>
      <c r="H173" s="299">
        <v>149</v>
      </c>
      <c r="I173" s="303">
        <v>140</v>
      </c>
      <c r="J173" s="566" t="s">
        <v>2940</v>
      </c>
      <c r="K173" s="545"/>
      <c r="L173" s="304">
        <f t="shared" ref="L173:L178" si="49">H173-F173-K173</f>
        <v>56</v>
      </c>
      <c r="M173" s="305">
        <f t="shared" ref="M173:M178" si="50">L173/F173</f>
        <v>0.60215053763440862</v>
      </c>
      <c r="N173" s="306" t="s">
        <v>272</v>
      </c>
      <c r="O173" s="307">
        <v>42740</v>
      </c>
      <c r="P173" s="203"/>
      <c r="Q173" s="203"/>
      <c r="R173" s="203"/>
      <c r="S173" s="202"/>
      <c r="T173" s="203"/>
      <c r="U173" s="203"/>
      <c r="V173" s="203"/>
      <c r="W173" s="203"/>
      <c r="X173" s="203"/>
      <c r="Y173" s="203"/>
      <c r="Z173" s="203"/>
    </row>
    <row r="174" spans="1:26" s="148" customFormat="1">
      <c r="A174" s="299">
        <v>51</v>
      </c>
      <c r="B174" s="300">
        <v>42472</v>
      </c>
      <c r="C174" s="300"/>
      <c r="D174" s="301" t="s">
        <v>365</v>
      </c>
      <c r="E174" s="299" t="s">
        <v>283</v>
      </c>
      <c r="F174" s="302">
        <v>130</v>
      </c>
      <c r="G174" s="299"/>
      <c r="H174" s="299">
        <v>150</v>
      </c>
      <c r="I174" s="303" t="s">
        <v>366</v>
      </c>
      <c r="J174" s="544" t="s">
        <v>338</v>
      </c>
      <c r="K174" s="545"/>
      <c r="L174" s="304">
        <f t="shared" si="49"/>
        <v>20</v>
      </c>
      <c r="M174" s="305">
        <f t="shared" si="50"/>
        <v>0.15384615384615385</v>
      </c>
      <c r="N174" s="306" t="s">
        <v>272</v>
      </c>
      <c r="O174" s="307">
        <v>42564</v>
      </c>
      <c r="P174" s="203"/>
      <c r="Q174" s="203"/>
      <c r="R174" s="203"/>
      <c r="S174" s="202"/>
      <c r="T174" s="203"/>
      <c r="U174" s="203"/>
      <c r="V174" s="203"/>
      <c r="W174" s="203"/>
      <c r="X174" s="203"/>
      <c r="Y174" s="203"/>
      <c r="Z174" s="203"/>
    </row>
    <row r="175" spans="1:26" s="148" customFormat="1">
      <c r="A175" s="299">
        <v>52</v>
      </c>
      <c r="B175" s="300">
        <v>42473</v>
      </c>
      <c r="C175" s="300"/>
      <c r="D175" s="301" t="s">
        <v>234</v>
      </c>
      <c r="E175" s="299" t="s">
        <v>283</v>
      </c>
      <c r="F175" s="302">
        <v>196</v>
      </c>
      <c r="G175" s="299"/>
      <c r="H175" s="299">
        <v>299</v>
      </c>
      <c r="I175" s="303">
        <v>299</v>
      </c>
      <c r="J175" s="544" t="s">
        <v>338</v>
      </c>
      <c r="K175" s="545"/>
      <c r="L175" s="304">
        <f t="shared" si="49"/>
        <v>103</v>
      </c>
      <c r="M175" s="305">
        <f t="shared" si="50"/>
        <v>0.52551020408163263</v>
      </c>
      <c r="N175" s="306" t="s">
        <v>272</v>
      </c>
      <c r="O175" s="307">
        <v>42620</v>
      </c>
      <c r="P175" s="203"/>
      <c r="Q175" s="203"/>
      <c r="R175" s="203"/>
      <c r="S175" s="202"/>
      <c r="T175" s="203"/>
      <c r="U175" s="203"/>
      <c r="V175" s="203"/>
      <c r="W175" s="203"/>
      <c r="X175" s="203"/>
      <c r="Y175" s="203"/>
      <c r="Z175" s="203"/>
    </row>
    <row r="176" spans="1:26" s="148" customFormat="1">
      <c r="A176" s="299">
        <v>53</v>
      </c>
      <c r="B176" s="300">
        <v>42473</v>
      </c>
      <c r="C176" s="300"/>
      <c r="D176" s="301" t="s">
        <v>367</v>
      </c>
      <c r="E176" s="299" t="s">
        <v>283</v>
      </c>
      <c r="F176" s="302">
        <v>88</v>
      </c>
      <c r="G176" s="299"/>
      <c r="H176" s="299">
        <v>103</v>
      </c>
      <c r="I176" s="303">
        <v>103</v>
      </c>
      <c r="J176" s="544" t="s">
        <v>338</v>
      </c>
      <c r="K176" s="545"/>
      <c r="L176" s="304">
        <f t="shared" si="49"/>
        <v>15</v>
      </c>
      <c r="M176" s="305">
        <f t="shared" si="50"/>
        <v>0.17045454545454544</v>
      </c>
      <c r="N176" s="306" t="s">
        <v>272</v>
      </c>
      <c r="O176" s="307">
        <v>42530</v>
      </c>
      <c r="P176" s="203"/>
      <c r="Q176" s="203"/>
      <c r="R176" s="203"/>
      <c r="S176" s="202"/>
      <c r="T176" s="203"/>
      <c r="U176" s="203"/>
      <c r="V176" s="203"/>
      <c r="W176" s="203"/>
      <c r="X176" s="203"/>
      <c r="Y176" s="203"/>
      <c r="Z176" s="203"/>
    </row>
    <row r="177" spans="1:26" s="148" customFormat="1">
      <c r="A177" s="299">
        <v>54</v>
      </c>
      <c r="B177" s="300">
        <v>42492</v>
      </c>
      <c r="C177" s="300"/>
      <c r="D177" s="301" t="s">
        <v>372</v>
      </c>
      <c r="E177" s="299" t="s">
        <v>283</v>
      </c>
      <c r="F177" s="302">
        <v>127.5</v>
      </c>
      <c r="G177" s="299"/>
      <c r="H177" s="299">
        <v>148</v>
      </c>
      <c r="I177" s="303" t="s">
        <v>371</v>
      </c>
      <c r="J177" s="544" t="s">
        <v>338</v>
      </c>
      <c r="K177" s="545"/>
      <c r="L177" s="304">
        <f t="shared" si="49"/>
        <v>20.5</v>
      </c>
      <c r="M177" s="305">
        <f t="shared" si="50"/>
        <v>0.16078431372549021</v>
      </c>
      <c r="N177" s="306" t="s">
        <v>272</v>
      </c>
      <c r="O177" s="307">
        <v>42564</v>
      </c>
      <c r="P177" s="203"/>
      <c r="Q177" s="203"/>
      <c r="R177" s="203"/>
      <c r="S177" s="202"/>
      <c r="T177" s="203"/>
      <c r="U177" s="203"/>
      <c r="V177" s="203"/>
      <c r="W177" s="203"/>
      <c r="X177" s="203"/>
      <c r="Y177" s="203"/>
      <c r="Z177" s="203"/>
    </row>
    <row r="178" spans="1:26" s="148" customFormat="1">
      <c r="A178" s="299">
        <v>55</v>
      </c>
      <c r="B178" s="300">
        <v>42493</v>
      </c>
      <c r="C178" s="300"/>
      <c r="D178" s="301" t="s">
        <v>374</v>
      </c>
      <c r="E178" s="299" t="s">
        <v>283</v>
      </c>
      <c r="F178" s="302">
        <v>675</v>
      </c>
      <c r="G178" s="299"/>
      <c r="H178" s="299">
        <v>815</v>
      </c>
      <c r="I178" s="303" t="s">
        <v>375</v>
      </c>
      <c r="J178" s="544" t="s">
        <v>338</v>
      </c>
      <c r="K178" s="545"/>
      <c r="L178" s="304">
        <f t="shared" si="49"/>
        <v>140</v>
      </c>
      <c r="M178" s="305">
        <f t="shared" si="50"/>
        <v>0.2074074074074074</v>
      </c>
      <c r="N178" s="306" t="s">
        <v>272</v>
      </c>
      <c r="O178" s="307">
        <v>43154</v>
      </c>
      <c r="P178" s="203"/>
      <c r="S178" s="202"/>
      <c r="T178" s="203"/>
      <c r="U178" s="203"/>
      <c r="V178" s="203"/>
      <c r="W178" s="203"/>
      <c r="X178" s="203"/>
      <c r="Y178" s="203"/>
      <c r="Z178" s="203"/>
    </row>
    <row r="179" spans="1:26" s="148" customFormat="1">
      <c r="A179" s="315">
        <v>56</v>
      </c>
      <c r="B179" s="316">
        <v>42522</v>
      </c>
      <c r="C179" s="316"/>
      <c r="D179" s="317" t="s">
        <v>379</v>
      </c>
      <c r="E179" s="315" t="s">
        <v>283</v>
      </c>
      <c r="F179" s="318" t="s">
        <v>380</v>
      </c>
      <c r="G179" s="319"/>
      <c r="H179" s="319"/>
      <c r="I179" s="319" t="s">
        <v>381</v>
      </c>
      <c r="J179" s="556" t="s">
        <v>271</v>
      </c>
      <c r="K179" s="557"/>
      <c r="L179" s="319"/>
      <c r="M179" s="315"/>
      <c r="N179" s="320"/>
      <c r="O179" s="321"/>
      <c r="P179" s="203"/>
      <c r="S179" s="202"/>
      <c r="T179" s="203"/>
      <c r="U179" s="203"/>
      <c r="V179" s="203"/>
      <c r="W179" s="203"/>
      <c r="X179" s="203"/>
      <c r="Y179" s="203"/>
      <c r="Z179" s="203"/>
    </row>
    <row r="180" spans="1:26" s="148" customFormat="1">
      <c r="A180" s="299">
        <v>57</v>
      </c>
      <c r="B180" s="300">
        <v>42527</v>
      </c>
      <c r="C180" s="300"/>
      <c r="D180" s="301" t="s">
        <v>385</v>
      </c>
      <c r="E180" s="299" t="s">
        <v>283</v>
      </c>
      <c r="F180" s="302">
        <v>110</v>
      </c>
      <c r="G180" s="299"/>
      <c r="H180" s="299">
        <v>126.5</v>
      </c>
      <c r="I180" s="303">
        <v>125</v>
      </c>
      <c r="J180" s="544" t="s">
        <v>291</v>
      </c>
      <c r="K180" s="545"/>
      <c r="L180" s="304">
        <f>H180-F180-K180</f>
        <v>16.5</v>
      </c>
      <c r="M180" s="305">
        <f>L180/F180</f>
        <v>0.15</v>
      </c>
      <c r="N180" s="306" t="s">
        <v>272</v>
      </c>
      <c r="O180" s="307">
        <v>42552</v>
      </c>
      <c r="P180" s="203"/>
      <c r="Q180" s="203"/>
      <c r="R180" s="203"/>
      <c r="S180" s="202"/>
      <c r="T180" s="203"/>
      <c r="U180" s="203"/>
      <c r="V180" s="203"/>
      <c r="W180" s="203"/>
      <c r="X180" s="203"/>
      <c r="Y180" s="203"/>
      <c r="Z180" s="203"/>
    </row>
    <row r="181" spans="1:26" s="148" customFormat="1">
      <c r="A181" s="308">
        <v>58</v>
      </c>
      <c r="B181" s="309">
        <v>42538</v>
      </c>
      <c r="C181" s="309"/>
      <c r="D181" s="310" t="s">
        <v>2169</v>
      </c>
      <c r="E181" s="308" t="s">
        <v>283</v>
      </c>
      <c r="F181" s="311">
        <v>44</v>
      </c>
      <c r="G181" s="312"/>
      <c r="H181" s="312">
        <v>64.5</v>
      </c>
      <c r="I181" s="312">
        <v>69.5</v>
      </c>
      <c r="J181" s="573" t="s">
        <v>2686</v>
      </c>
      <c r="K181" s="561"/>
      <c r="L181" s="312">
        <f>H181-F181-K181</f>
        <v>20.5</v>
      </c>
      <c r="M181" s="313">
        <f>L181/F181</f>
        <v>0.46590909090909088</v>
      </c>
      <c r="N181" s="311" t="s">
        <v>272</v>
      </c>
      <c r="O181" s="314">
        <v>42977</v>
      </c>
      <c r="P181" s="203"/>
      <c r="Q181" s="203"/>
      <c r="R181" s="203"/>
      <c r="S181" s="202"/>
      <c r="T181" s="203"/>
      <c r="U181" s="203"/>
      <c r="V181" s="203"/>
      <c r="W181" s="203"/>
      <c r="X181" s="203"/>
      <c r="Y181" s="203"/>
      <c r="Z181" s="203"/>
    </row>
    <row r="182" spans="1:26" s="148" customFormat="1">
      <c r="A182" s="299">
        <v>59</v>
      </c>
      <c r="B182" s="300">
        <v>42549</v>
      </c>
      <c r="C182" s="300"/>
      <c r="D182" s="301" t="s">
        <v>2176</v>
      </c>
      <c r="E182" s="299" t="s">
        <v>283</v>
      </c>
      <c r="F182" s="302">
        <v>262.5</v>
      </c>
      <c r="G182" s="299"/>
      <c r="H182" s="299">
        <v>340</v>
      </c>
      <c r="I182" s="303">
        <v>333</v>
      </c>
      <c r="J182" s="544" t="s">
        <v>2753</v>
      </c>
      <c r="K182" s="545"/>
      <c r="L182" s="304">
        <f>H182-F182-K182</f>
        <v>77.5</v>
      </c>
      <c r="M182" s="305">
        <f>L182/F182</f>
        <v>0.29523809523809524</v>
      </c>
      <c r="N182" s="306" t="s">
        <v>272</v>
      </c>
      <c r="O182" s="307">
        <v>43017</v>
      </c>
      <c r="P182" s="203"/>
      <c r="Q182" s="203"/>
      <c r="R182" s="203"/>
      <c r="S182" s="202"/>
      <c r="T182" s="203"/>
      <c r="U182" s="203"/>
      <c r="V182" s="203"/>
      <c r="W182" s="203"/>
      <c r="X182" s="203"/>
      <c r="Y182" s="203"/>
      <c r="Z182" s="203"/>
    </row>
    <row r="183" spans="1:26" s="148" customFormat="1">
      <c r="A183" s="299">
        <v>60</v>
      </c>
      <c r="B183" s="300">
        <v>42549</v>
      </c>
      <c r="C183" s="300"/>
      <c r="D183" s="301" t="s">
        <v>2177</v>
      </c>
      <c r="E183" s="299" t="s">
        <v>283</v>
      </c>
      <c r="F183" s="302">
        <v>840</v>
      </c>
      <c r="G183" s="299"/>
      <c r="H183" s="299">
        <v>1230</v>
      </c>
      <c r="I183" s="303">
        <v>1230</v>
      </c>
      <c r="J183" s="544" t="s">
        <v>338</v>
      </c>
      <c r="K183" s="545"/>
      <c r="L183" s="304">
        <f>H183-F183-K183</f>
        <v>390</v>
      </c>
      <c r="M183" s="305">
        <f>L183/F183</f>
        <v>0.4642857142857143</v>
      </c>
      <c r="N183" s="306" t="s">
        <v>272</v>
      </c>
      <c r="O183" s="307">
        <v>42649</v>
      </c>
      <c r="P183" s="203"/>
      <c r="Q183" s="203"/>
      <c r="R183" s="203"/>
      <c r="S183" s="202"/>
      <c r="T183" s="203"/>
      <c r="U183" s="203"/>
      <c r="V183" s="203"/>
      <c r="W183" s="203"/>
      <c r="X183" s="203"/>
      <c r="Y183" s="203"/>
      <c r="Z183" s="203"/>
    </row>
    <row r="184" spans="1:26" s="148" customFormat="1">
      <c r="A184" s="308">
        <v>61</v>
      </c>
      <c r="B184" s="309">
        <v>42556</v>
      </c>
      <c r="C184" s="309"/>
      <c r="D184" s="310" t="s">
        <v>2187</v>
      </c>
      <c r="E184" s="308" t="s">
        <v>283</v>
      </c>
      <c r="F184" s="311">
        <v>395</v>
      </c>
      <c r="G184" s="312"/>
      <c r="H184" s="312">
        <v>468.5</v>
      </c>
      <c r="I184" s="312">
        <v>510</v>
      </c>
      <c r="J184" s="560" t="s">
        <v>2811</v>
      </c>
      <c r="K184" s="561"/>
      <c r="L184" s="312">
        <f>H184-F184-K184</f>
        <v>73.5</v>
      </c>
      <c r="M184" s="313">
        <f>L184/F184</f>
        <v>0.1860759493670886</v>
      </c>
      <c r="N184" s="311" t="s">
        <v>272</v>
      </c>
      <c r="O184" s="314">
        <v>42977</v>
      </c>
      <c r="P184" s="203"/>
      <c r="S184" s="202"/>
      <c r="T184" s="203"/>
      <c r="U184" s="203"/>
      <c r="V184" s="203"/>
      <c r="W184" s="203"/>
      <c r="X184" s="203"/>
      <c r="Y184" s="203"/>
      <c r="Z184" s="203"/>
    </row>
    <row r="185" spans="1:26" s="148" customFormat="1">
      <c r="A185" s="315">
        <v>62</v>
      </c>
      <c r="B185" s="316">
        <v>42584</v>
      </c>
      <c r="C185" s="316"/>
      <c r="D185" s="317" t="s">
        <v>2215</v>
      </c>
      <c r="E185" s="315" t="s">
        <v>270</v>
      </c>
      <c r="F185" s="318" t="s">
        <v>2213</v>
      </c>
      <c r="G185" s="319"/>
      <c r="H185" s="319"/>
      <c r="I185" s="319" t="s">
        <v>2214</v>
      </c>
      <c r="J185" s="556" t="s">
        <v>271</v>
      </c>
      <c r="K185" s="557"/>
      <c r="L185" s="319"/>
      <c r="M185" s="315"/>
      <c r="N185" s="320"/>
      <c r="O185" s="321"/>
      <c r="P185" s="203"/>
      <c r="S185" s="202"/>
      <c r="T185" s="203"/>
      <c r="U185" s="203"/>
      <c r="V185" s="203"/>
      <c r="W185" s="203"/>
      <c r="X185" s="203"/>
      <c r="Y185" s="203"/>
      <c r="Z185" s="203"/>
    </row>
    <row r="186" spans="1:26" s="148" customFormat="1">
      <c r="A186" s="315">
        <v>63</v>
      </c>
      <c r="B186" s="316">
        <v>42586</v>
      </c>
      <c r="C186" s="316"/>
      <c r="D186" s="317" t="s">
        <v>2219</v>
      </c>
      <c r="E186" s="315" t="s">
        <v>283</v>
      </c>
      <c r="F186" s="318" t="s">
        <v>2220</v>
      </c>
      <c r="G186" s="319"/>
      <c r="H186" s="319"/>
      <c r="I186" s="319">
        <v>475</v>
      </c>
      <c r="J186" s="556" t="s">
        <v>271</v>
      </c>
      <c r="K186" s="557"/>
      <c r="L186" s="319"/>
      <c r="M186" s="315"/>
      <c r="N186" s="320"/>
      <c r="O186" s="321"/>
      <c r="P186" s="203"/>
      <c r="S186" s="202"/>
      <c r="T186" s="203"/>
      <c r="U186" s="203"/>
      <c r="V186" s="203"/>
      <c r="W186" s="203"/>
      <c r="X186" s="203"/>
      <c r="Y186" s="203"/>
      <c r="Z186" s="203"/>
    </row>
    <row r="187" spans="1:26" s="148" customFormat="1">
      <c r="A187" s="299">
        <v>64</v>
      </c>
      <c r="B187" s="300">
        <v>42593</v>
      </c>
      <c r="C187" s="300"/>
      <c r="D187" s="301" t="s">
        <v>649</v>
      </c>
      <c r="E187" s="299" t="s">
        <v>283</v>
      </c>
      <c r="F187" s="302">
        <v>86.5</v>
      </c>
      <c r="G187" s="299"/>
      <c r="H187" s="299">
        <v>130</v>
      </c>
      <c r="I187" s="303">
        <v>130</v>
      </c>
      <c r="J187" s="566" t="s">
        <v>2931</v>
      </c>
      <c r="K187" s="545"/>
      <c r="L187" s="304">
        <f t="shared" ref="L187:L193" si="51">H187-F187-K187</f>
        <v>43.5</v>
      </c>
      <c r="M187" s="305">
        <f t="shared" ref="M187:M193" si="52">L187/F187</f>
        <v>0.50289017341040465</v>
      </c>
      <c r="N187" s="306" t="s">
        <v>272</v>
      </c>
      <c r="O187" s="307">
        <v>43091</v>
      </c>
      <c r="P187" s="203"/>
      <c r="Q187" s="203"/>
      <c r="R187" s="203"/>
      <c r="S187" s="202"/>
      <c r="T187" s="203"/>
      <c r="U187" s="203"/>
      <c r="V187" s="203"/>
      <c r="W187" s="203"/>
      <c r="X187" s="203"/>
      <c r="Y187" s="203"/>
      <c r="Z187" s="203"/>
    </row>
    <row r="188" spans="1:26" s="148" customFormat="1">
      <c r="A188" s="322">
        <v>65</v>
      </c>
      <c r="B188" s="323">
        <v>42600</v>
      </c>
      <c r="C188" s="323"/>
      <c r="D188" s="324" t="s">
        <v>355</v>
      </c>
      <c r="E188" s="325" t="s">
        <v>283</v>
      </c>
      <c r="F188" s="322">
        <v>133.5</v>
      </c>
      <c r="G188" s="322"/>
      <c r="H188" s="326">
        <v>126.5</v>
      </c>
      <c r="I188" s="327">
        <v>178</v>
      </c>
      <c r="J188" s="328" t="s">
        <v>2247</v>
      </c>
      <c r="K188" s="329"/>
      <c r="L188" s="330">
        <f t="shared" si="51"/>
        <v>-7</v>
      </c>
      <c r="M188" s="331">
        <f t="shared" si="52"/>
        <v>-5.2434456928838954E-2</v>
      </c>
      <c r="N188" s="332" t="s">
        <v>2186</v>
      </c>
      <c r="O188" s="333">
        <v>42615</v>
      </c>
      <c r="S188" s="202"/>
      <c r="T188" s="203"/>
      <c r="U188" s="203"/>
      <c r="V188" s="203"/>
      <c r="W188" s="203"/>
      <c r="X188" s="203"/>
      <c r="Y188" s="203"/>
      <c r="Z188" s="203"/>
    </row>
    <row r="189" spans="1:26" s="148" customFormat="1">
      <c r="A189" s="299">
        <v>66</v>
      </c>
      <c r="B189" s="300">
        <v>42613</v>
      </c>
      <c r="C189" s="300"/>
      <c r="D189" s="301" t="s">
        <v>2240</v>
      </c>
      <c r="E189" s="299" t="s">
        <v>283</v>
      </c>
      <c r="F189" s="302">
        <v>560</v>
      </c>
      <c r="G189" s="299"/>
      <c r="H189" s="299">
        <v>725</v>
      </c>
      <c r="I189" s="303">
        <v>725</v>
      </c>
      <c r="J189" s="544" t="s">
        <v>285</v>
      </c>
      <c r="K189" s="545"/>
      <c r="L189" s="304">
        <f t="shared" si="51"/>
        <v>165</v>
      </c>
      <c r="M189" s="305">
        <f t="shared" si="52"/>
        <v>0.29464285714285715</v>
      </c>
      <c r="N189" s="306" t="s">
        <v>272</v>
      </c>
      <c r="O189" s="307">
        <v>42456</v>
      </c>
      <c r="P189" s="203"/>
      <c r="Q189" s="203"/>
      <c r="R189" s="203"/>
      <c r="S189" s="202"/>
      <c r="T189" s="203"/>
      <c r="U189" s="203"/>
      <c r="V189" s="203"/>
      <c r="W189" s="203"/>
      <c r="X189" s="203"/>
      <c r="Y189" s="203"/>
      <c r="Z189" s="203"/>
    </row>
    <row r="190" spans="1:26" s="148" customFormat="1">
      <c r="A190" s="299">
        <v>67</v>
      </c>
      <c r="B190" s="300">
        <v>42614</v>
      </c>
      <c r="C190" s="300"/>
      <c r="D190" s="301" t="s">
        <v>2246</v>
      </c>
      <c r="E190" s="299" t="s">
        <v>283</v>
      </c>
      <c r="F190" s="302">
        <v>160.5</v>
      </c>
      <c r="G190" s="299"/>
      <c r="H190" s="299">
        <v>210</v>
      </c>
      <c r="I190" s="303">
        <v>210</v>
      </c>
      <c r="J190" s="544" t="s">
        <v>285</v>
      </c>
      <c r="K190" s="545"/>
      <c r="L190" s="304">
        <f t="shared" si="51"/>
        <v>49.5</v>
      </c>
      <c r="M190" s="305">
        <f t="shared" si="52"/>
        <v>0.30841121495327101</v>
      </c>
      <c r="N190" s="306" t="s">
        <v>272</v>
      </c>
      <c r="O190" s="307">
        <v>42871</v>
      </c>
      <c r="P190" s="203"/>
      <c r="Q190" s="203"/>
      <c r="R190" s="203"/>
      <c r="S190" s="202"/>
      <c r="T190" s="203"/>
      <c r="U190" s="203"/>
      <c r="V190" s="203"/>
      <c r="W190" s="203"/>
      <c r="X190" s="203"/>
      <c r="Y190" s="203"/>
      <c r="Z190" s="203"/>
    </row>
    <row r="191" spans="1:26" s="148" customFormat="1">
      <c r="A191" s="299">
        <v>68</v>
      </c>
      <c r="B191" s="300">
        <v>42646</v>
      </c>
      <c r="C191" s="300"/>
      <c r="D191" s="301" t="s">
        <v>2273</v>
      </c>
      <c r="E191" s="299" t="s">
        <v>283</v>
      </c>
      <c r="F191" s="302">
        <v>430</v>
      </c>
      <c r="G191" s="299"/>
      <c r="H191" s="299">
        <v>596</v>
      </c>
      <c r="I191" s="303">
        <v>575</v>
      </c>
      <c r="J191" s="544" t="s">
        <v>2465</v>
      </c>
      <c r="K191" s="545"/>
      <c r="L191" s="304">
        <f t="shared" si="51"/>
        <v>166</v>
      </c>
      <c r="M191" s="305">
        <f t="shared" si="52"/>
        <v>0.38604651162790699</v>
      </c>
      <c r="N191" s="306" t="s">
        <v>272</v>
      </c>
      <c r="O191" s="307">
        <v>42769</v>
      </c>
      <c r="P191" s="203"/>
      <c r="Q191" s="203"/>
      <c r="R191" s="203"/>
      <c r="S191" s="202"/>
      <c r="T191" s="203"/>
      <c r="U191" s="203"/>
      <c r="V191" s="203"/>
      <c r="W191" s="203"/>
      <c r="X191" s="203"/>
      <c r="Y191" s="203"/>
      <c r="Z191" s="203"/>
    </row>
    <row r="192" spans="1:26" s="148" customFormat="1">
      <c r="A192" s="299">
        <v>69</v>
      </c>
      <c r="B192" s="300">
        <v>42657</v>
      </c>
      <c r="C192" s="300"/>
      <c r="D192" s="301" t="s">
        <v>517</v>
      </c>
      <c r="E192" s="299" t="s">
        <v>283</v>
      </c>
      <c r="F192" s="302">
        <v>280</v>
      </c>
      <c r="G192" s="299"/>
      <c r="H192" s="299">
        <v>345</v>
      </c>
      <c r="I192" s="303">
        <v>345</v>
      </c>
      <c r="J192" s="544" t="s">
        <v>285</v>
      </c>
      <c r="K192" s="545"/>
      <c r="L192" s="304">
        <f t="shared" si="51"/>
        <v>65</v>
      </c>
      <c r="M192" s="305">
        <f t="shared" si="52"/>
        <v>0.23214285714285715</v>
      </c>
      <c r="N192" s="306" t="s">
        <v>272</v>
      </c>
      <c r="O192" s="307">
        <v>42814</v>
      </c>
      <c r="P192" s="203"/>
      <c r="Q192" s="203"/>
      <c r="R192" s="203"/>
      <c r="S192" s="202"/>
      <c r="T192" s="203"/>
      <c r="U192" s="203"/>
      <c r="V192" s="203"/>
      <c r="W192" s="203"/>
      <c r="X192" s="203"/>
      <c r="Y192" s="203"/>
      <c r="Z192" s="203"/>
    </row>
    <row r="193" spans="1:26" s="148" customFormat="1">
      <c r="A193" s="299">
        <v>70</v>
      </c>
      <c r="B193" s="300">
        <v>42657</v>
      </c>
      <c r="C193" s="300"/>
      <c r="D193" s="301" t="s">
        <v>389</v>
      </c>
      <c r="E193" s="299" t="s">
        <v>283</v>
      </c>
      <c r="F193" s="302">
        <v>245</v>
      </c>
      <c r="G193" s="299"/>
      <c r="H193" s="299">
        <v>325.5</v>
      </c>
      <c r="I193" s="303">
        <v>330</v>
      </c>
      <c r="J193" s="544" t="s">
        <v>2397</v>
      </c>
      <c r="K193" s="545"/>
      <c r="L193" s="304">
        <f t="shared" si="51"/>
        <v>80.5</v>
      </c>
      <c r="M193" s="305">
        <f t="shared" si="52"/>
        <v>0.32857142857142857</v>
      </c>
      <c r="N193" s="306" t="s">
        <v>272</v>
      </c>
      <c r="O193" s="307">
        <v>42769</v>
      </c>
      <c r="P193" s="203"/>
      <c r="Q193" s="203"/>
      <c r="R193" s="203"/>
      <c r="S193" s="202"/>
      <c r="T193" s="203"/>
      <c r="U193" s="203"/>
      <c r="V193" s="203"/>
      <c r="W193" s="203"/>
      <c r="X193" s="203"/>
      <c r="Y193" s="203"/>
      <c r="Z193" s="203"/>
    </row>
    <row r="194" spans="1:26" s="148" customFormat="1">
      <c r="A194" s="299">
        <v>71</v>
      </c>
      <c r="B194" s="300">
        <v>42660</v>
      </c>
      <c r="C194" s="300"/>
      <c r="D194" s="301" t="s">
        <v>376</v>
      </c>
      <c r="E194" s="299" t="s">
        <v>283</v>
      </c>
      <c r="F194" s="302">
        <v>125</v>
      </c>
      <c r="G194" s="299"/>
      <c r="H194" s="299">
        <v>160</v>
      </c>
      <c r="I194" s="303">
        <v>160</v>
      </c>
      <c r="J194" s="544" t="s">
        <v>338</v>
      </c>
      <c r="K194" s="545"/>
      <c r="L194" s="304">
        <v>35</v>
      </c>
      <c r="M194" s="305">
        <v>0.28000000000000008</v>
      </c>
      <c r="N194" s="306" t="s">
        <v>272</v>
      </c>
      <c r="O194" s="307">
        <v>42803</v>
      </c>
      <c r="P194" s="203"/>
      <c r="Q194" s="203"/>
      <c r="R194" s="203"/>
      <c r="S194" s="202"/>
      <c r="T194" s="203"/>
      <c r="U194" s="203"/>
      <c r="V194" s="203"/>
      <c r="W194" s="203"/>
      <c r="X194" s="203"/>
      <c r="Y194" s="203"/>
      <c r="Z194" s="203"/>
    </row>
    <row r="195" spans="1:26" s="148" customFormat="1">
      <c r="A195" s="299">
        <v>72</v>
      </c>
      <c r="B195" s="300">
        <v>42660</v>
      </c>
      <c r="C195" s="300"/>
      <c r="D195" s="301" t="s">
        <v>1527</v>
      </c>
      <c r="E195" s="299" t="s">
        <v>283</v>
      </c>
      <c r="F195" s="302">
        <v>114</v>
      </c>
      <c r="G195" s="299"/>
      <c r="H195" s="299">
        <v>145</v>
      </c>
      <c r="I195" s="303">
        <v>145</v>
      </c>
      <c r="J195" s="544" t="s">
        <v>338</v>
      </c>
      <c r="K195" s="545"/>
      <c r="L195" s="304">
        <f>H195-F195-K195</f>
        <v>31</v>
      </c>
      <c r="M195" s="305">
        <f>L195/F195</f>
        <v>0.27192982456140352</v>
      </c>
      <c r="N195" s="306" t="s">
        <v>272</v>
      </c>
      <c r="O195" s="307">
        <v>42859</v>
      </c>
      <c r="P195" s="203"/>
      <c r="Q195" s="203"/>
      <c r="R195" s="203"/>
      <c r="S195" s="202"/>
      <c r="T195" s="203"/>
      <c r="U195" s="203"/>
      <c r="V195" s="203"/>
      <c r="W195" s="203"/>
      <c r="X195" s="203"/>
      <c r="Y195" s="203"/>
      <c r="Z195" s="203"/>
    </row>
    <row r="196" spans="1:26" s="148" customFormat="1">
      <c r="A196" s="299">
        <v>73</v>
      </c>
      <c r="B196" s="300">
        <v>42660</v>
      </c>
      <c r="C196" s="300"/>
      <c r="D196" s="301" t="s">
        <v>869</v>
      </c>
      <c r="E196" s="299" t="s">
        <v>283</v>
      </c>
      <c r="F196" s="302">
        <v>212</v>
      </c>
      <c r="G196" s="299"/>
      <c r="H196" s="299">
        <v>280</v>
      </c>
      <c r="I196" s="303">
        <v>276</v>
      </c>
      <c r="J196" s="544" t="s">
        <v>2469</v>
      </c>
      <c r="K196" s="545"/>
      <c r="L196" s="304">
        <f>H196-F196-K196</f>
        <v>68</v>
      </c>
      <c r="M196" s="305">
        <f>L196/F196</f>
        <v>0.32075471698113206</v>
      </c>
      <c r="N196" s="306" t="s">
        <v>272</v>
      </c>
      <c r="O196" s="307">
        <v>42858</v>
      </c>
      <c r="P196" s="203"/>
      <c r="Q196" s="203"/>
      <c r="R196" s="203"/>
      <c r="S196" s="202"/>
      <c r="T196" s="203"/>
      <c r="U196" s="203"/>
      <c r="V196" s="203"/>
      <c r="W196" s="203"/>
      <c r="X196" s="203"/>
      <c r="Y196" s="203"/>
      <c r="Z196" s="203"/>
    </row>
    <row r="197" spans="1:26" s="148" customFormat="1">
      <c r="A197" s="299">
        <v>74</v>
      </c>
      <c r="B197" s="300">
        <v>42678</v>
      </c>
      <c r="C197" s="300"/>
      <c r="D197" s="301" t="s">
        <v>377</v>
      </c>
      <c r="E197" s="299" t="s">
        <v>283</v>
      </c>
      <c r="F197" s="302">
        <v>155</v>
      </c>
      <c r="G197" s="299"/>
      <c r="H197" s="299">
        <v>210</v>
      </c>
      <c r="I197" s="303">
        <v>210</v>
      </c>
      <c r="J197" s="544" t="s">
        <v>2573</v>
      </c>
      <c r="K197" s="545"/>
      <c r="L197" s="304">
        <f>H197-F197-K197</f>
        <v>55</v>
      </c>
      <c r="M197" s="305">
        <f>L197/F197</f>
        <v>0.35483870967741937</v>
      </c>
      <c r="N197" s="306" t="s">
        <v>272</v>
      </c>
      <c r="O197" s="307">
        <v>42944</v>
      </c>
      <c r="P197" s="203"/>
      <c r="Q197" s="203"/>
      <c r="R197" s="203"/>
      <c r="S197" s="202"/>
      <c r="T197" s="203"/>
      <c r="U197" s="203"/>
      <c r="V197" s="203"/>
      <c r="W197" s="203"/>
      <c r="X197" s="203"/>
      <c r="Y197" s="203"/>
      <c r="Z197" s="203"/>
    </row>
    <row r="198" spans="1:26" s="148" customFormat="1">
      <c r="A198" s="315">
        <v>75</v>
      </c>
      <c r="B198" s="316">
        <v>42710</v>
      </c>
      <c r="C198" s="316"/>
      <c r="D198" s="317" t="s">
        <v>1606</v>
      </c>
      <c r="E198" s="315" t="s">
        <v>283</v>
      </c>
      <c r="F198" s="318" t="s">
        <v>2343</v>
      </c>
      <c r="G198" s="319"/>
      <c r="H198" s="319"/>
      <c r="I198" s="319">
        <v>174</v>
      </c>
      <c r="J198" s="556" t="s">
        <v>271</v>
      </c>
      <c r="K198" s="557"/>
      <c r="L198" s="319"/>
      <c r="M198" s="315"/>
      <c r="N198" s="320"/>
      <c r="O198" s="321"/>
      <c r="P198" s="203"/>
      <c r="S198" s="202"/>
      <c r="T198" s="203"/>
      <c r="U198" s="203"/>
      <c r="V198" s="203"/>
      <c r="W198" s="203"/>
      <c r="X198" s="203"/>
      <c r="Y198" s="203"/>
      <c r="Z198" s="203"/>
    </row>
    <row r="199" spans="1:26" s="148" customFormat="1">
      <c r="A199" s="299">
        <v>76</v>
      </c>
      <c r="B199" s="300">
        <v>42712</v>
      </c>
      <c r="C199" s="300"/>
      <c r="D199" s="301" t="s">
        <v>191</v>
      </c>
      <c r="E199" s="299" t="s">
        <v>283</v>
      </c>
      <c r="F199" s="302">
        <v>380</v>
      </c>
      <c r="G199" s="299"/>
      <c r="H199" s="299">
        <v>478</v>
      </c>
      <c r="I199" s="303">
        <v>468</v>
      </c>
      <c r="J199" s="544" t="s">
        <v>338</v>
      </c>
      <c r="K199" s="545"/>
      <c r="L199" s="304">
        <f t="shared" ref="L199:L206" si="53">H199-F199-K199</f>
        <v>98</v>
      </c>
      <c r="M199" s="305">
        <f t="shared" ref="M199:M206" si="54">L199/F199</f>
        <v>0.25789473684210529</v>
      </c>
      <c r="N199" s="306" t="s">
        <v>272</v>
      </c>
      <c r="O199" s="307">
        <v>43025</v>
      </c>
      <c r="P199" s="203"/>
      <c r="Q199" s="203"/>
      <c r="R199" s="203"/>
      <c r="S199" s="202"/>
      <c r="T199" s="203"/>
      <c r="U199" s="203"/>
      <c r="V199" s="203"/>
      <c r="W199" s="203"/>
      <c r="X199" s="203"/>
      <c r="Y199" s="203"/>
      <c r="Z199" s="203"/>
    </row>
    <row r="200" spans="1:26" s="148" customFormat="1">
      <c r="A200" s="299">
        <v>77</v>
      </c>
      <c r="B200" s="300">
        <v>42734</v>
      </c>
      <c r="C200" s="300"/>
      <c r="D200" s="301" t="s">
        <v>918</v>
      </c>
      <c r="E200" s="299" t="s">
        <v>283</v>
      </c>
      <c r="F200" s="302">
        <v>305</v>
      </c>
      <c r="G200" s="299"/>
      <c r="H200" s="299">
        <v>375</v>
      </c>
      <c r="I200" s="303">
        <v>375</v>
      </c>
      <c r="J200" s="544" t="s">
        <v>338</v>
      </c>
      <c r="K200" s="545"/>
      <c r="L200" s="304">
        <f t="shared" si="53"/>
        <v>70</v>
      </c>
      <c r="M200" s="305">
        <f t="shared" si="54"/>
        <v>0.22950819672131148</v>
      </c>
      <c r="N200" s="306" t="s">
        <v>272</v>
      </c>
      <c r="O200" s="307">
        <v>42768</v>
      </c>
      <c r="P200" s="203"/>
      <c r="Q200" s="203"/>
      <c r="R200" s="203"/>
      <c r="S200" s="202"/>
      <c r="T200" s="203"/>
      <c r="U200" s="203"/>
      <c r="V200" s="203"/>
      <c r="W200" s="203"/>
      <c r="X200" s="203"/>
      <c r="Y200" s="203"/>
      <c r="Z200" s="203"/>
    </row>
    <row r="201" spans="1:26" s="148" customFormat="1">
      <c r="A201" s="299">
        <v>78</v>
      </c>
      <c r="B201" s="300">
        <v>42739</v>
      </c>
      <c r="C201" s="300"/>
      <c r="D201" s="301" t="s">
        <v>744</v>
      </c>
      <c r="E201" s="299" t="s">
        <v>283</v>
      </c>
      <c r="F201" s="302">
        <v>99.5</v>
      </c>
      <c r="G201" s="299"/>
      <c r="H201" s="299">
        <v>158</v>
      </c>
      <c r="I201" s="303">
        <v>158</v>
      </c>
      <c r="J201" s="544" t="s">
        <v>338</v>
      </c>
      <c r="K201" s="545"/>
      <c r="L201" s="304">
        <f t="shared" si="53"/>
        <v>58.5</v>
      </c>
      <c r="M201" s="305">
        <f t="shared" si="54"/>
        <v>0.5879396984924623</v>
      </c>
      <c r="N201" s="306" t="s">
        <v>272</v>
      </c>
      <c r="O201" s="307">
        <v>42898</v>
      </c>
      <c r="P201" s="203"/>
      <c r="Q201" s="203"/>
      <c r="R201" s="203"/>
      <c r="S201" s="202"/>
      <c r="T201" s="203"/>
      <c r="U201" s="203"/>
      <c r="V201" s="203"/>
      <c r="W201" s="203"/>
      <c r="X201" s="203"/>
      <c r="Y201" s="203"/>
      <c r="Z201" s="203"/>
    </row>
    <row r="202" spans="1:26" s="148" customFormat="1">
      <c r="A202" s="299">
        <v>79</v>
      </c>
      <c r="B202" s="300">
        <v>42786</v>
      </c>
      <c r="C202" s="300"/>
      <c r="D202" s="301" t="s">
        <v>1875</v>
      </c>
      <c r="E202" s="299" t="s">
        <v>283</v>
      </c>
      <c r="F202" s="302">
        <v>202.5</v>
      </c>
      <c r="G202" s="299"/>
      <c r="H202" s="299">
        <v>234</v>
      </c>
      <c r="I202" s="303">
        <v>234</v>
      </c>
      <c r="J202" s="544" t="s">
        <v>338</v>
      </c>
      <c r="K202" s="545"/>
      <c r="L202" s="304">
        <f t="shared" si="53"/>
        <v>31.5</v>
      </c>
      <c r="M202" s="305">
        <f t="shared" si="54"/>
        <v>0.15555555555555556</v>
      </c>
      <c r="N202" s="306" t="s">
        <v>272</v>
      </c>
      <c r="O202" s="307">
        <v>42836</v>
      </c>
      <c r="P202" s="203"/>
      <c r="Q202" s="203"/>
      <c r="R202" s="203"/>
      <c r="S202" s="202"/>
      <c r="T202" s="203"/>
      <c r="U202" s="203"/>
      <c r="V202" s="203"/>
      <c r="W202" s="203"/>
      <c r="X202" s="203"/>
      <c r="Y202" s="203"/>
      <c r="Z202" s="203"/>
    </row>
    <row r="203" spans="1:26" s="148" customFormat="1">
      <c r="A203" s="299">
        <v>80</v>
      </c>
      <c r="B203" s="300">
        <v>42786</v>
      </c>
      <c r="C203" s="300"/>
      <c r="D203" s="301" t="s">
        <v>132</v>
      </c>
      <c r="E203" s="299" t="s">
        <v>283</v>
      </c>
      <c r="F203" s="302">
        <v>140.5</v>
      </c>
      <c r="G203" s="299"/>
      <c r="H203" s="299">
        <v>220</v>
      </c>
      <c r="I203" s="303">
        <v>220</v>
      </c>
      <c r="J203" s="544" t="s">
        <v>338</v>
      </c>
      <c r="K203" s="545"/>
      <c r="L203" s="304">
        <f t="shared" si="53"/>
        <v>79.5</v>
      </c>
      <c r="M203" s="305">
        <f t="shared" si="54"/>
        <v>0.5658362989323843</v>
      </c>
      <c r="N203" s="306" t="s">
        <v>272</v>
      </c>
      <c r="O203" s="307">
        <v>42864</v>
      </c>
      <c r="P203" s="203"/>
      <c r="Q203" s="203"/>
      <c r="R203" s="203"/>
      <c r="S203" s="202"/>
      <c r="T203" s="203"/>
      <c r="U203" s="203"/>
      <c r="V203" s="203"/>
      <c r="W203" s="203"/>
      <c r="X203" s="203"/>
      <c r="Y203" s="203"/>
      <c r="Z203" s="203"/>
    </row>
    <row r="204" spans="1:26" s="148" customFormat="1">
      <c r="A204" s="299">
        <v>81</v>
      </c>
      <c r="B204" s="300">
        <v>42818</v>
      </c>
      <c r="C204" s="300"/>
      <c r="D204" s="301" t="s">
        <v>2112</v>
      </c>
      <c r="E204" s="299" t="s">
        <v>283</v>
      </c>
      <c r="F204" s="302">
        <v>300.5</v>
      </c>
      <c r="G204" s="299"/>
      <c r="H204" s="299">
        <v>417.5</v>
      </c>
      <c r="I204" s="303">
        <v>420</v>
      </c>
      <c r="J204" s="544" t="s">
        <v>2908</v>
      </c>
      <c r="K204" s="545"/>
      <c r="L204" s="304">
        <f t="shared" si="53"/>
        <v>117</v>
      </c>
      <c r="M204" s="305">
        <f t="shared" si="54"/>
        <v>0.38935108153078202</v>
      </c>
      <c r="N204" s="306" t="s">
        <v>272</v>
      </c>
      <c r="O204" s="307">
        <v>43070</v>
      </c>
      <c r="P204" s="203"/>
      <c r="Q204" s="203"/>
      <c r="R204" s="203"/>
      <c r="S204" s="202"/>
      <c r="T204" s="203"/>
      <c r="U204" s="203"/>
      <c r="V204" s="203"/>
      <c r="W204" s="203"/>
      <c r="X204" s="203"/>
      <c r="Y204" s="203"/>
      <c r="Z204" s="203"/>
    </row>
    <row r="205" spans="1:26" s="148" customFormat="1">
      <c r="A205" s="299">
        <v>82</v>
      </c>
      <c r="B205" s="300">
        <v>42818</v>
      </c>
      <c r="C205" s="300"/>
      <c r="D205" s="301" t="s">
        <v>839</v>
      </c>
      <c r="E205" s="299" t="s">
        <v>283</v>
      </c>
      <c r="F205" s="302">
        <v>850</v>
      </c>
      <c r="G205" s="299"/>
      <c r="H205" s="299">
        <v>1042.5</v>
      </c>
      <c r="I205" s="303">
        <v>1023</v>
      </c>
      <c r="J205" s="544" t="s">
        <v>2456</v>
      </c>
      <c r="K205" s="545"/>
      <c r="L205" s="304">
        <f t="shared" si="53"/>
        <v>192.5</v>
      </c>
      <c r="M205" s="305">
        <f t="shared" si="54"/>
        <v>0.22647058823529412</v>
      </c>
      <c r="N205" s="306" t="s">
        <v>272</v>
      </c>
      <c r="O205" s="307">
        <v>42830</v>
      </c>
      <c r="P205" s="203"/>
      <c r="Q205" s="203"/>
      <c r="R205" s="203"/>
      <c r="S205" s="202"/>
      <c r="T205" s="203"/>
      <c r="U205" s="203"/>
      <c r="V205" s="203"/>
      <c r="W205" s="203"/>
      <c r="X205" s="203"/>
      <c r="Y205" s="203"/>
      <c r="Z205" s="203"/>
    </row>
    <row r="206" spans="1:26" s="148" customFormat="1">
      <c r="A206" s="299">
        <v>83</v>
      </c>
      <c r="B206" s="300">
        <v>42830</v>
      </c>
      <c r="C206" s="300"/>
      <c r="D206" s="301" t="s">
        <v>1663</v>
      </c>
      <c r="E206" s="299" t="s">
        <v>283</v>
      </c>
      <c r="F206" s="302">
        <v>785</v>
      </c>
      <c r="G206" s="299"/>
      <c r="H206" s="299">
        <v>930</v>
      </c>
      <c r="I206" s="303">
        <v>920</v>
      </c>
      <c r="J206" s="544" t="s">
        <v>2684</v>
      </c>
      <c r="K206" s="545"/>
      <c r="L206" s="304">
        <f t="shared" si="53"/>
        <v>145</v>
      </c>
      <c r="M206" s="305">
        <f t="shared" si="54"/>
        <v>0.18471337579617833</v>
      </c>
      <c r="N206" s="306" t="s">
        <v>272</v>
      </c>
      <c r="O206" s="307">
        <v>42976</v>
      </c>
      <c r="P206" s="203"/>
      <c r="Q206" s="203"/>
      <c r="R206" s="203"/>
      <c r="S206" s="202"/>
      <c r="T206" s="203"/>
      <c r="U206" s="203"/>
      <c r="V206" s="203"/>
      <c r="W206" s="203"/>
      <c r="X206" s="203"/>
      <c r="Y206" s="203"/>
      <c r="Z206" s="203"/>
    </row>
    <row r="207" spans="1:26" s="148" customFormat="1">
      <c r="A207" s="315">
        <v>84</v>
      </c>
      <c r="B207" s="316">
        <v>42831</v>
      </c>
      <c r="C207" s="316"/>
      <c r="D207" s="317" t="s">
        <v>2155</v>
      </c>
      <c r="E207" s="315" t="s">
        <v>283</v>
      </c>
      <c r="F207" s="318" t="s">
        <v>2450</v>
      </c>
      <c r="G207" s="319"/>
      <c r="H207" s="319"/>
      <c r="I207" s="319">
        <v>60</v>
      </c>
      <c r="J207" s="556" t="s">
        <v>271</v>
      </c>
      <c r="K207" s="557"/>
      <c r="L207" s="319"/>
      <c r="M207" s="315"/>
      <c r="N207" s="320"/>
      <c r="O207" s="321"/>
      <c r="P207" s="203"/>
      <c r="S207" s="202"/>
      <c r="T207" s="203"/>
      <c r="U207" s="203"/>
      <c r="V207" s="203"/>
      <c r="W207" s="203"/>
      <c r="X207" s="203"/>
      <c r="Y207" s="203"/>
      <c r="Z207" s="203"/>
    </row>
    <row r="208" spans="1:26" s="148" customFormat="1">
      <c r="A208" s="299">
        <v>85</v>
      </c>
      <c r="B208" s="300">
        <v>42837</v>
      </c>
      <c r="C208" s="300"/>
      <c r="D208" s="301" t="s">
        <v>60</v>
      </c>
      <c r="E208" s="299" t="s">
        <v>283</v>
      </c>
      <c r="F208" s="302">
        <v>289.5</v>
      </c>
      <c r="G208" s="299"/>
      <c r="H208" s="299">
        <v>354</v>
      </c>
      <c r="I208" s="303">
        <v>360</v>
      </c>
      <c r="J208" s="544" t="s">
        <v>2807</v>
      </c>
      <c r="K208" s="545"/>
      <c r="L208" s="304">
        <f>H208-F208-K208</f>
        <v>64.5</v>
      </c>
      <c r="M208" s="305">
        <f>L208/F208</f>
        <v>0.22279792746113988</v>
      </c>
      <c r="N208" s="306" t="s">
        <v>272</v>
      </c>
      <c r="O208" s="307">
        <v>43040</v>
      </c>
      <c r="P208" s="203"/>
      <c r="S208" s="202"/>
      <c r="T208" s="203"/>
      <c r="U208" s="203"/>
      <c r="V208" s="203"/>
      <c r="W208" s="203"/>
      <c r="X208" s="203"/>
      <c r="Y208" s="203"/>
      <c r="Z208" s="203"/>
    </row>
    <row r="209" spans="1:26" s="148" customFormat="1">
      <c r="A209" s="299">
        <v>86</v>
      </c>
      <c r="B209" s="300">
        <v>42845</v>
      </c>
      <c r="C209" s="300"/>
      <c r="D209" s="301" t="s">
        <v>1242</v>
      </c>
      <c r="E209" s="299" t="s">
        <v>283</v>
      </c>
      <c r="F209" s="302">
        <v>700</v>
      </c>
      <c r="G209" s="299"/>
      <c r="H209" s="299">
        <v>840</v>
      </c>
      <c r="I209" s="303">
        <v>840</v>
      </c>
      <c r="J209" s="544" t="s">
        <v>2538</v>
      </c>
      <c r="K209" s="545"/>
      <c r="L209" s="304">
        <f>H209-F209-K209</f>
        <v>140</v>
      </c>
      <c r="M209" s="305">
        <f>L209/F209</f>
        <v>0.2</v>
      </c>
      <c r="N209" s="306" t="s">
        <v>272</v>
      </c>
      <c r="O209" s="307">
        <v>42893</v>
      </c>
      <c r="P209" s="203"/>
      <c r="Q209" s="203"/>
      <c r="R209" s="203"/>
      <c r="S209" s="202"/>
      <c r="T209" s="203"/>
      <c r="U209" s="203"/>
      <c r="V209" s="203"/>
      <c r="W209" s="203"/>
      <c r="X209" s="203"/>
      <c r="Y209" s="203"/>
      <c r="Z209" s="203"/>
    </row>
    <row r="210" spans="1:26" s="148" customFormat="1">
      <c r="A210" s="315">
        <v>87</v>
      </c>
      <c r="B210" s="316">
        <v>42877</v>
      </c>
      <c r="C210" s="316"/>
      <c r="D210" s="317" t="s">
        <v>927</v>
      </c>
      <c r="E210" s="315" t="s">
        <v>283</v>
      </c>
      <c r="F210" s="318" t="s">
        <v>2478</v>
      </c>
      <c r="G210" s="319"/>
      <c r="H210" s="319"/>
      <c r="I210" s="319">
        <v>190</v>
      </c>
      <c r="J210" s="556" t="s">
        <v>271</v>
      </c>
      <c r="K210" s="557"/>
      <c r="L210" s="319"/>
      <c r="M210" s="315"/>
      <c r="N210" s="320"/>
      <c r="O210" s="321"/>
      <c r="P210" s="203"/>
      <c r="S210" s="202"/>
      <c r="T210" s="203"/>
      <c r="U210" s="203"/>
      <c r="V210" s="203"/>
      <c r="W210" s="203"/>
      <c r="X210" s="203"/>
      <c r="Y210" s="203"/>
      <c r="Z210" s="203"/>
    </row>
    <row r="211" spans="1:26" s="148" customFormat="1">
      <c r="A211" s="308">
        <v>88</v>
      </c>
      <c r="B211" s="309">
        <v>42887</v>
      </c>
      <c r="C211" s="309"/>
      <c r="D211" s="310" t="s">
        <v>816</v>
      </c>
      <c r="E211" s="308" t="s">
        <v>283</v>
      </c>
      <c r="F211" s="311">
        <v>260</v>
      </c>
      <c r="G211" s="312"/>
      <c r="H211" s="312">
        <v>311</v>
      </c>
      <c r="I211" s="312">
        <v>340</v>
      </c>
      <c r="J211" s="560" t="s">
        <v>2884</v>
      </c>
      <c r="K211" s="561"/>
      <c r="L211" s="312">
        <f t="shared" ref="L211:L229" si="55">H211-F211-K211</f>
        <v>51</v>
      </c>
      <c r="M211" s="313">
        <f t="shared" ref="M211:M229" si="56">L211/F211</f>
        <v>0.19615384615384615</v>
      </c>
      <c r="N211" s="311" t="s">
        <v>272</v>
      </c>
      <c r="O211" s="314">
        <v>43056</v>
      </c>
      <c r="P211" s="203"/>
      <c r="S211" s="202"/>
      <c r="T211" s="203"/>
      <c r="U211" s="203"/>
      <c r="V211" s="203"/>
      <c r="W211" s="203"/>
      <c r="X211" s="203"/>
      <c r="Y211" s="203"/>
      <c r="Z211" s="203"/>
    </row>
    <row r="212" spans="1:26" s="148" customFormat="1">
      <c r="A212" s="299">
        <v>89</v>
      </c>
      <c r="B212" s="300">
        <v>42901</v>
      </c>
      <c r="C212" s="300"/>
      <c r="D212" s="388" t="s">
        <v>2938</v>
      </c>
      <c r="E212" s="299" t="s">
        <v>283</v>
      </c>
      <c r="F212" s="302">
        <v>214.5</v>
      </c>
      <c r="G212" s="299"/>
      <c r="H212" s="299">
        <v>262</v>
      </c>
      <c r="I212" s="303">
        <v>262</v>
      </c>
      <c r="J212" s="544" t="s">
        <v>2685</v>
      </c>
      <c r="K212" s="545"/>
      <c r="L212" s="304">
        <f t="shared" si="55"/>
        <v>47.5</v>
      </c>
      <c r="M212" s="305">
        <f t="shared" si="56"/>
        <v>0.22144522144522144</v>
      </c>
      <c r="N212" s="306" t="s">
        <v>272</v>
      </c>
      <c r="O212" s="307">
        <v>42977</v>
      </c>
      <c r="P212" s="203"/>
      <c r="Q212" s="203"/>
      <c r="R212" s="203"/>
      <c r="S212" s="202"/>
      <c r="T212" s="203"/>
      <c r="U212" s="203"/>
      <c r="V212" s="203"/>
      <c r="W212" s="203"/>
      <c r="X212" s="203"/>
      <c r="Y212" s="203"/>
      <c r="Z212" s="203"/>
    </row>
    <row r="213" spans="1:26" s="148" customFormat="1">
      <c r="A213" s="299">
        <v>90</v>
      </c>
      <c r="B213" s="300">
        <v>42933</v>
      </c>
      <c r="C213" s="300"/>
      <c r="D213" s="301" t="s">
        <v>1352</v>
      </c>
      <c r="E213" s="299" t="s">
        <v>283</v>
      </c>
      <c r="F213" s="302">
        <v>370</v>
      </c>
      <c r="G213" s="299"/>
      <c r="H213" s="299">
        <v>447.5</v>
      </c>
      <c r="I213" s="303">
        <v>450</v>
      </c>
      <c r="J213" s="544" t="s">
        <v>338</v>
      </c>
      <c r="K213" s="545"/>
      <c r="L213" s="304">
        <f t="shared" si="55"/>
        <v>77.5</v>
      </c>
      <c r="M213" s="305">
        <f t="shared" si="56"/>
        <v>0.20945945945945946</v>
      </c>
      <c r="N213" s="306" t="s">
        <v>272</v>
      </c>
      <c r="O213" s="307">
        <v>43035</v>
      </c>
      <c r="P213" s="203"/>
      <c r="S213" s="202"/>
      <c r="T213" s="203"/>
      <c r="U213" s="203"/>
      <c r="V213" s="203"/>
      <c r="W213" s="203"/>
      <c r="X213" s="203"/>
      <c r="Y213" s="203"/>
      <c r="Z213" s="203"/>
    </row>
    <row r="214" spans="1:26" s="148" customFormat="1">
      <c r="A214" s="299">
        <v>91</v>
      </c>
      <c r="B214" s="300">
        <v>42943</v>
      </c>
      <c r="C214" s="300"/>
      <c r="D214" s="301" t="s">
        <v>214</v>
      </c>
      <c r="E214" s="299" t="s">
        <v>283</v>
      </c>
      <c r="F214" s="302">
        <v>657.5</v>
      </c>
      <c r="G214" s="299"/>
      <c r="H214" s="299">
        <v>825</v>
      </c>
      <c r="I214" s="303">
        <v>820</v>
      </c>
      <c r="J214" s="544" t="s">
        <v>338</v>
      </c>
      <c r="K214" s="545"/>
      <c r="L214" s="304">
        <f t="shared" si="55"/>
        <v>167.5</v>
      </c>
      <c r="M214" s="305">
        <f t="shared" si="56"/>
        <v>0.25475285171102663</v>
      </c>
      <c r="N214" s="306" t="s">
        <v>272</v>
      </c>
      <c r="O214" s="307">
        <v>43090</v>
      </c>
      <c r="P214" s="203"/>
      <c r="S214" s="202"/>
      <c r="T214" s="203"/>
      <c r="U214" s="203"/>
      <c r="V214" s="203"/>
      <c r="W214" s="203"/>
      <c r="X214" s="203"/>
      <c r="Y214" s="203"/>
      <c r="Z214" s="203"/>
    </row>
    <row r="215" spans="1:26" s="148" customFormat="1">
      <c r="A215" s="299">
        <v>92</v>
      </c>
      <c r="B215" s="300">
        <v>42964</v>
      </c>
      <c r="C215" s="300"/>
      <c r="D215" s="301" t="s">
        <v>846</v>
      </c>
      <c r="E215" s="299" t="s">
        <v>283</v>
      </c>
      <c r="F215" s="302">
        <v>605</v>
      </c>
      <c r="G215" s="299"/>
      <c r="H215" s="299">
        <v>750</v>
      </c>
      <c r="I215" s="303">
        <v>750</v>
      </c>
      <c r="J215" s="544" t="s">
        <v>2684</v>
      </c>
      <c r="K215" s="545"/>
      <c r="L215" s="304">
        <f t="shared" si="55"/>
        <v>145</v>
      </c>
      <c r="M215" s="305">
        <f t="shared" si="56"/>
        <v>0.23966942148760331</v>
      </c>
      <c r="N215" s="306" t="s">
        <v>272</v>
      </c>
      <c r="O215" s="307">
        <v>43027</v>
      </c>
      <c r="P215" s="203"/>
      <c r="Q215" s="203"/>
      <c r="R215" s="203"/>
      <c r="S215" s="202"/>
      <c r="T215" s="203"/>
      <c r="U215" s="203"/>
      <c r="V215" s="203"/>
      <c r="W215" s="203"/>
      <c r="X215" s="203"/>
      <c r="Y215" s="203"/>
      <c r="Z215" s="203"/>
    </row>
    <row r="216" spans="1:26" s="148" customFormat="1">
      <c r="A216" s="308">
        <v>93</v>
      </c>
      <c r="B216" s="309">
        <v>42979</v>
      </c>
      <c r="C216" s="309"/>
      <c r="D216" s="310" t="s">
        <v>1799</v>
      </c>
      <c r="E216" s="308" t="s">
        <v>283</v>
      </c>
      <c r="F216" s="311">
        <v>255</v>
      </c>
      <c r="G216" s="312"/>
      <c r="H216" s="312">
        <v>307.5</v>
      </c>
      <c r="I216" s="312">
        <v>320</v>
      </c>
      <c r="J216" s="560" t="s">
        <v>2932</v>
      </c>
      <c r="K216" s="561"/>
      <c r="L216" s="312">
        <f t="shared" si="55"/>
        <v>52.5</v>
      </c>
      <c r="M216" s="313">
        <f t="shared" si="56"/>
        <v>0.20588235294117646</v>
      </c>
      <c r="N216" s="311" t="s">
        <v>272</v>
      </c>
      <c r="O216" s="314">
        <v>43098</v>
      </c>
      <c r="P216" s="203"/>
      <c r="S216" s="202"/>
      <c r="T216" s="203"/>
      <c r="U216" s="203"/>
      <c r="V216" s="203"/>
      <c r="W216" s="203"/>
      <c r="X216" s="203"/>
      <c r="Y216" s="203"/>
      <c r="Z216" s="203"/>
    </row>
    <row r="217" spans="1:26" s="148" customFormat="1">
      <c r="A217" s="299">
        <v>94</v>
      </c>
      <c r="B217" s="300">
        <v>42997</v>
      </c>
      <c r="C217" s="300"/>
      <c r="D217" s="301" t="s">
        <v>1829</v>
      </c>
      <c r="E217" s="299" t="s">
        <v>283</v>
      </c>
      <c r="F217" s="302">
        <v>215</v>
      </c>
      <c r="G217" s="299"/>
      <c r="H217" s="299">
        <v>258</v>
      </c>
      <c r="I217" s="303">
        <v>258</v>
      </c>
      <c r="J217" s="544" t="s">
        <v>338</v>
      </c>
      <c r="K217" s="545"/>
      <c r="L217" s="304">
        <f t="shared" si="55"/>
        <v>43</v>
      </c>
      <c r="M217" s="305">
        <f t="shared" si="56"/>
        <v>0.2</v>
      </c>
      <c r="N217" s="306" t="s">
        <v>272</v>
      </c>
      <c r="O217" s="307">
        <v>43040</v>
      </c>
      <c r="P217" s="203"/>
      <c r="S217" s="202"/>
      <c r="T217" s="203"/>
      <c r="U217" s="203"/>
      <c r="V217" s="203"/>
      <c r="W217" s="203"/>
      <c r="X217" s="203"/>
      <c r="Y217" s="203"/>
      <c r="Z217" s="203"/>
    </row>
    <row r="218" spans="1:26" s="148" customFormat="1">
      <c r="A218" s="299">
        <v>95</v>
      </c>
      <c r="B218" s="300">
        <v>42998</v>
      </c>
      <c r="C218" s="300"/>
      <c r="D218" s="301" t="s">
        <v>649</v>
      </c>
      <c r="E218" s="299" t="s">
        <v>283</v>
      </c>
      <c r="F218" s="302">
        <v>75</v>
      </c>
      <c r="G218" s="299"/>
      <c r="H218" s="299">
        <v>90</v>
      </c>
      <c r="I218" s="303">
        <v>90</v>
      </c>
      <c r="J218" s="544" t="s">
        <v>2747</v>
      </c>
      <c r="K218" s="545"/>
      <c r="L218" s="304">
        <f t="shared" si="55"/>
        <v>15</v>
      </c>
      <c r="M218" s="305">
        <f t="shared" si="56"/>
        <v>0.2</v>
      </c>
      <c r="N218" s="306" t="s">
        <v>272</v>
      </c>
      <c r="O218" s="307">
        <v>43019</v>
      </c>
      <c r="P218" s="203"/>
      <c r="Q218" s="203"/>
      <c r="R218" s="203"/>
      <c r="S218" s="202"/>
      <c r="T218" s="203"/>
      <c r="U218" s="203"/>
      <c r="V218" s="203"/>
      <c r="W218" s="203"/>
      <c r="X218" s="203"/>
      <c r="Y218" s="203"/>
      <c r="Z218" s="203"/>
    </row>
    <row r="219" spans="1:26" s="148" customFormat="1">
      <c r="A219" s="299">
        <v>96</v>
      </c>
      <c r="B219" s="300">
        <v>43011</v>
      </c>
      <c r="C219" s="300"/>
      <c r="D219" s="301" t="s">
        <v>2278</v>
      </c>
      <c r="E219" s="299" t="s">
        <v>283</v>
      </c>
      <c r="F219" s="302">
        <v>315</v>
      </c>
      <c r="G219" s="299"/>
      <c r="H219" s="299">
        <v>392</v>
      </c>
      <c r="I219" s="303">
        <v>384</v>
      </c>
      <c r="J219" s="544" t="s">
        <v>2743</v>
      </c>
      <c r="K219" s="545"/>
      <c r="L219" s="304">
        <f t="shared" si="55"/>
        <v>77</v>
      </c>
      <c r="M219" s="305">
        <f t="shared" si="56"/>
        <v>0.24444444444444444</v>
      </c>
      <c r="N219" s="306" t="s">
        <v>272</v>
      </c>
      <c r="O219" s="307">
        <v>43017</v>
      </c>
      <c r="P219" s="203"/>
      <c r="Q219" s="203"/>
      <c r="R219" s="203"/>
      <c r="S219" s="202"/>
      <c r="T219" s="203"/>
      <c r="U219" s="203"/>
      <c r="V219" s="203"/>
      <c r="W219" s="203"/>
      <c r="X219" s="203"/>
      <c r="Y219" s="203"/>
      <c r="Z219" s="203"/>
    </row>
    <row r="220" spans="1:26" s="148" customFormat="1">
      <c r="A220" s="299">
        <v>97</v>
      </c>
      <c r="B220" s="300">
        <v>43013</v>
      </c>
      <c r="C220" s="300"/>
      <c r="D220" s="301" t="s">
        <v>1493</v>
      </c>
      <c r="E220" s="299" t="s">
        <v>283</v>
      </c>
      <c r="F220" s="302">
        <v>145</v>
      </c>
      <c r="G220" s="299"/>
      <c r="H220" s="299">
        <v>179</v>
      </c>
      <c r="I220" s="303">
        <v>180</v>
      </c>
      <c r="J220" s="544" t="s">
        <v>2758</v>
      </c>
      <c r="K220" s="545"/>
      <c r="L220" s="304">
        <f t="shared" si="55"/>
        <v>34</v>
      </c>
      <c r="M220" s="305">
        <f t="shared" si="56"/>
        <v>0.23448275862068965</v>
      </c>
      <c r="N220" s="306" t="s">
        <v>272</v>
      </c>
      <c r="O220" s="307">
        <v>43025</v>
      </c>
      <c r="P220" s="203"/>
      <c r="Q220" s="203"/>
      <c r="R220" s="203"/>
      <c r="S220" s="202"/>
      <c r="T220" s="203"/>
      <c r="U220" s="203"/>
      <c r="V220" s="203"/>
      <c r="W220" s="203"/>
      <c r="X220" s="203"/>
      <c r="Y220" s="203"/>
      <c r="Z220" s="203"/>
    </row>
    <row r="221" spans="1:26" s="148" customFormat="1">
      <c r="A221" s="299">
        <v>98</v>
      </c>
      <c r="B221" s="300">
        <v>43014</v>
      </c>
      <c r="C221" s="300"/>
      <c r="D221" s="301" t="s">
        <v>676</v>
      </c>
      <c r="E221" s="299" t="s">
        <v>283</v>
      </c>
      <c r="F221" s="302">
        <v>256</v>
      </c>
      <c r="G221" s="299"/>
      <c r="H221" s="299">
        <v>323</v>
      </c>
      <c r="I221" s="303">
        <v>320</v>
      </c>
      <c r="J221" s="544" t="s">
        <v>338</v>
      </c>
      <c r="K221" s="545"/>
      <c r="L221" s="304">
        <f t="shared" si="55"/>
        <v>67</v>
      </c>
      <c r="M221" s="305">
        <f t="shared" si="56"/>
        <v>0.26171875</v>
      </c>
      <c r="N221" s="306" t="s">
        <v>272</v>
      </c>
      <c r="O221" s="307">
        <v>43067</v>
      </c>
      <c r="P221" s="203"/>
      <c r="S221" s="202"/>
      <c r="T221" s="203"/>
      <c r="U221" s="203"/>
      <c r="V221" s="203"/>
      <c r="W221" s="203"/>
      <c r="X221" s="203"/>
      <c r="Y221" s="203"/>
      <c r="Z221" s="203"/>
    </row>
    <row r="222" spans="1:26" s="148" customFormat="1">
      <c r="A222" s="308">
        <v>99</v>
      </c>
      <c r="B222" s="309">
        <v>43017</v>
      </c>
      <c r="C222" s="309"/>
      <c r="D222" s="310" t="s">
        <v>132</v>
      </c>
      <c r="E222" s="308" t="s">
        <v>283</v>
      </c>
      <c r="F222" s="311">
        <v>152.5</v>
      </c>
      <c r="G222" s="312"/>
      <c r="H222" s="312">
        <v>183.5</v>
      </c>
      <c r="I222" s="312">
        <v>210</v>
      </c>
      <c r="J222" s="560" t="s">
        <v>2812</v>
      </c>
      <c r="K222" s="561"/>
      <c r="L222" s="312">
        <f t="shared" si="55"/>
        <v>31</v>
      </c>
      <c r="M222" s="313">
        <f t="shared" si="56"/>
        <v>0.20327868852459016</v>
      </c>
      <c r="N222" s="311" t="s">
        <v>272</v>
      </c>
      <c r="O222" s="314">
        <v>43042</v>
      </c>
      <c r="P222" s="203"/>
      <c r="S222" s="202"/>
      <c r="T222" s="203"/>
      <c r="U222" s="203"/>
      <c r="V222" s="203"/>
      <c r="W222" s="203"/>
      <c r="X222" s="203"/>
      <c r="Y222" s="203"/>
      <c r="Z222" s="203"/>
    </row>
    <row r="223" spans="1:26" s="148" customFormat="1">
      <c r="A223" s="299">
        <v>100</v>
      </c>
      <c r="B223" s="300">
        <v>43017</v>
      </c>
      <c r="C223" s="300"/>
      <c r="D223" s="301" t="s">
        <v>788</v>
      </c>
      <c r="E223" s="299" t="s">
        <v>283</v>
      </c>
      <c r="F223" s="302">
        <v>137.5</v>
      </c>
      <c r="G223" s="299"/>
      <c r="H223" s="299">
        <v>184</v>
      </c>
      <c r="I223" s="303">
        <v>183</v>
      </c>
      <c r="J223" s="566" t="s">
        <v>3322</v>
      </c>
      <c r="K223" s="545"/>
      <c r="L223" s="304">
        <f t="shared" si="55"/>
        <v>46.5</v>
      </c>
      <c r="M223" s="305">
        <f t="shared" si="56"/>
        <v>0.33818181818181819</v>
      </c>
      <c r="N223" s="306" t="s">
        <v>272</v>
      </c>
      <c r="O223" s="307">
        <v>43108</v>
      </c>
      <c r="P223" s="203"/>
      <c r="S223" s="202"/>
      <c r="T223" s="203"/>
      <c r="U223" s="203"/>
      <c r="V223" s="203"/>
      <c r="W223" s="203"/>
      <c r="X223" s="203"/>
      <c r="Y223" s="203"/>
      <c r="Z223" s="203"/>
    </row>
    <row r="224" spans="1:26" s="148" customFormat="1">
      <c r="A224" s="299">
        <v>101</v>
      </c>
      <c r="B224" s="300">
        <v>43018</v>
      </c>
      <c r="C224" s="300"/>
      <c r="D224" s="301" t="s">
        <v>2746</v>
      </c>
      <c r="E224" s="299" t="s">
        <v>283</v>
      </c>
      <c r="F224" s="302">
        <v>895</v>
      </c>
      <c r="G224" s="299"/>
      <c r="H224" s="299">
        <v>1122.5</v>
      </c>
      <c r="I224" s="303">
        <v>1078</v>
      </c>
      <c r="J224" s="566" t="s">
        <v>2953</v>
      </c>
      <c r="K224" s="545"/>
      <c r="L224" s="304">
        <f t="shared" si="55"/>
        <v>227.5</v>
      </c>
      <c r="M224" s="305">
        <f t="shared" si="56"/>
        <v>0.25418994413407819</v>
      </c>
      <c r="N224" s="306" t="s">
        <v>272</v>
      </c>
      <c r="O224" s="307">
        <v>43117</v>
      </c>
      <c r="P224" s="203"/>
      <c r="S224" s="202"/>
      <c r="T224" s="203"/>
      <c r="U224" s="203"/>
      <c r="V224" s="203"/>
      <c r="W224" s="203"/>
      <c r="X224" s="203"/>
      <c r="Y224" s="203"/>
      <c r="Z224" s="203"/>
    </row>
    <row r="225" spans="1:27" s="148" customFormat="1">
      <c r="A225" s="299">
        <v>102</v>
      </c>
      <c r="B225" s="300">
        <v>43018</v>
      </c>
      <c r="C225" s="300"/>
      <c r="D225" s="301" t="s">
        <v>1495</v>
      </c>
      <c r="E225" s="299" t="s">
        <v>283</v>
      </c>
      <c r="F225" s="302">
        <v>125.5</v>
      </c>
      <c r="G225" s="299"/>
      <c r="H225" s="299">
        <v>158</v>
      </c>
      <c r="I225" s="303">
        <v>155</v>
      </c>
      <c r="J225" s="566" t="s">
        <v>2815</v>
      </c>
      <c r="K225" s="545"/>
      <c r="L225" s="304">
        <f t="shared" si="55"/>
        <v>32.5</v>
      </c>
      <c r="M225" s="305">
        <f t="shared" si="56"/>
        <v>0.25896414342629481</v>
      </c>
      <c r="N225" s="306" t="s">
        <v>272</v>
      </c>
      <c r="O225" s="307">
        <v>43067</v>
      </c>
      <c r="P225" s="203"/>
      <c r="S225" s="202"/>
      <c r="T225" s="203"/>
      <c r="U225" s="203"/>
      <c r="V225" s="203"/>
      <c r="W225" s="203"/>
      <c r="X225" s="203"/>
      <c r="Y225" s="203"/>
      <c r="Z225" s="203"/>
    </row>
    <row r="226" spans="1:27" s="148" customFormat="1">
      <c r="A226" s="299">
        <v>103</v>
      </c>
      <c r="B226" s="300">
        <v>43020</v>
      </c>
      <c r="C226" s="300"/>
      <c r="D226" s="301" t="s">
        <v>722</v>
      </c>
      <c r="E226" s="299" t="s">
        <v>283</v>
      </c>
      <c r="F226" s="302">
        <v>525</v>
      </c>
      <c r="G226" s="299"/>
      <c r="H226" s="299">
        <v>629</v>
      </c>
      <c r="I226" s="303">
        <v>629</v>
      </c>
      <c r="J226" s="544" t="s">
        <v>338</v>
      </c>
      <c r="K226" s="545"/>
      <c r="L226" s="304">
        <f t="shared" si="55"/>
        <v>104</v>
      </c>
      <c r="M226" s="305">
        <f t="shared" si="56"/>
        <v>0.1980952380952381</v>
      </c>
      <c r="N226" s="306" t="s">
        <v>272</v>
      </c>
      <c r="O226" s="307">
        <v>43119</v>
      </c>
      <c r="P226" s="203"/>
      <c r="S226" s="202"/>
      <c r="T226" s="203"/>
      <c r="U226" s="203"/>
      <c r="V226" s="203"/>
      <c r="W226" s="203"/>
      <c r="X226" s="203"/>
      <c r="Y226" s="203"/>
      <c r="Z226" s="203"/>
    </row>
    <row r="227" spans="1:27" s="148" customFormat="1">
      <c r="A227" s="358">
        <v>104</v>
      </c>
      <c r="B227" s="359">
        <v>43046</v>
      </c>
      <c r="C227" s="359"/>
      <c r="D227" s="360" t="s">
        <v>963</v>
      </c>
      <c r="E227" s="358" t="s">
        <v>283</v>
      </c>
      <c r="F227" s="361">
        <v>740</v>
      </c>
      <c r="G227" s="358"/>
      <c r="H227" s="358">
        <v>892.5</v>
      </c>
      <c r="I227" s="362">
        <v>900</v>
      </c>
      <c r="J227" s="564" t="s">
        <v>2820</v>
      </c>
      <c r="K227" s="565"/>
      <c r="L227" s="363">
        <f t="shared" si="55"/>
        <v>152.5</v>
      </c>
      <c r="M227" s="364">
        <f t="shared" si="56"/>
        <v>0.20608108108108109</v>
      </c>
      <c r="N227" s="365" t="s">
        <v>272</v>
      </c>
      <c r="O227" s="366">
        <v>43052</v>
      </c>
      <c r="P227" s="203"/>
      <c r="S227" s="202"/>
      <c r="T227" s="203"/>
      <c r="U227" s="203"/>
      <c r="V227" s="203"/>
      <c r="W227" s="203"/>
      <c r="X227" s="203"/>
      <c r="Y227" s="203"/>
      <c r="Z227" s="203"/>
    </row>
    <row r="228" spans="1:27" s="356" customFormat="1">
      <c r="A228" s="358">
        <v>105</v>
      </c>
      <c r="B228" s="359">
        <v>43073</v>
      </c>
      <c r="C228" s="359"/>
      <c r="D228" s="360" t="s">
        <v>1745</v>
      </c>
      <c r="E228" s="358" t="s">
        <v>283</v>
      </c>
      <c r="F228" s="361">
        <v>118.5</v>
      </c>
      <c r="G228" s="358"/>
      <c r="H228" s="358">
        <v>143.5</v>
      </c>
      <c r="I228" s="362">
        <v>145</v>
      </c>
      <c r="J228" s="564" t="s">
        <v>2909</v>
      </c>
      <c r="K228" s="565"/>
      <c r="L228" s="363">
        <f t="shared" si="55"/>
        <v>25</v>
      </c>
      <c r="M228" s="364">
        <f t="shared" si="56"/>
        <v>0.2109704641350211</v>
      </c>
      <c r="N228" s="365" t="s">
        <v>272</v>
      </c>
      <c r="O228" s="366">
        <v>43097</v>
      </c>
      <c r="P228" s="355"/>
      <c r="S228" s="357"/>
      <c r="T228" s="355"/>
      <c r="U228" s="355"/>
      <c r="V228" s="355"/>
      <c r="W228" s="355"/>
      <c r="X228" s="355"/>
      <c r="Y228" s="355"/>
      <c r="Z228" s="355"/>
    </row>
    <row r="229" spans="1:27" s="356" customFormat="1">
      <c r="A229" s="308">
        <v>106</v>
      </c>
      <c r="B229" s="309">
        <v>43074</v>
      </c>
      <c r="C229" s="309"/>
      <c r="D229" s="310" t="s">
        <v>455</v>
      </c>
      <c r="E229" s="308" t="s">
        <v>283</v>
      </c>
      <c r="F229" s="311">
        <v>177.5</v>
      </c>
      <c r="G229" s="312"/>
      <c r="H229" s="312">
        <v>215</v>
      </c>
      <c r="I229" s="312">
        <v>230</v>
      </c>
      <c r="J229" s="567" t="s">
        <v>2928</v>
      </c>
      <c r="K229" s="568"/>
      <c r="L229" s="312">
        <f t="shared" si="55"/>
        <v>37.5</v>
      </c>
      <c r="M229" s="313">
        <f t="shared" si="56"/>
        <v>0.21126760563380281</v>
      </c>
      <c r="N229" s="311" t="s">
        <v>272</v>
      </c>
      <c r="O229" s="314">
        <v>43096</v>
      </c>
      <c r="P229" s="355"/>
      <c r="S229" s="357"/>
      <c r="T229" s="355"/>
      <c r="U229" s="355"/>
      <c r="V229" s="355"/>
      <c r="W229" s="355"/>
      <c r="X229" s="355"/>
      <c r="Y229" s="355"/>
      <c r="Z229" s="355"/>
    </row>
    <row r="230" spans="1:27" s="356" customFormat="1">
      <c r="A230" s="367">
        <v>107</v>
      </c>
      <c r="B230" s="368">
        <v>43090</v>
      </c>
      <c r="C230" s="368"/>
      <c r="D230" s="387" t="s">
        <v>1180</v>
      </c>
      <c r="E230" s="367" t="s">
        <v>283</v>
      </c>
      <c r="F230" s="370" t="s">
        <v>2924</v>
      </c>
      <c r="G230" s="367"/>
      <c r="H230" s="367"/>
      <c r="I230" s="371">
        <v>872</v>
      </c>
      <c r="J230" s="569" t="s">
        <v>271</v>
      </c>
      <c r="K230" s="570"/>
      <c r="L230" s="373"/>
      <c r="M230" s="374"/>
      <c r="N230" s="372"/>
      <c r="O230" s="375"/>
      <c r="P230" s="355"/>
      <c r="S230" s="357"/>
      <c r="T230" s="355"/>
      <c r="U230" s="355"/>
      <c r="V230" s="355"/>
      <c r="W230" s="355"/>
      <c r="X230" s="355"/>
      <c r="Y230" s="355"/>
      <c r="Z230" s="355"/>
    </row>
    <row r="231" spans="1:27" s="356" customFormat="1">
      <c r="A231" s="367">
        <v>108</v>
      </c>
      <c r="B231" s="368">
        <v>43098</v>
      </c>
      <c r="C231" s="368"/>
      <c r="D231" s="387" t="s">
        <v>2278</v>
      </c>
      <c r="E231" s="367" t="s">
        <v>283</v>
      </c>
      <c r="F231" s="370" t="s">
        <v>2933</v>
      </c>
      <c r="G231" s="367"/>
      <c r="H231" s="367"/>
      <c r="I231" s="371">
        <v>539</v>
      </c>
      <c r="J231" s="569" t="s">
        <v>271</v>
      </c>
      <c r="K231" s="570"/>
      <c r="L231" s="373"/>
      <c r="M231" s="374"/>
      <c r="N231" s="372"/>
      <c r="O231" s="375"/>
      <c r="P231" s="355"/>
      <c r="S231" s="357"/>
      <c r="T231" s="355"/>
      <c r="U231" s="355"/>
      <c r="V231" s="355"/>
      <c r="W231" s="355"/>
      <c r="X231" s="355"/>
      <c r="Y231" s="355"/>
      <c r="Z231" s="355"/>
    </row>
    <row r="232" spans="1:27" s="356" customFormat="1">
      <c r="A232" s="367">
        <v>109</v>
      </c>
      <c r="B232" s="368">
        <v>43098</v>
      </c>
      <c r="C232" s="368"/>
      <c r="D232" s="369" t="s">
        <v>2156</v>
      </c>
      <c r="E232" s="367" t="s">
        <v>283</v>
      </c>
      <c r="F232" s="370" t="s">
        <v>2930</v>
      </c>
      <c r="G232" s="367"/>
      <c r="H232" s="367"/>
      <c r="I232" s="371">
        <v>1084</v>
      </c>
      <c r="J232" s="569" t="s">
        <v>271</v>
      </c>
      <c r="K232" s="570"/>
      <c r="L232" s="373"/>
      <c r="M232" s="374"/>
      <c r="N232" s="372"/>
      <c r="O232" s="375"/>
      <c r="P232" s="355"/>
      <c r="S232" s="357"/>
      <c r="T232" s="355"/>
      <c r="U232" s="355"/>
      <c r="V232" s="355"/>
      <c r="W232" s="355"/>
      <c r="X232" s="355"/>
      <c r="Y232" s="355"/>
      <c r="Z232" s="355"/>
    </row>
    <row r="233" spans="1:27" s="356" customFormat="1">
      <c r="A233" s="367">
        <v>110</v>
      </c>
      <c r="B233" s="368">
        <v>43138</v>
      </c>
      <c r="C233" s="368"/>
      <c r="D233" s="369" t="s">
        <v>1180</v>
      </c>
      <c r="E233" s="407" t="s">
        <v>283</v>
      </c>
      <c r="F233" s="408" t="s">
        <v>2974</v>
      </c>
      <c r="G233" s="367"/>
      <c r="H233" s="367"/>
      <c r="I233" s="371">
        <v>872</v>
      </c>
      <c r="J233" s="569" t="s">
        <v>271</v>
      </c>
      <c r="K233" s="570"/>
      <c r="L233" s="373"/>
      <c r="M233" s="374"/>
      <c r="N233" s="372"/>
      <c r="O233" s="375"/>
      <c r="P233" s="355"/>
      <c r="S233" s="357"/>
      <c r="T233" s="355"/>
      <c r="U233" s="355"/>
      <c r="V233" s="355"/>
      <c r="W233" s="355"/>
      <c r="X233" s="355"/>
      <c r="Y233" s="355"/>
      <c r="Z233" s="355"/>
    </row>
    <row r="234" spans="1:27" s="356" customFormat="1">
      <c r="A234" s="367">
        <v>111</v>
      </c>
      <c r="B234" s="368">
        <v>43138</v>
      </c>
      <c r="C234" s="368"/>
      <c r="D234" s="317" t="s">
        <v>927</v>
      </c>
      <c r="E234" s="315" t="s">
        <v>283</v>
      </c>
      <c r="F234" s="200" t="s">
        <v>2975</v>
      </c>
      <c r="G234" s="319"/>
      <c r="H234" s="319"/>
      <c r="I234" s="319">
        <v>190</v>
      </c>
      <c r="J234" s="556" t="s">
        <v>271</v>
      </c>
      <c r="K234" s="557"/>
      <c r="L234" s="319"/>
      <c r="M234" s="315"/>
      <c r="N234" s="320"/>
      <c r="O234" s="321"/>
      <c r="P234" s="355"/>
      <c r="S234" s="357"/>
      <c r="T234" s="355"/>
      <c r="U234" s="355"/>
      <c r="V234" s="355"/>
      <c r="W234" s="355"/>
      <c r="X234" s="355"/>
      <c r="Y234" s="355"/>
      <c r="Z234" s="355"/>
    </row>
    <row r="235" spans="1:27" s="356" customFormat="1">
      <c r="A235" s="367">
        <v>112</v>
      </c>
      <c r="B235" s="368">
        <v>43158</v>
      </c>
      <c r="C235" s="368"/>
      <c r="D235" s="317" t="s">
        <v>1389</v>
      </c>
      <c r="E235" s="367" t="s">
        <v>283</v>
      </c>
      <c r="F235" s="370" t="s">
        <v>3342</v>
      </c>
      <c r="G235" s="367"/>
      <c r="H235" s="367"/>
      <c r="I235" s="371">
        <v>398</v>
      </c>
      <c r="J235" s="556" t="s">
        <v>271</v>
      </c>
      <c r="K235" s="557"/>
      <c r="L235" s="373"/>
      <c r="M235" s="374"/>
      <c r="N235" s="372"/>
      <c r="O235" s="375"/>
      <c r="P235" s="355"/>
      <c r="S235" s="357"/>
      <c r="T235" s="355"/>
      <c r="U235" s="355"/>
      <c r="V235" s="355"/>
      <c r="W235" s="355"/>
      <c r="X235" s="355"/>
      <c r="Y235" s="355"/>
      <c r="Z235" s="355"/>
    </row>
    <row r="236" spans="1:27" s="356" customFormat="1">
      <c r="A236" s="502">
        <v>113</v>
      </c>
      <c r="B236" s="503">
        <v>43164</v>
      </c>
      <c r="C236" s="503"/>
      <c r="D236" s="504" t="s">
        <v>110</v>
      </c>
      <c r="E236" s="502" t="s">
        <v>283</v>
      </c>
      <c r="F236" s="505" t="s">
        <v>3371</v>
      </c>
      <c r="G236" s="502"/>
      <c r="H236" s="502"/>
      <c r="I236" s="506">
        <v>672</v>
      </c>
      <c r="J236" s="571" t="s">
        <v>271</v>
      </c>
      <c r="K236" s="572"/>
      <c r="L236" s="507"/>
      <c r="M236" s="508"/>
      <c r="N236" s="509"/>
      <c r="O236" s="510"/>
      <c r="P236" s="355"/>
      <c r="S236" s="357"/>
      <c r="T236" s="355"/>
      <c r="U236" s="355"/>
      <c r="V236" s="355"/>
      <c r="W236" s="355"/>
      <c r="X236" s="355"/>
      <c r="Y236" s="355"/>
      <c r="Z236" s="355"/>
    </row>
    <row r="237" spans="1:27" s="356" customFormat="1">
      <c r="A237" s="367">
        <v>114</v>
      </c>
      <c r="B237" s="368">
        <v>43167</v>
      </c>
      <c r="C237" s="368"/>
      <c r="D237" s="511" t="s">
        <v>1180</v>
      </c>
      <c r="E237" s="367" t="s">
        <v>283</v>
      </c>
      <c r="F237" s="370" t="s">
        <v>3402</v>
      </c>
      <c r="G237" s="367"/>
      <c r="H237" s="367"/>
      <c r="I237" s="371">
        <v>872</v>
      </c>
      <c r="J237" s="571" t="s">
        <v>271</v>
      </c>
      <c r="K237" s="572"/>
      <c r="L237" s="373"/>
      <c r="M237" s="374"/>
      <c r="N237" s="372"/>
      <c r="O237" s="375"/>
      <c r="P237" s="355"/>
      <c r="S237" s="357"/>
      <c r="T237" s="355"/>
      <c r="U237" s="355"/>
      <c r="V237" s="355"/>
      <c r="W237" s="355"/>
      <c r="X237" s="355"/>
      <c r="Y237" s="355"/>
      <c r="Z237" s="355"/>
    </row>
    <row r="238" spans="1:27" s="356" customFormat="1">
      <c r="A238" s="492"/>
      <c r="B238" s="493"/>
      <c r="C238" s="493"/>
      <c r="D238" s="494"/>
      <c r="E238" s="492"/>
      <c r="F238" s="495"/>
      <c r="G238" s="492"/>
      <c r="H238" s="492"/>
      <c r="I238" s="496"/>
      <c r="J238" s="224"/>
      <c r="K238" s="497"/>
      <c r="L238" s="498"/>
      <c r="M238" s="499"/>
      <c r="N238" s="500"/>
      <c r="O238" s="501"/>
      <c r="P238" s="355"/>
      <c r="S238" s="357"/>
      <c r="T238" s="355"/>
      <c r="U238" s="355"/>
      <c r="V238" s="355"/>
      <c r="W238" s="355"/>
      <c r="X238" s="355"/>
      <c r="Y238" s="355"/>
      <c r="Z238" s="355"/>
    </row>
    <row r="239" spans="1:27" s="148" customFormat="1">
      <c r="A239" s="279"/>
      <c r="B239" s="280"/>
      <c r="C239" s="280"/>
      <c r="D239" s="281"/>
      <c r="E239" s="282"/>
      <c r="F239" s="215"/>
      <c r="G239" s="283"/>
      <c r="H239" s="283"/>
      <c r="I239" s="284"/>
      <c r="J239" s="224"/>
      <c r="K239" s="562"/>
      <c r="L239" s="563"/>
      <c r="M239" s="282"/>
      <c r="N239" s="220"/>
      <c r="O239" s="221"/>
      <c r="P239" s="203"/>
      <c r="S239" s="202"/>
      <c r="T239" s="203"/>
      <c r="U239" s="203"/>
      <c r="V239" s="203"/>
      <c r="W239" s="203"/>
      <c r="X239" s="203"/>
      <c r="Y239" s="203"/>
      <c r="Z239" s="203"/>
    </row>
    <row r="240" spans="1:27">
      <c r="A240" s="96"/>
      <c r="B240" s="97"/>
      <c r="C240" s="97"/>
      <c r="D240" s="98"/>
      <c r="E240" s="99"/>
      <c r="F240" s="182" t="s">
        <v>370</v>
      </c>
      <c r="G240" s="88"/>
      <c r="H240" s="167"/>
      <c r="I240" s="185"/>
      <c r="J240" s="159"/>
      <c r="K240" s="159"/>
      <c r="L240" s="89"/>
      <c r="M240" s="89"/>
      <c r="N240" s="89"/>
      <c r="O240" s="18"/>
      <c r="P240" s="9"/>
      <c r="Q240" s="1"/>
      <c r="R240" s="1"/>
      <c r="S240" s="89"/>
      <c r="T240" s="18"/>
      <c r="U240" s="18"/>
      <c r="V240" s="18"/>
      <c r="W240" s="18"/>
      <c r="X240" s="18"/>
      <c r="Y240" s="18"/>
      <c r="Z240" s="18"/>
      <c r="AA240" s="18"/>
    </row>
    <row r="241" spans="1:27">
      <c r="A241" s="96"/>
      <c r="B241" s="97"/>
      <c r="C241" s="97"/>
      <c r="D241" s="98"/>
      <c r="E241" s="99"/>
      <c r="F241" s="182"/>
      <c r="G241" s="88"/>
      <c r="H241" s="167"/>
      <c r="I241" s="185"/>
      <c r="J241" s="159"/>
      <c r="K241" s="159"/>
      <c r="L241" s="89"/>
      <c r="M241" s="89"/>
      <c r="N241" s="89"/>
      <c r="O241" s="18"/>
      <c r="P241" s="9"/>
      <c r="Q241" s="1"/>
      <c r="R241" s="1"/>
      <c r="S241" s="89"/>
      <c r="T241" s="18"/>
      <c r="U241" s="18"/>
      <c r="V241" s="18"/>
      <c r="W241" s="18"/>
      <c r="X241" s="18"/>
      <c r="Y241" s="18"/>
      <c r="Z241" s="18"/>
      <c r="AA241" s="18"/>
    </row>
    <row r="242" spans="1:27">
      <c r="A242" s="43" t="s">
        <v>172</v>
      </c>
      <c r="B242" s="18"/>
      <c r="C242" s="18"/>
      <c r="D242" s="18"/>
      <c r="E242" s="18"/>
      <c r="F242" s="89"/>
      <c r="G242" s="89"/>
      <c r="H242" s="89"/>
      <c r="I242" s="89"/>
      <c r="J242" s="147"/>
      <c r="K242" s="147"/>
      <c r="L242" s="89"/>
      <c r="M242" s="89"/>
      <c r="N242" s="89"/>
      <c r="O242" s="18"/>
      <c r="P242" s="9"/>
      <c r="Q242" s="1"/>
      <c r="R242" s="1"/>
      <c r="S242" s="89"/>
      <c r="T242" s="18"/>
      <c r="U242" s="18"/>
      <c r="V242" s="18"/>
      <c r="W242" s="18"/>
      <c r="X242" s="18"/>
      <c r="Y242" s="18"/>
      <c r="Z242" s="18"/>
      <c r="AA242" s="18"/>
    </row>
    <row r="243" spans="1:27">
      <c r="A243" s="37" t="s">
        <v>173</v>
      </c>
      <c r="B243" s="18"/>
      <c r="C243" s="18"/>
      <c r="D243" s="18"/>
      <c r="E243" s="18"/>
      <c r="F243" s="89"/>
      <c r="G243" s="89"/>
      <c r="H243" s="89"/>
      <c r="I243" s="89"/>
      <c r="J243" s="147"/>
      <c r="K243" s="147"/>
      <c r="L243" s="89"/>
      <c r="M243" s="89"/>
      <c r="N243" s="89"/>
      <c r="O243" s="18"/>
      <c r="P243" s="9"/>
      <c r="Q243" s="1"/>
      <c r="R243" s="1"/>
      <c r="S243" s="89"/>
      <c r="T243" s="18"/>
      <c r="U243" s="18"/>
      <c r="V243" s="18"/>
      <c r="W243" s="18"/>
      <c r="X243" s="18"/>
      <c r="Y243" s="18"/>
      <c r="Z243" s="18"/>
      <c r="AA243" s="18"/>
    </row>
    <row r="244" spans="1:27">
      <c r="A244" s="37" t="s">
        <v>174</v>
      </c>
      <c r="B244" s="18"/>
      <c r="C244" s="18"/>
      <c r="D244" s="18"/>
      <c r="E244" s="18"/>
      <c r="F244" s="89"/>
      <c r="G244" s="89"/>
      <c r="H244" s="89"/>
      <c r="I244" s="89"/>
      <c r="J244" s="147"/>
      <c r="K244" s="147"/>
      <c r="L244" s="89"/>
      <c r="M244" s="89"/>
      <c r="N244" s="89"/>
      <c r="O244" s="18"/>
      <c r="P244" s="9"/>
      <c r="Q244" s="1"/>
      <c r="R244" s="1"/>
      <c r="S244" s="89"/>
      <c r="T244" s="18"/>
      <c r="U244" s="18"/>
      <c r="V244" s="18"/>
      <c r="W244" s="18"/>
      <c r="X244" s="18"/>
      <c r="Y244" s="18"/>
      <c r="Z244" s="18"/>
      <c r="AA244" s="18"/>
    </row>
    <row r="245" spans="1:27">
      <c r="A245" s="37" t="s">
        <v>175</v>
      </c>
      <c r="B245" s="18"/>
      <c r="C245" s="18"/>
      <c r="D245" s="18"/>
      <c r="E245" s="18"/>
      <c r="F245" s="89"/>
      <c r="G245" s="89"/>
      <c r="H245" s="89"/>
      <c r="I245" s="89"/>
      <c r="J245" s="147"/>
      <c r="K245" s="147"/>
      <c r="L245" s="89"/>
      <c r="M245" s="89"/>
      <c r="N245" s="89"/>
      <c r="O245" s="18"/>
      <c r="P245" s="9"/>
      <c r="Q245" s="18"/>
      <c r="R245" s="18"/>
      <c r="S245" s="89"/>
      <c r="T245" s="18"/>
      <c r="U245" s="18"/>
      <c r="V245" s="18"/>
      <c r="W245" s="18"/>
      <c r="X245" s="18"/>
      <c r="Y245" s="18"/>
      <c r="Z245" s="18"/>
      <c r="AA245" s="18"/>
    </row>
    <row r="246" spans="1:27">
      <c r="A246" s="44" t="s">
        <v>176</v>
      </c>
      <c r="B246" s="18"/>
      <c r="C246" s="18"/>
      <c r="D246" s="18"/>
      <c r="E246" s="18"/>
      <c r="F246" s="89"/>
      <c r="G246" s="89"/>
      <c r="H246" s="89"/>
      <c r="I246" s="89"/>
      <c r="J246" s="147"/>
      <c r="K246" s="147"/>
      <c r="L246" s="89"/>
      <c r="M246" s="89"/>
      <c r="N246" s="89"/>
      <c r="O246" s="18"/>
      <c r="P246" s="9"/>
      <c r="Q246" s="18"/>
      <c r="R246" s="18"/>
      <c r="S246" s="89"/>
      <c r="T246" s="18"/>
      <c r="U246" s="18"/>
      <c r="V246" s="18"/>
      <c r="W246" s="18"/>
      <c r="X246" s="18"/>
      <c r="Y246" s="18"/>
      <c r="Z246" s="18"/>
      <c r="AA246" s="18"/>
    </row>
    <row r="247" spans="1:27">
      <c r="A247" s="44" t="s">
        <v>177</v>
      </c>
      <c r="B247" s="18"/>
      <c r="C247" s="18"/>
      <c r="D247" s="18"/>
      <c r="E247" s="18"/>
      <c r="F247" s="89"/>
      <c r="G247" s="89"/>
      <c r="H247" s="89"/>
      <c r="I247" s="89"/>
      <c r="J247" s="147"/>
      <c r="K247" s="147"/>
      <c r="L247" s="89"/>
      <c r="M247" s="89"/>
      <c r="N247" s="89"/>
      <c r="O247" s="18"/>
      <c r="P247" s="147"/>
      <c r="Q247" s="18"/>
      <c r="R247" s="18"/>
      <c r="S247" s="89"/>
      <c r="T247" s="18"/>
      <c r="U247" s="18"/>
      <c r="V247" s="18"/>
      <c r="W247" s="18"/>
      <c r="X247" s="18"/>
      <c r="Y247" s="18"/>
      <c r="Z247" s="18"/>
      <c r="AA247" s="18"/>
    </row>
    <row r="248" spans="1:27">
      <c r="A248" s="44" t="s">
        <v>178</v>
      </c>
      <c r="B248" s="18"/>
      <c r="C248" s="18"/>
      <c r="D248" s="18"/>
      <c r="E248" s="18"/>
      <c r="F248" s="89"/>
      <c r="G248" s="89"/>
      <c r="H248" s="89"/>
      <c r="I248" s="89"/>
      <c r="J248" s="147"/>
      <c r="K248" s="147"/>
      <c r="L248" s="89"/>
      <c r="M248" s="89"/>
      <c r="N248" s="89"/>
      <c r="O248" s="18"/>
      <c r="P248" s="147"/>
      <c r="Q248" s="18"/>
      <c r="R248" s="18"/>
      <c r="S248" s="89"/>
      <c r="T248" s="18"/>
      <c r="U248" s="18"/>
      <c r="V248" s="18"/>
      <c r="W248" s="18"/>
      <c r="X248" s="18"/>
      <c r="Y248" s="18"/>
      <c r="Z248" s="18"/>
      <c r="AA248" s="18"/>
    </row>
    <row r="249" spans="1:27">
      <c r="A249" s="44" t="s">
        <v>179</v>
      </c>
      <c r="B249" s="18"/>
      <c r="C249" s="18"/>
      <c r="D249" s="18"/>
      <c r="E249" s="18"/>
      <c r="F249" s="89"/>
      <c r="G249" s="89"/>
      <c r="H249" s="89"/>
      <c r="I249" s="89"/>
      <c r="J249" s="147"/>
      <c r="K249" s="147"/>
      <c r="L249" s="89"/>
      <c r="M249" s="89"/>
      <c r="N249" s="89"/>
      <c r="O249" s="18"/>
      <c r="P249" s="147"/>
      <c r="Q249" s="18"/>
      <c r="R249" s="18"/>
      <c r="S249" s="89"/>
      <c r="T249" s="18"/>
      <c r="U249" s="18"/>
      <c r="V249" s="18"/>
      <c r="W249" s="18"/>
      <c r="X249" s="18"/>
      <c r="Y249" s="18"/>
      <c r="Z249" s="18"/>
      <c r="AA249" s="18"/>
    </row>
    <row r="250" spans="1:27">
      <c r="A250" s="44" t="s">
        <v>180</v>
      </c>
      <c r="B250" s="18"/>
      <c r="C250" s="18"/>
      <c r="D250" s="18"/>
      <c r="E250" s="18"/>
      <c r="F250" s="89"/>
      <c r="G250" s="89"/>
      <c r="H250" s="89"/>
      <c r="I250" s="89"/>
      <c r="J250" s="147"/>
      <c r="K250" s="147"/>
      <c r="L250" s="89"/>
      <c r="M250" s="89"/>
      <c r="N250" s="89"/>
      <c r="O250" s="18"/>
      <c r="P250" s="147"/>
      <c r="Q250" s="18"/>
      <c r="R250" s="18"/>
      <c r="S250" s="89"/>
      <c r="T250" s="18"/>
      <c r="U250" s="18"/>
      <c r="V250" s="18"/>
      <c r="W250" s="18"/>
      <c r="X250" s="18"/>
      <c r="Y250" s="18"/>
      <c r="Z250" s="18"/>
      <c r="AA250" s="18"/>
    </row>
    <row r="251" spans="1:27">
      <c r="A251" s="44" t="s">
        <v>181</v>
      </c>
      <c r="B251" s="18"/>
      <c r="C251" s="18"/>
      <c r="D251" s="18"/>
      <c r="E251" s="18"/>
      <c r="F251" s="89"/>
      <c r="G251" s="89"/>
      <c r="H251" s="89"/>
      <c r="I251" s="89"/>
      <c r="J251" s="147"/>
      <c r="K251" s="147"/>
      <c r="L251" s="89"/>
      <c r="M251" s="89"/>
      <c r="N251" s="89"/>
      <c r="O251" s="18"/>
      <c r="P251" s="147"/>
      <c r="Q251" s="18"/>
      <c r="R251" s="18"/>
      <c r="S251" s="89"/>
      <c r="T251" s="18"/>
      <c r="U251" s="18"/>
      <c r="V251" s="18"/>
      <c r="W251" s="18"/>
      <c r="X251" s="18"/>
      <c r="Y251" s="18"/>
      <c r="Z251" s="18"/>
      <c r="AA251" s="18"/>
    </row>
    <row r="252" spans="1:27">
      <c r="A252" s="18"/>
      <c r="B252" s="18"/>
      <c r="C252" s="18"/>
      <c r="D252" s="18"/>
      <c r="E252" s="18"/>
      <c r="F252" s="89"/>
      <c r="G252" s="89"/>
      <c r="H252" s="89"/>
      <c r="I252" s="89"/>
      <c r="J252" s="147"/>
      <c r="K252" s="147"/>
      <c r="L252" s="89"/>
      <c r="M252" s="89"/>
      <c r="N252" s="89"/>
      <c r="O252" s="18"/>
      <c r="P252" s="147"/>
      <c r="Q252" s="18"/>
      <c r="R252" s="18"/>
      <c r="S252" s="89"/>
      <c r="T252" s="18"/>
      <c r="U252" s="18"/>
      <c r="V252" s="18"/>
      <c r="W252" s="18"/>
      <c r="X252" s="18"/>
      <c r="Y252" s="18"/>
      <c r="Z252" s="18"/>
      <c r="AA252" s="18"/>
    </row>
    <row r="253" spans="1:27">
      <c r="A253" s="18"/>
      <c r="B253" s="18"/>
      <c r="C253" s="18"/>
      <c r="D253" s="18"/>
      <c r="E253" s="18"/>
      <c r="F253" s="89"/>
      <c r="G253" s="89"/>
      <c r="H253" s="89"/>
      <c r="I253" s="89"/>
      <c r="J253" s="147"/>
      <c r="K253" s="147"/>
      <c r="L253" s="89"/>
      <c r="M253" s="89"/>
      <c r="N253" s="89"/>
      <c r="O253" s="18"/>
      <c r="P253" s="147"/>
      <c r="Q253" s="18"/>
      <c r="R253" s="18"/>
      <c r="S253" s="89"/>
      <c r="T253" s="18"/>
      <c r="U253" s="18"/>
      <c r="V253" s="18"/>
      <c r="W253" s="18"/>
      <c r="X253" s="18"/>
      <c r="Y253" s="18"/>
      <c r="Z253" s="18"/>
      <c r="AA253" s="18"/>
    </row>
    <row r="254" spans="1:27">
      <c r="A254" s="18"/>
      <c r="B254" s="18"/>
      <c r="C254" s="18"/>
      <c r="D254" s="18"/>
      <c r="E254" s="18"/>
      <c r="F254" s="89"/>
      <c r="G254" s="89"/>
      <c r="H254" s="89"/>
      <c r="I254" s="89"/>
      <c r="J254" s="147"/>
      <c r="K254" s="147"/>
      <c r="L254" s="89"/>
      <c r="M254" s="89"/>
      <c r="N254" s="89"/>
      <c r="O254" s="18"/>
      <c r="P254" s="147"/>
      <c r="Q254" s="18"/>
      <c r="R254" s="18"/>
      <c r="S254" s="89"/>
      <c r="T254" s="18"/>
      <c r="U254" s="18"/>
      <c r="V254" s="18"/>
      <c r="W254" s="18"/>
      <c r="X254" s="18"/>
      <c r="Y254" s="18"/>
      <c r="Z254" s="18"/>
      <c r="AA254" s="18"/>
    </row>
    <row r="255" spans="1:27">
      <c r="A255" s="18"/>
      <c r="B255" s="18"/>
      <c r="C255" s="18"/>
      <c r="D255" s="18"/>
      <c r="E255" s="18"/>
      <c r="F255" s="89"/>
      <c r="G255" s="89"/>
      <c r="H255" s="89"/>
      <c r="I255" s="89"/>
      <c r="J255" s="147"/>
      <c r="K255" s="147"/>
      <c r="L255" s="89"/>
      <c r="M255" s="89"/>
      <c r="N255" s="89"/>
      <c r="O255" s="18"/>
      <c r="P255" s="147"/>
      <c r="Q255" s="18"/>
      <c r="R255" s="18"/>
      <c r="S255" s="89"/>
      <c r="T255" s="18"/>
      <c r="U255" s="18"/>
      <c r="V255" s="18"/>
      <c r="W255" s="18"/>
      <c r="X255" s="18"/>
      <c r="Y255" s="18"/>
      <c r="Z255" s="18"/>
      <c r="AA255" s="18"/>
    </row>
    <row r="256" spans="1:27">
      <c r="A256" s="18"/>
      <c r="B256" s="18"/>
      <c r="C256" s="18"/>
      <c r="D256" s="18"/>
      <c r="E256" s="18"/>
      <c r="F256" s="89"/>
      <c r="G256" s="89"/>
      <c r="H256" s="89"/>
      <c r="I256" s="89"/>
      <c r="J256" s="147"/>
      <c r="K256" s="147"/>
      <c r="L256" s="89"/>
      <c r="M256" s="89"/>
      <c r="N256" s="89"/>
      <c r="O256" s="18"/>
      <c r="P256" s="147"/>
      <c r="Q256" s="18"/>
      <c r="R256" s="18"/>
      <c r="S256" s="89"/>
      <c r="T256" s="18"/>
      <c r="U256" s="18"/>
      <c r="V256" s="18"/>
      <c r="W256" s="18"/>
      <c r="X256" s="18"/>
      <c r="Y256" s="18"/>
      <c r="Z256" s="18"/>
      <c r="AA256" s="18"/>
    </row>
    <row r="257" spans="1:27">
      <c r="A257" s="18"/>
      <c r="B257" s="18"/>
      <c r="C257" s="18"/>
      <c r="D257" s="18"/>
      <c r="E257" s="18"/>
      <c r="F257" s="89"/>
      <c r="G257" s="89"/>
      <c r="H257" s="89"/>
      <c r="I257" s="89"/>
      <c r="J257" s="147"/>
      <c r="K257" s="147"/>
      <c r="L257" s="89"/>
      <c r="M257" s="89"/>
      <c r="N257" s="89"/>
      <c r="O257" s="18"/>
      <c r="P257" s="147"/>
      <c r="Q257" s="18"/>
      <c r="R257" s="18"/>
      <c r="S257" s="89"/>
      <c r="T257" s="18"/>
      <c r="U257" s="18"/>
      <c r="V257" s="18"/>
      <c r="W257" s="18"/>
      <c r="X257" s="18"/>
      <c r="Y257" s="18"/>
      <c r="Z257" s="18"/>
      <c r="AA257" s="18"/>
    </row>
    <row r="258" spans="1:27">
      <c r="A258" s="18"/>
      <c r="B258" s="18"/>
      <c r="C258" s="18"/>
      <c r="D258" s="18"/>
      <c r="E258" s="18"/>
      <c r="F258" s="89"/>
      <c r="G258" s="89"/>
      <c r="H258" s="89"/>
      <c r="I258" s="89"/>
      <c r="J258" s="147"/>
      <c r="K258" s="147"/>
      <c r="L258" s="89"/>
      <c r="M258" s="89"/>
      <c r="N258" s="89"/>
      <c r="O258" s="18"/>
      <c r="P258" s="147"/>
      <c r="Q258" s="18"/>
      <c r="R258" s="18"/>
      <c r="S258" s="89"/>
      <c r="T258" s="18"/>
      <c r="U258" s="18"/>
      <c r="V258" s="18"/>
      <c r="W258" s="18"/>
      <c r="X258" s="18"/>
      <c r="Y258" s="18"/>
      <c r="Z258" s="18"/>
      <c r="AA258" s="18"/>
    </row>
    <row r="259" spans="1:27">
      <c r="A259" s="18"/>
      <c r="B259" s="18"/>
      <c r="C259" s="18"/>
      <c r="D259" s="18"/>
      <c r="E259" s="18"/>
      <c r="F259" s="89"/>
      <c r="G259" s="89"/>
      <c r="H259" s="89"/>
      <c r="I259" s="89"/>
      <c r="J259" s="147"/>
      <c r="K259" s="147"/>
      <c r="L259" s="89"/>
      <c r="M259" s="89"/>
      <c r="N259" s="89"/>
      <c r="O259" s="18"/>
      <c r="P259" s="147"/>
      <c r="Q259" s="18"/>
      <c r="R259" s="18"/>
      <c r="S259" s="89"/>
      <c r="T259" s="18"/>
      <c r="U259" s="18"/>
      <c r="V259" s="18"/>
      <c r="W259" s="18"/>
      <c r="X259" s="18"/>
      <c r="Y259" s="18"/>
      <c r="Z259" s="18"/>
      <c r="AA259" s="18"/>
    </row>
    <row r="260" spans="1:27">
      <c r="A260" s="18"/>
      <c r="B260" s="18"/>
      <c r="C260" s="18"/>
      <c r="D260" s="18"/>
      <c r="J260" s="158"/>
      <c r="K260" s="158"/>
      <c r="L260" s="119"/>
      <c r="M260" s="148"/>
      <c r="N260" s="89"/>
      <c r="O260" s="18"/>
      <c r="P260" s="147"/>
      <c r="Q260" s="18"/>
      <c r="R260" s="18"/>
      <c r="S260" s="89"/>
      <c r="T260" s="18"/>
      <c r="U260" s="18"/>
      <c r="V260" s="18"/>
      <c r="W260" s="18"/>
      <c r="X260" s="18"/>
      <c r="Y260" s="18"/>
      <c r="Z260" s="18"/>
      <c r="AA260" s="18"/>
    </row>
    <row r="261" spans="1:27">
      <c r="A261" s="18"/>
      <c r="B261" s="18"/>
      <c r="C261" s="18"/>
      <c r="D261" s="18"/>
      <c r="J261" s="158"/>
      <c r="K261" s="158"/>
      <c r="L261" s="119"/>
      <c r="M261" s="148"/>
      <c r="N261" s="89"/>
      <c r="O261" s="18"/>
      <c r="P261" s="147"/>
      <c r="Q261" s="18"/>
      <c r="R261" s="18"/>
      <c r="S261" s="89"/>
      <c r="T261" s="18"/>
      <c r="U261" s="18"/>
      <c r="V261" s="18"/>
      <c r="W261" s="18"/>
      <c r="X261" s="18"/>
      <c r="Y261" s="18"/>
      <c r="Z261" s="18"/>
      <c r="AA261" s="18"/>
    </row>
    <row r="262" spans="1:27">
      <c r="A262" s="18"/>
      <c r="B262" s="18"/>
      <c r="C262" s="18"/>
      <c r="D262" s="18"/>
      <c r="J262" s="158"/>
      <c r="K262" s="158"/>
      <c r="L262" s="119"/>
      <c r="N262" s="89"/>
      <c r="O262" s="18"/>
      <c r="P262" s="147"/>
      <c r="Q262" s="18"/>
      <c r="R262" s="18"/>
      <c r="S262" s="89"/>
      <c r="T262" s="18"/>
      <c r="U262" s="18"/>
      <c r="V262" s="18"/>
      <c r="W262" s="18"/>
      <c r="X262" s="18"/>
      <c r="Y262" s="18"/>
      <c r="Z262" s="18"/>
      <c r="AA262" s="18"/>
    </row>
    <row r="263" spans="1:27">
      <c r="A263" s="18"/>
      <c r="B263" s="18"/>
      <c r="C263" s="18"/>
      <c r="D263" s="18"/>
      <c r="J263" s="158"/>
      <c r="K263" s="158"/>
      <c r="L263" s="119"/>
      <c r="N263" s="89"/>
      <c r="O263" s="18"/>
      <c r="P263" s="147"/>
      <c r="Q263" s="18"/>
      <c r="R263" s="18"/>
      <c r="S263" s="89"/>
      <c r="T263" s="18"/>
      <c r="U263" s="18"/>
      <c r="V263" s="18"/>
      <c r="W263" s="18"/>
      <c r="X263" s="18"/>
      <c r="Y263" s="18"/>
      <c r="Z263" s="18"/>
      <c r="AA263" s="18"/>
    </row>
    <row r="264" spans="1:27">
      <c r="A264" s="18"/>
      <c r="B264" s="18"/>
      <c r="C264" s="18"/>
      <c r="D264" s="18"/>
      <c r="J264" s="158"/>
      <c r="K264" s="158"/>
      <c r="L264" s="119"/>
      <c r="M264" s="148"/>
      <c r="N264" s="89"/>
      <c r="O264" s="18"/>
      <c r="P264" s="147"/>
      <c r="Q264" s="18"/>
      <c r="R264" s="18"/>
      <c r="S264" s="89"/>
      <c r="T264" s="18"/>
      <c r="U264" s="18"/>
      <c r="V264" s="18"/>
      <c r="W264" s="18"/>
      <c r="X264" s="18"/>
      <c r="Y264" s="18"/>
      <c r="Z264" s="18"/>
      <c r="AA264" s="18"/>
    </row>
    <row r="265" spans="1:27">
      <c r="A265" s="18"/>
      <c r="B265" s="18"/>
      <c r="C265" s="18"/>
      <c r="D265" s="18"/>
      <c r="E265" s="18"/>
      <c r="F265" s="89"/>
      <c r="G265" s="89"/>
      <c r="H265" s="89"/>
      <c r="I265" s="89"/>
      <c r="J265" s="147"/>
      <c r="K265" s="147"/>
      <c r="L265" s="89"/>
      <c r="M265" s="89"/>
      <c r="N265" s="89"/>
      <c r="O265" s="18"/>
      <c r="P265" s="147"/>
      <c r="Q265" s="18"/>
      <c r="R265" s="18"/>
      <c r="S265" s="89"/>
      <c r="T265" s="18"/>
      <c r="U265" s="18"/>
      <c r="V265" s="18"/>
      <c r="W265" s="18"/>
      <c r="X265" s="18"/>
      <c r="Y265" s="18"/>
      <c r="Z265" s="18"/>
      <c r="AA265" s="18"/>
    </row>
    <row r="266" spans="1:27">
      <c r="A266" s="18"/>
      <c r="B266" s="18"/>
      <c r="C266" s="18"/>
      <c r="D266" s="18"/>
      <c r="E266" s="18"/>
      <c r="F266" s="89"/>
      <c r="G266" s="89"/>
      <c r="H266" s="89"/>
      <c r="I266" s="89"/>
      <c r="J266" s="147"/>
      <c r="K266" s="147"/>
      <c r="L266" s="89"/>
      <c r="M266" s="89"/>
      <c r="N266" s="89"/>
      <c r="O266" s="18"/>
      <c r="P266" s="147"/>
      <c r="Q266" s="18"/>
      <c r="R266" s="18"/>
      <c r="S266" s="89"/>
      <c r="T266" s="18"/>
      <c r="U266" s="18"/>
      <c r="V266" s="18"/>
      <c r="W266" s="18"/>
      <c r="X266" s="18"/>
      <c r="Y266" s="18"/>
      <c r="Z266" s="18"/>
      <c r="AA266" s="18"/>
    </row>
    <row r="267" spans="1:27">
      <c r="A267" s="18"/>
      <c r="B267" s="18"/>
      <c r="C267" s="18"/>
      <c r="D267" s="18"/>
      <c r="E267" s="18"/>
      <c r="F267" s="89"/>
      <c r="G267" s="89"/>
      <c r="H267" s="89"/>
      <c r="I267" s="89"/>
      <c r="J267" s="147"/>
      <c r="K267" s="147"/>
      <c r="L267" s="89"/>
      <c r="M267" s="89"/>
      <c r="N267" s="89"/>
      <c r="O267" s="18"/>
      <c r="P267" s="147"/>
      <c r="Q267" s="18"/>
      <c r="R267" s="18"/>
      <c r="S267" s="89"/>
      <c r="T267" s="18"/>
      <c r="U267" s="18"/>
      <c r="V267" s="18"/>
      <c r="W267" s="18"/>
      <c r="X267" s="18"/>
      <c r="Y267" s="18"/>
      <c r="Z267" s="18"/>
      <c r="AA267" s="18"/>
    </row>
    <row r="268" spans="1:27">
      <c r="A268" s="18"/>
      <c r="B268" s="18"/>
      <c r="C268" s="18"/>
      <c r="D268" s="18"/>
      <c r="E268" s="18"/>
      <c r="F268" s="89"/>
      <c r="G268" s="89"/>
      <c r="H268" s="89"/>
      <c r="I268" s="89"/>
      <c r="J268" s="147"/>
      <c r="K268" s="147"/>
      <c r="L268" s="89"/>
      <c r="M268" s="89"/>
      <c r="N268" s="89"/>
      <c r="O268" s="18"/>
      <c r="P268" s="147"/>
      <c r="Q268" s="18"/>
      <c r="R268" s="18"/>
      <c r="S268" s="89"/>
      <c r="T268" s="18"/>
      <c r="U268" s="18"/>
      <c r="V268" s="18"/>
      <c r="W268" s="18"/>
      <c r="X268" s="18"/>
      <c r="Y268" s="18"/>
      <c r="Z268" s="18"/>
      <c r="AA268" s="18"/>
    </row>
    <row r="269" spans="1:27">
      <c r="A269" s="18"/>
      <c r="B269" s="18"/>
      <c r="C269" s="18"/>
      <c r="D269" s="18"/>
      <c r="E269" s="18"/>
      <c r="F269" s="89"/>
      <c r="G269" s="89"/>
      <c r="H269" s="89"/>
      <c r="I269" s="89"/>
      <c r="J269" s="147"/>
      <c r="K269" s="147"/>
      <c r="L269" s="89"/>
      <c r="M269" s="89"/>
      <c r="N269" s="89"/>
      <c r="O269" s="18"/>
      <c r="P269" s="147"/>
      <c r="Q269" s="18"/>
      <c r="R269" s="18"/>
      <c r="S269" s="89"/>
      <c r="T269" s="18"/>
      <c r="U269" s="18"/>
      <c r="V269" s="18"/>
      <c r="W269" s="18"/>
      <c r="X269" s="18"/>
      <c r="Y269" s="18"/>
      <c r="Z269" s="18"/>
      <c r="AA269" s="18"/>
    </row>
    <row r="270" spans="1:27">
      <c r="A270" s="18"/>
      <c r="B270" s="18"/>
      <c r="C270" s="18"/>
      <c r="D270" s="18"/>
      <c r="E270" s="18"/>
      <c r="F270" s="89"/>
      <c r="G270" s="89"/>
      <c r="H270" s="89"/>
      <c r="I270" s="89"/>
      <c r="J270" s="147"/>
      <c r="K270" s="147"/>
      <c r="L270" s="89"/>
      <c r="M270" s="89"/>
      <c r="N270" s="89"/>
      <c r="O270" s="18"/>
      <c r="P270" s="147"/>
      <c r="Q270" s="18"/>
      <c r="R270" s="18"/>
      <c r="S270" s="89"/>
      <c r="T270" s="18"/>
      <c r="U270" s="18"/>
      <c r="V270" s="18"/>
      <c r="W270" s="18"/>
      <c r="X270" s="18"/>
      <c r="Y270" s="18"/>
      <c r="Z270" s="18"/>
      <c r="AA270" s="18"/>
    </row>
    <row r="271" spans="1:27">
      <c r="A271" s="18"/>
      <c r="B271" s="18"/>
      <c r="C271" s="18"/>
      <c r="D271" s="18"/>
      <c r="E271" s="18"/>
      <c r="F271" s="89"/>
      <c r="G271" s="89"/>
      <c r="H271" s="89"/>
      <c r="I271" s="89"/>
      <c r="J271" s="147"/>
      <c r="K271" s="147"/>
      <c r="L271" s="89"/>
      <c r="M271" s="89"/>
      <c r="N271" s="89"/>
      <c r="O271" s="18"/>
      <c r="P271" s="147"/>
      <c r="Q271" s="18"/>
      <c r="R271" s="18"/>
      <c r="S271" s="89"/>
      <c r="T271" s="18"/>
      <c r="U271" s="18"/>
      <c r="V271" s="18"/>
      <c r="W271" s="18"/>
      <c r="X271" s="18"/>
      <c r="Y271" s="18"/>
      <c r="Z271" s="18"/>
      <c r="AA271" s="18"/>
    </row>
    <row r="272" spans="1:27">
      <c r="A272" s="18"/>
      <c r="B272" s="18"/>
      <c r="C272" s="18"/>
      <c r="D272" s="18"/>
      <c r="E272" s="18"/>
      <c r="F272" s="89"/>
      <c r="G272" s="89"/>
      <c r="H272" s="89"/>
      <c r="I272" s="89"/>
      <c r="J272" s="147"/>
      <c r="K272" s="147"/>
      <c r="L272" s="89"/>
      <c r="M272" s="89"/>
      <c r="N272" s="89"/>
      <c r="O272" s="18"/>
      <c r="P272" s="147"/>
      <c r="Q272" s="18"/>
      <c r="R272" s="18"/>
      <c r="S272" s="89"/>
      <c r="T272" s="18"/>
      <c r="U272" s="18"/>
      <c r="V272" s="18"/>
      <c r="W272" s="18"/>
      <c r="X272" s="18"/>
      <c r="Y272" s="18"/>
      <c r="Z272" s="18"/>
      <c r="AA272" s="18"/>
    </row>
    <row r="273" spans="1:27">
      <c r="A273" s="18"/>
      <c r="B273" s="18"/>
      <c r="C273" s="18"/>
      <c r="D273" s="18"/>
      <c r="E273" s="18"/>
      <c r="F273" s="89"/>
      <c r="G273" s="89"/>
      <c r="H273" s="89"/>
      <c r="I273" s="89"/>
      <c r="J273" s="147"/>
      <c r="K273" s="147"/>
      <c r="L273" s="89"/>
      <c r="M273" s="89"/>
      <c r="N273" s="89"/>
      <c r="O273" s="18"/>
      <c r="P273" s="147"/>
      <c r="Q273" s="18"/>
      <c r="R273" s="18"/>
      <c r="S273" s="89"/>
      <c r="T273" s="18"/>
      <c r="U273" s="18"/>
      <c r="V273" s="18"/>
      <c r="W273" s="18"/>
      <c r="X273" s="18"/>
      <c r="Y273" s="18"/>
      <c r="Z273" s="18"/>
      <c r="AA273" s="18"/>
    </row>
    <row r="274" spans="1:27">
      <c r="A274" s="18"/>
      <c r="B274" s="18"/>
      <c r="C274" s="18"/>
      <c r="D274" s="18"/>
      <c r="E274" s="18"/>
      <c r="F274" s="89"/>
      <c r="G274" s="89"/>
      <c r="H274" s="89"/>
      <c r="I274" s="89"/>
      <c r="J274" s="147"/>
      <c r="K274" s="147"/>
      <c r="L274" s="89"/>
      <c r="M274" s="89"/>
      <c r="N274" s="89"/>
      <c r="O274" s="18"/>
      <c r="P274" s="147"/>
      <c r="Q274" s="18"/>
      <c r="R274" s="18"/>
      <c r="S274" s="89"/>
      <c r="T274" s="18"/>
      <c r="U274" s="18"/>
      <c r="V274" s="18"/>
      <c r="W274" s="18"/>
      <c r="X274" s="18"/>
      <c r="Y274" s="18"/>
      <c r="Z274" s="18"/>
      <c r="AA274" s="18"/>
    </row>
    <row r="275" spans="1:27">
      <c r="A275" s="18"/>
      <c r="B275" s="18"/>
      <c r="C275" s="18"/>
      <c r="D275" s="18"/>
      <c r="E275" s="18"/>
      <c r="F275" s="89"/>
      <c r="G275" s="89"/>
      <c r="H275" s="89"/>
      <c r="I275" s="89"/>
      <c r="J275" s="147"/>
      <c r="K275" s="147"/>
      <c r="L275" s="89"/>
      <c r="M275" s="89"/>
      <c r="N275" s="89"/>
      <c r="O275" s="18"/>
      <c r="P275" s="147"/>
      <c r="Q275" s="18"/>
      <c r="R275" s="18"/>
      <c r="S275" s="89"/>
      <c r="T275" s="18"/>
      <c r="U275" s="18"/>
      <c r="V275" s="18"/>
      <c r="W275" s="18"/>
      <c r="X275" s="18"/>
      <c r="Y275" s="18"/>
      <c r="Z275" s="18"/>
      <c r="AA275" s="18"/>
    </row>
    <row r="276" spans="1:27">
      <c r="A276" s="18"/>
      <c r="B276" s="18"/>
      <c r="C276" s="18"/>
      <c r="D276" s="18"/>
      <c r="E276" s="18"/>
      <c r="F276" s="89"/>
      <c r="G276" s="89"/>
      <c r="H276" s="89"/>
      <c r="I276" s="89"/>
      <c r="J276" s="147"/>
      <c r="K276" s="147"/>
      <c r="L276" s="89"/>
      <c r="M276" s="89"/>
      <c r="N276" s="89"/>
      <c r="O276" s="18"/>
      <c r="P276" s="147"/>
      <c r="Q276" s="18"/>
      <c r="R276" s="18"/>
      <c r="S276" s="89"/>
      <c r="T276" s="18"/>
      <c r="U276" s="18"/>
      <c r="V276" s="18"/>
      <c r="W276" s="18"/>
      <c r="X276" s="18"/>
      <c r="Y276" s="18"/>
      <c r="Z276" s="18"/>
      <c r="AA276" s="18"/>
    </row>
    <row r="277" spans="1:27">
      <c r="A277" s="18"/>
      <c r="B277" s="18"/>
      <c r="C277" s="18"/>
      <c r="D277" s="18"/>
      <c r="E277" s="18"/>
      <c r="F277" s="89"/>
      <c r="G277" s="89"/>
      <c r="H277" s="89"/>
      <c r="I277" s="89"/>
      <c r="J277" s="147"/>
      <c r="K277" s="147"/>
      <c r="L277" s="89"/>
      <c r="M277" s="89"/>
      <c r="N277" s="89"/>
      <c r="O277" s="18"/>
      <c r="P277" s="147"/>
      <c r="Q277" s="18"/>
      <c r="R277" s="18"/>
      <c r="S277" s="89"/>
      <c r="T277" s="18"/>
      <c r="U277" s="18"/>
      <c r="V277" s="18"/>
      <c r="W277" s="18"/>
      <c r="X277" s="18"/>
      <c r="Y277" s="18"/>
      <c r="Z277" s="18"/>
      <c r="AA277" s="18"/>
    </row>
    <row r="278" spans="1:27">
      <c r="A278" s="18"/>
      <c r="B278" s="18"/>
      <c r="C278" s="18"/>
      <c r="D278" s="18"/>
      <c r="E278" s="18"/>
      <c r="F278" s="89"/>
      <c r="G278" s="89"/>
      <c r="H278" s="89"/>
      <c r="I278" s="89"/>
      <c r="J278" s="147"/>
      <c r="K278" s="147"/>
      <c r="L278" s="89"/>
      <c r="M278" s="89"/>
      <c r="N278" s="89"/>
      <c r="O278" s="18"/>
      <c r="P278" s="147"/>
      <c r="Q278" s="18"/>
      <c r="R278" s="18"/>
      <c r="S278" s="89"/>
      <c r="T278" s="18"/>
      <c r="U278" s="18"/>
      <c r="V278" s="18"/>
      <c r="W278" s="18"/>
      <c r="X278" s="18"/>
      <c r="Y278" s="18"/>
      <c r="Z278" s="18"/>
      <c r="AA278" s="18"/>
    </row>
    <row r="279" spans="1:27">
      <c r="A279" s="18"/>
      <c r="B279" s="18"/>
      <c r="C279" s="18"/>
      <c r="D279" s="18"/>
      <c r="E279" s="18"/>
      <c r="F279" s="89"/>
      <c r="G279" s="89"/>
      <c r="H279" s="89"/>
      <c r="I279" s="89"/>
      <c r="J279" s="147"/>
      <c r="K279" s="147"/>
      <c r="L279" s="89"/>
      <c r="M279" s="89"/>
      <c r="N279" s="89"/>
      <c r="O279" s="18"/>
      <c r="P279" s="147"/>
      <c r="Q279" s="18"/>
      <c r="R279" s="18"/>
      <c r="S279" s="89"/>
      <c r="T279" s="18"/>
      <c r="U279" s="18"/>
      <c r="V279" s="18"/>
      <c r="W279" s="18"/>
      <c r="X279" s="18"/>
      <c r="Y279" s="18"/>
      <c r="Z279" s="18"/>
      <c r="AA279" s="18"/>
    </row>
    <row r="280" spans="1:27">
      <c r="A280" s="18"/>
      <c r="B280" s="18"/>
      <c r="C280" s="18"/>
      <c r="D280" s="18"/>
      <c r="E280" s="18"/>
      <c r="F280" s="89"/>
      <c r="G280" s="89"/>
      <c r="H280" s="89"/>
      <c r="I280" s="89"/>
      <c r="J280" s="147"/>
      <c r="K280" s="147"/>
      <c r="L280" s="89"/>
      <c r="M280" s="89"/>
      <c r="N280" s="89"/>
      <c r="O280" s="18"/>
      <c r="P280" s="147"/>
      <c r="Q280" s="18"/>
      <c r="R280" s="18"/>
      <c r="S280" s="89"/>
      <c r="T280" s="18"/>
      <c r="U280" s="18"/>
      <c r="V280" s="18"/>
      <c r="W280" s="18"/>
      <c r="X280" s="18"/>
      <c r="Y280" s="18"/>
      <c r="Z280" s="18"/>
      <c r="AA280" s="18"/>
    </row>
    <row r="281" spans="1:27">
      <c r="A281" s="18"/>
      <c r="B281" s="18"/>
      <c r="C281" s="18"/>
      <c r="D281" s="18"/>
      <c r="E281" s="18"/>
      <c r="F281" s="89"/>
      <c r="G281" s="89"/>
      <c r="H281" s="89"/>
      <c r="I281" s="89"/>
      <c r="J281" s="147"/>
      <c r="K281" s="147"/>
      <c r="L281" s="89"/>
      <c r="M281" s="89"/>
      <c r="N281" s="89"/>
      <c r="O281" s="18"/>
      <c r="P281" s="147"/>
      <c r="Q281" s="18"/>
      <c r="R281" s="18"/>
      <c r="S281" s="89"/>
      <c r="T281" s="18"/>
      <c r="U281" s="18"/>
      <c r="V281" s="18"/>
      <c r="W281" s="18"/>
      <c r="X281" s="18"/>
      <c r="Y281" s="18"/>
      <c r="Z281" s="18"/>
      <c r="AA281" s="18"/>
    </row>
    <row r="282" spans="1:27">
      <c r="A282" s="18"/>
      <c r="B282" s="18"/>
      <c r="C282" s="18"/>
      <c r="D282" s="18"/>
      <c r="E282" s="18"/>
      <c r="F282" s="89"/>
      <c r="G282" s="89"/>
      <c r="H282" s="89"/>
      <c r="I282" s="89"/>
      <c r="J282" s="147"/>
      <c r="K282" s="147"/>
      <c r="L282" s="89"/>
      <c r="M282" s="89"/>
      <c r="N282" s="89"/>
      <c r="O282" s="18"/>
      <c r="P282" s="147"/>
      <c r="Q282" s="18"/>
      <c r="R282" s="18"/>
      <c r="S282" s="89"/>
      <c r="T282" s="18"/>
      <c r="U282" s="18"/>
      <c r="V282" s="18"/>
      <c r="W282" s="18"/>
      <c r="X282" s="18"/>
      <c r="Y282" s="18"/>
      <c r="Z282" s="18"/>
      <c r="AA282" s="18"/>
    </row>
    <row r="283" spans="1:27">
      <c r="A283" s="18"/>
      <c r="B283" s="18"/>
      <c r="C283" s="18"/>
      <c r="D283" s="18"/>
      <c r="E283" s="18"/>
      <c r="F283" s="89"/>
      <c r="G283" s="89"/>
      <c r="H283" s="89"/>
      <c r="I283" s="89"/>
      <c r="J283" s="147"/>
      <c r="K283" s="147"/>
      <c r="L283" s="89"/>
      <c r="M283" s="89"/>
      <c r="N283" s="89"/>
      <c r="O283" s="18"/>
      <c r="P283" s="147"/>
      <c r="Q283" s="18"/>
      <c r="R283" s="18"/>
      <c r="S283" s="89"/>
      <c r="T283" s="18"/>
      <c r="U283" s="18"/>
      <c r="V283" s="18"/>
      <c r="W283" s="18"/>
      <c r="X283" s="18"/>
      <c r="Y283" s="18"/>
      <c r="Z283" s="18"/>
      <c r="AA283" s="18"/>
    </row>
    <row r="284" spans="1:27">
      <c r="A284" s="18"/>
      <c r="B284" s="18"/>
      <c r="C284" s="18"/>
      <c r="D284" s="18"/>
      <c r="E284" s="18"/>
      <c r="F284" s="89"/>
      <c r="G284" s="89"/>
      <c r="H284" s="89"/>
      <c r="I284" s="89"/>
      <c r="J284" s="147"/>
      <c r="K284" s="147"/>
      <c r="L284" s="89"/>
      <c r="M284" s="89"/>
      <c r="N284" s="89"/>
      <c r="O284" s="18"/>
      <c r="P284" s="147"/>
      <c r="Q284" s="18"/>
      <c r="R284" s="18"/>
      <c r="S284" s="89"/>
      <c r="T284" s="18"/>
      <c r="U284" s="18"/>
      <c r="V284" s="18"/>
      <c r="W284" s="18"/>
      <c r="X284" s="18"/>
      <c r="Y284" s="18"/>
      <c r="Z284" s="18"/>
      <c r="AA284" s="18"/>
    </row>
    <row r="285" spans="1:27">
      <c r="A285" s="18"/>
      <c r="B285" s="18"/>
      <c r="C285" s="18"/>
      <c r="D285" s="18"/>
      <c r="E285" s="18"/>
      <c r="F285" s="89"/>
      <c r="G285" s="89"/>
      <c r="H285" s="89"/>
      <c r="I285" s="89"/>
      <c r="J285" s="147"/>
      <c r="K285" s="147"/>
      <c r="L285" s="89"/>
      <c r="M285" s="89"/>
      <c r="N285" s="89"/>
      <c r="O285" s="18"/>
      <c r="P285" s="147"/>
      <c r="Q285" s="18"/>
      <c r="R285" s="18"/>
      <c r="S285" s="89"/>
      <c r="T285" s="18"/>
      <c r="U285" s="18"/>
      <c r="V285" s="18"/>
      <c r="W285" s="18"/>
      <c r="X285" s="18"/>
      <c r="Y285" s="18"/>
      <c r="Z285" s="18"/>
      <c r="AA285" s="18"/>
    </row>
    <row r="286" spans="1:27">
      <c r="A286" s="18"/>
      <c r="B286" s="18"/>
      <c r="C286" s="18"/>
      <c r="D286" s="18"/>
      <c r="E286" s="18"/>
      <c r="F286" s="89"/>
      <c r="G286" s="89"/>
      <c r="H286" s="89"/>
      <c r="I286" s="89"/>
      <c r="J286" s="147"/>
      <c r="K286" s="147"/>
      <c r="L286" s="89"/>
      <c r="M286" s="89"/>
      <c r="N286" s="89"/>
      <c r="O286" s="18"/>
      <c r="P286" s="147"/>
      <c r="Q286" s="18"/>
      <c r="R286" s="18"/>
      <c r="S286" s="89"/>
      <c r="T286" s="18"/>
      <c r="U286" s="18"/>
      <c r="V286" s="18"/>
      <c r="W286" s="18"/>
      <c r="X286" s="18"/>
      <c r="Y286" s="18"/>
      <c r="Z286" s="18"/>
      <c r="AA286" s="18"/>
    </row>
    <row r="287" spans="1:27">
      <c r="A287" s="18"/>
      <c r="B287" s="18"/>
      <c r="C287" s="18"/>
      <c r="D287" s="18"/>
      <c r="E287" s="18"/>
      <c r="F287" s="89"/>
      <c r="G287" s="89"/>
      <c r="H287" s="89"/>
      <c r="I287" s="89"/>
      <c r="J287" s="147"/>
      <c r="K287" s="147"/>
      <c r="L287" s="89"/>
      <c r="M287" s="89"/>
      <c r="N287" s="89"/>
      <c r="O287" s="18"/>
      <c r="P287" s="147"/>
      <c r="Q287" s="18"/>
      <c r="R287" s="18"/>
      <c r="S287" s="89"/>
      <c r="T287" s="18"/>
      <c r="U287" s="18"/>
      <c r="V287" s="18"/>
      <c r="W287" s="18"/>
      <c r="X287" s="18"/>
      <c r="Y287" s="18"/>
      <c r="Z287" s="18"/>
      <c r="AA287" s="18"/>
    </row>
    <row r="288" spans="1:27">
      <c r="A288" s="18"/>
      <c r="B288" s="18"/>
      <c r="C288" s="18"/>
      <c r="D288" s="18"/>
      <c r="E288" s="18"/>
      <c r="F288" s="89"/>
      <c r="G288" s="89"/>
      <c r="H288" s="89"/>
      <c r="I288" s="89"/>
      <c r="J288" s="147"/>
      <c r="K288" s="147"/>
      <c r="L288" s="89"/>
      <c r="M288" s="89"/>
      <c r="N288" s="89"/>
      <c r="O288" s="18"/>
      <c r="P288" s="147"/>
      <c r="Q288" s="18"/>
      <c r="R288" s="18"/>
      <c r="S288" s="89"/>
      <c r="T288" s="18"/>
      <c r="U288" s="18"/>
      <c r="V288" s="18"/>
      <c r="W288" s="18"/>
      <c r="X288" s="18"/>
      <c r="Y288" s="18"/>
      <c r="Z288" s="18"/>
      <c r="AA288" s="18"/>
    </row>
    <row r="289" spans="1:27">
      <c r="A289" s="18"/>
      <c r="B289" s="18"/>
      <c r="C289" s="18"/>
      <c r="D289" s="18"/>
      <c r="E289" s="18"/>
      <c r="F289" s="89"/>
      <c r="G289" s="89"/>
      <c r="H289" s="89"/>
      <c r="I289" s="89"/>
      <c r="J289" s="147"/>
      <c r="K289" s="147"/>
      <c r="L289" s="89"/>
      <c r="M289" s="89"/>
      <c r="N289" s="89"/>
      <c r="O289" s="18"/>
      <c r="P289" s="147"/>
      <c r="Q289" s="18"/>
      <c r="R289" s="18"/>
      <c r="S289" s="89"/>
      <c r="T289" s="18"/>
      <c r="U289" s="18"/>
      <c r="V289" s="18"/>
      <c r="W289" s="18"/>
      <c r="X289" s="18"/>
      <c r="Y289" s="18"/>
      <c r="Z289" s="18"/>
      <c r="AA289" s="18"/>
    </row>
    <row r="290" spans="1:27">
      <c r="A290" s="18"/>
      <c r="B290" s="18"/>
      <c r="C290" s="18"/>
      <c r="D290" s="18"/>
      <c r="E290" s="18"/>
      <c r="F290" s="89"/>
      <c r="G290" s="89"/>
      <c r="H290" s="89"/>
      <c r="I290" s="89"/>
      <c r="J290" s="147"/>
      <c r="K290" s="147"/>
      <c r="L290" s="89"/>
      <c r="M290" s="89"/>
      <c r="N290" s="89"/>
      <c r="O290" s="18"/>
      <c r="P290" s="147"/>
      <c r="Q290" s="18"/>
      <c r="R290" s="18"/>
      <c r="S290" s="89"/>
      <c r="T290" s="18"/>
      <c r="U290" s="18"/>
      <c r="V290" s="18"/>
      <c r="W290" s="18"/>
      <c r="X290" s="18"/>
      <c r="Y290" s="18"/>
      <c r="Z290" s="18"/>
      <c r="AA290" s="18"/>
    </row>
    <row r="291" spans="1:27">
      <c r="A291" s="18"/>
      <c r="B291" s="18"/>
      <c r="C291" s="18"/>
      <c r="D291" s="18"/>
      <c r="E291" s="18"/>
      <c r="F291" s="89"/>
      <c r="G291" s="89"/>
      <c r="H291" s="89"/>
      <c r="I291" s="89"/>
      <c r="J291" s="147"/>
      <c r="K291" s="147"/>
      <c r="L291" s="89"/>
      <c r="M291" s="89"/>
      <c r="N291" s="89"/>
      <c r="O291" s="18"/>
      <c r="P291" s="147"/>
      <c r="Q291" s="18"/>
      <c r="R291" s="18"/>
      <c r="S291" s="89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18"/>
      <c r="B292" s="18"/>
      <c r="C292" s="18"/>
      <c r="D292" s="18"/>
      <c r="E292" s="18"/>
      <c r="F292" s="89"/>
      <c r="G292" s="89"/>
      <c r="H292" s="89"/>
      <c r="I292" s="89"/>
      <c r="J292" s="147"/>
      <c r="K292" s="147"/>
      <c r="L292" s="89"/>
      <c r="M292" s="89"/>
      <c r="N292" s="89"/>
      <c r="O292" s="18"/>
      <c r="P292" s="147"/>
      <c r="Q292" s="18"/>
      <c r="R292" s="18"/>
      <c r="S292" s="89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18"/>
      <c r="B293" s="18"/>
      <c r="C293" s="18"/>
      <c r="D293" s="18"/>
      <c r="E293" s="18"/>
      <c r="F293" s="89"/>
      <c r="G293" s="89"/>
      <c r="H293" s="89"/>
      <c r="I293" s="89"/>
      <c r="J293" s="147"/>
      <c r="K293" s="147"/>
      <c r="L293" s="89"/>
      <c r="M293" s="89"/>
      <c r="N293" s="89"/>
      <c r="O293" s="18"/>
      <c r="P293" s="147"/>
      <c r="Q293" s="18"/>
      <c r="R293" s="18"/>
      <c r="S293" s="89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18"/>
      <c r="B294" s="18"/>
      <c r="C294" s="18"/>
      <c r="D294" s="18"/>
      <c r="E294" s="18"/>
      <c r="F294" s="89"/>
      <c r="G294" s="89"/>
      <c r="H294" s="89"/>
      <c r="I294" s="89"/>
      <c r="J294" s="147"/>
      <c r="K294" s="147"/>
      <c r="L294" s="89"/>
      <c r="M294" s="89"/>
      <c r="N294" s="89"/>
      <c r="O294" s="18"/>
      <c r="P294" s="147"/>
      <c r="Q294" s="18"/>
      <c r="R294" s="18"/>
      <c r="S294" s="89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18"/>
      <c r="B295" s="18"/>
      <c r="C295" s="18"/>
      <c r="D295" s="18"/>
      <c r="E295" s="18"/>
      <c r="F295" s="89"/>
      <c r="G295" s="89"/>
      <c r="H295" s="89"/>
      <c r="I295" s="89"/>
      <c r="J295" s="147"/>
      <c r="K295" s="147"/>
      <c r="L295" s="89"/>
      <c r="M295" s="89"/>
      <c r="N295" s="89"/>
      <c r="O295" s="18"/>
      <c r="P295" s="147"/>
      <c r="Q295" s="18"/>
      <c r="R295" s="18"/>
      <c r="S295" s="89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18"/>
      <c r="B296" s="18"/>
      <c r="C296" s="18"/>
      <c r="D296" s="18"/>
      <c r="E296" s="18"/>
      <c r="F296" s="89"/>
      <c r="G296" s="89"/>
      <c r="H296" s="89"/>
      <c r="I296" s="89"/>
      <c r="J296" s="147"/>
      <c r="K296" s="147"/>
      <c r="L296" s="89"/>
      <c r="M296" s="89"/>
      <c r="N296" s="89"/>
      <c r="O296" s="18"/>
      <c r="P296" s="147"/>
      <c r="Q296" s="18"/>
      <c r="R296" s="18"/>
      <c r="S296" s="89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18"/>
      <c r="B297" s="18"/>
      <c r="C297" s="18"/>
      <c r="D297" s="18"/>
      <c r="E297" s="18"/>
      <c r="F297" s="89"/>
      <c r="G297" s="89"/>
      <c r="H297" s="89"/>
      <c r="I297" s="89"/>
      <c r="J297" s="147"/>
      <c r="K297" s="147"/>
      <c r="L297" s="89"/>
      <c r="M297" s="89"/>
      <c r="N297" s="89"/>
      <c r="O297" s="18"/>
      <c r="P297" s="147"/>
      <c r="Q297" s="18"/>
      <c r="R297" s="18"/>
      <c r="S297" s="89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18"/>
      <c r="B298" s="18"/>
      <c r="C298" s="18"/>
      <c r="D298" s="18"/>
      <c r="E298" s="18"/>
      <c r="F298" s="89"/>
      <c r="G298" s="89"/>
      <c r="H298" s="89"/>
      <c r="I298" s="89"/>
      <c r="J298" s="147"/>
      <c r="K298" s="147"/>
      <c r="L298" s="89"/>
      <c r="M298" s="89"/>
      <c r="N298" s="89"/>
      <c r="O298" s="18"/>
      <c r="P298" s="147"/>
      <c r="Q298" s="18"/>
      <c r="R298" s="18"/>
      <c r="S298" s="89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18"/>
      <c r="B299" s="18"/>
      <c r="C299" s="18"/>
      <c r="D299" s="18"/>
      <c r="E299" s="18"/>
      <c r="F299" s="89"/>
      <c r="G299" s="89"/>
      <c r="H299" s="89"/>
      <c r="I299" s="89"/>
      <c r="J299" s="147"/>
      <c r="K299" s="147"/>
      <c r="L299" s="89"/>
      <c r="M299" s="89"/>
      <c r="N299" s="89"/>
      <c r="O299" s="18"/>
      <c r="P299" s="147"/>
      <c r="Q299" s="18"/>
      <c r="R299" s="18"/>
      <c r="S299" s="89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18"/>
      <c r="B300" s="18"/>
      <c r="C300" s="18"/>
      <c r="D300" s="18"/>
      <c r="E300" s="18"/>
      <c r="F300" s="89"/>
      <c r="G300" s="89"/>
      <c r="H300" s="89"/>
      <c r="I300" s="89"/>
      <c r="J300" s="147"/>
      <c r="K300" s="147"/>
      <c r="L300" s="89"/>
      <c r="M300" s="89"/>
      <c r="N300" s="89"/>
      <c r="O300" s="18"/>
      <c r="P300" s="147"/>
      <c r="Q300" s="18"/>
      <c r="R300" s="18"/>
      <c r="S300" s="89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18"/>
      <c r="B301" s="18"/>
      <c r="C301" s="18"/>
      <c r="D301" s="18"/>
      <c r="E301" s="18"/>
      <c r="F301" s="89"/>
      <c r="G301" s="89"/>
      <c r="H301" s="89"/>
      <c r="I301" s="89"/>
      <c r="J301" s="147"/>
      <c r="K301" s="147"/>
      <c r="L301" s="89"/>
      <c r="M301" s="89"/>
      <c r="N301" s="89"/>
      <c r="O301" s="18"/>
      <c r="P301" s="147"/>
      <c r="Q301" s="18"/>
      <c r="R301" s="18"/>
      <c r="S301" s="89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18"/>
      <c r="B302" s="18"/>
      <c r="C302" s="18"/>
      <c r="D302" s="18"/>
      <c r="E302" s="18"/>
      <c r="F302" s="89"/>
      <c r="G302" s="89"/>
      <c r="H302" s="89"/>
      <c r="I302" s="89"/>
      <c r="J302" s="147"/>
      <c r="K302" s="147"/>
      <c r="L302" s="89"/>
      <c r="M302" s="89"/>
      <c r="N302" s="89"/>
      <c r="O302" s="18"/>
      <c r="P302" s="147"/>
      <c r="Q302" s="18"/>
      <c r="R302" s="18"/>
      <c r="S302" s="89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18"/>
      <c r="B303" s="18"/>
      <c r="C303" s="18"/>
      <c r="D303" s="18"/>
      <c r="E303" s="18"/>
      <c r="F303" s="89"/>
      <c r="G303" s="89"/>
      <c r="H303" s="89"/>
      <c r="I303" s="89"/>
      <c r="J303" s="147"/>
      <c r="K303" s="147"/>
      <c r="L303" s="89"/>
      <c r="M303" s="89"/>
      <c r="N303" s="89"/>
      <c r="O303" s="18"/>
      <c r="P303" s="147"/>
      <c r="Q303" s="18"/>
      <c r="R303" s="18"/>
      <c r="S303" s="89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18"/>
      <c r="B304" s="18"/>
      <c r="C304" s="18"/>
      <c r="D304" s="18"/>
      <c r="E304" s="18"/>
      <c r="F304" s="89"/>
      <c r="G304" s="89"/>
      <c r="H304" s="89"/>
      <c r="I304" s="89"/>
      <c r="J304" s="147"/>
      <c r="K304" s="147"/>
      <c r="L304" s="89"/>
      <c r="M304" s="89"/>
      <c r="N304" s="89"/>
      <c r="O304" s="18"/>
      <c r="P304" s="147"/>
      <c r="Q304" s="18"/>
      <c r="R304" s="18"/>
      <c r="S304" s="89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18"/>
      <c r="B305" s="18"/>
      <c r="C305" s="18"/>
      <c r="D305" s="18"/>
      <c r="E305" s="18"/>
      <c r="F305" s="89"/>
      <c r="G305" s="89"/>
      <c r="H305" s="89"/>
      <c r="I305" s="89"/>
      <c r="J305" s="147"/>
      <c r="K305" s="147"/>
      <c r="L305" s="89"/>
      <c r="M305" s="89"/>
      <c r="N305" s="89"/>
      <c r="O305" s="18"/>
      <c r="P305" s="147"/>
      <c r="Q305" s="18"/>
      <c r="R305" s="18"/>
      <c r="S305" s="89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18"/>
      <c r="B306" s="18"/>
      <c r="C306" s="18"/>
      <c r="D306" s="18"/>
      <c r="E306" s="18"/>
      <c r="F306" s="89"/>
      <c r="G306" s="89"/>
      <c r="H306" s="89"/>
      <c r="I306" s="89"/>
      <c r="J306" s="147"/>
      <c r="K306" s="147"/>
      <c r="L306" s="89"/>
      <c r="M306" s="89"/>
      <c r="N306" s="89"/>
      <c r="O306" s="18"/>
      <c r="P306" s="147"/>
      <c r="Q306" s="18"/>
      <c r="R306" s="18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18"/>
      <c r="B307" s="18"/>
      <c r="C307" s="18"/>
      <c r="D307" s="18"/>
      <c r="E307" s="18"/>
      <c r="F307" s="89"/>
      <c r="G307" s="89"/>
      <c r="H307" s="89"/>
      <c r="I307" s="89"/>
      <c r="J307" s="147"/>
      <c r="K307" s="147"/>
      <c r="L307" s="89"/>
      <c r="M307" s="89"/>
      <c r="N307" s="89"/>
      <c r="O307" s="18"/>
      <c r="P307" s="147"/>
      <c r="Q307" s="18"/>
      <c r="R307" s="18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18"/>
      <c r="B308" s="18"/>
      <c r="C308" s="18"/>
      <c r="D308" s="18"/>
      <c r="E308" s="18"/>
      <c r="F308" s="89"/>
      <c r="G308" s="89"/>
      <c r="H308" s="89"/>
      <c r="I308" s="89"/>
      <c r="J308" s="147"/>
      <c r="K308" s="147"/>
      <c r="L308" s="89"/>
      <c r="M308" s="89"/>
      <c r="N308" s="89"/>
      <c r="O308" s="18"/>
      <c r="P308" s="147"/>
      <c r="Q308" s="18"/>
      <c r="R308" s="18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18"/>
      <c r="B309" s="18"/>
      <c r="C309" s="18"/>
      <c r="D309" s="18"/>
      <c r="E309" s="18"/>
      <c r="F309" s="89"/>
      <c r="G309" s="89"/>
      <c r="H309" s="89"/>
      <c r="I309" s="89"/>
      <c r="J309" s="147"/>
      <c r="K309" s="147"/>
      <c r="L309" s="89"/>
      <c r="M309" s="89"/>
      <c r="N309" s="89"/>
      <c r="O309" s="18"/>
      <c r="P309" s="147"/>
      <c r="Q309" s="18"/>
      <c r="R309" s="18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18"/>
      <c r="B310" s="18"/>
      <c r="C310" s="18"/>
      <c r="D310" s="18"/>
      <c r="E310" s="18"/>
      <c r="F310" s="89"/>
      <c r="G310" s="89"/>
      <c r="H310" s="89"/>
      <c r="I310" s="89"/>
      <c r="J310" s="147"/>
      <c r="K310" s="147"/>
      <c r="L310" s="89"/>
      <c r="M310" s="89"/>
      <c r="N310" s="89"/>
      <c r="O310" s="18"/>
      <c r="P310" s="147"/>
      <c r="Q310" s="18"/>
      <c r="R310" s="18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18"/>
      <c r="B311" s="18"/>
      <c r="C311" s="18"/>
      <c r="D311" s="18"/>
      <c r="E311" s="18"/>
      <c r="F311" s="89"/>
      <c r="G311" s="89"/>
      <c r="H311" s="89"/>
      <c r="I311" s="89"/>
      <c r="J311" s="147"/>
      <c r="K311" s="147"/>
      <c r="L311" s="89"/>
      <c r="M311" s="89"/>
      <c r="N311" s="89"/>
      <c r="O311" s="18"/>
      <c r="P311" s="147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18"/>
      <c r="B312" s="18"/>
      <c r="C312" s="18"/>
      <c r="D312" s="18"/>
      <c r="E312" s="18"/>
      <c r="F312" s="89"/>
      <c r="G312" s="89"/>
      <c r="H312" s="89"/>
      <c r="I312" s="89"/>
      <c r="J312" s="147"/>
      <c r="K312" s="147"/>
      <c r="L312" s="89"/>
      <c r="M312" s="89"/>
      <c r="N312" s="89"/>
      <c r="O312" s="18"/>
      <c r="P312" s="147"/>
      <c r="Q312" s="18"/>
      <c r="R312" s="18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18"/>
      <c r="B313" s="18"/>
      <c r="C313" s="18"/>
      <c r="D313" s="18"/>
      <c r="E313" s="18"/>
      <c r="F313" s="89"/>
      <c r="G313" s="89"/>
      <c r="H313" s="89"/>
      <c r="I313" s="89"/>
      <c r="J313" s="147"/>
      <c r="K313" s="147"/>
      <c r="L313" s="89"/>
      <c r="M313" s="89"/>
      <c r="N313" s="89"/>
      <c r="O313" s="18"/>
      <c r="P313" s="147"/>
      <c r="Q313" s="18"/>
      <c r="R313" s="18"/>
      <c r="S313" s="89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18"/>
      <c r="B314" s="18"/>
      <c r="C314" s="18"/>
      <c r="D314" s="18"/>
      <c r="E314" s="18"/>
      <c r="F314" s="89"/>
      <c r="G314" s="89"/>
      <c r="H314" s="89"/>
      <c r="I314" s="89"/>
      <c r="J314" s="147"/>
      <c r="K314" s="147"/>
      <c r="L314" s="89"/>
      <c r="M314" s="89"/>
      <c r="N314" s="89"/>
      <c r="O314" s="18"/>
      <c r="P314" s="147"/>
      <c r="Q314" s="18"/>
      <c r="R314" s="18"/>
      <c r="S314" s="89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18"/>
      <c r="B315" s="18"/>
      <c r="C315" s="18"/>
      <c r="D315" s="18"/>
      <c r="E315" s="18"/>
      <c r="F315" s="89"/>
      <c r="G315" s="89"/>
      <c r="H315" s="89"/>
      <c r="I315" s="89"/>
      <c r="J315" s="147"/>
      <c r="K315" s="147"/>
      <c r="L315" s="89"/>
      <c r="M315" s="89"/>
      <c r="N315" s="89"/>
      <c r="O315" s="18"/>
      <c r="P315" s="147"/>
      <c r="Q315" s="18"/>
      <c r="R315" s="18"/>
      <c r="S315" s="89"/>
      <c r="T315" s="18"/>
      <c r="U315" s="18"/>
      <c r="V315" s="18"/>
      <c r="W315" s="18"/>
      <c r="X315" s="18"/>
      <c r="Y315" s="18"/>
      <c r="Z315" s="18"/>
      <c r="AA315" s="18"/>
    </row>
    <row r="316" spans="1:27">
      <c r="A316" s="18"/>
      <c r="B316" s="18"/>
      <c r="C316" s="18"/>
      <c r="D316" s="18"/>
      <c r="E316" s="18"/>
      <c r="F316" s="89"/>
      <c r="G316" s="89"/>
      <c r="H316" s="89"/>
      <c r="I316" s="89"/>
      <c r="J316" s="147"/>
      <c r="K316" s="147"/>
      <c r="L316" s="89"/>
      <c r="M316" s="89"/>
      <c r="N316" s="89"/>
      <c r="O316" s="18"/>
      <c r="P316" s="147"/>
      <c r="Q316" s="18"/>
      <c r="R316" s="18"/>
      <c r="S316" s="89"/>
      <c r="T316" s="18"/>
      <c r="U316" s="18"/>
      <c r="V316" s="18"/>
      <c r="W316" s="18"/>
      <c r="X316" s="18"/>
      <c r="Y316" s="18"/>
      <c r="Z316" s="18"/>
      <c r="AA316" s="18"/>
    </row>
    <row r="317" spans="1:27">
      <c r="A317" s="18"/>
      <c r="B317" s="18"/>
      <c r="C317" s="18"/>
      <c r="D317" s="18"/>
      <c r="E317" s="18"/>
      <c r="F317" s="89"/>
      <c r="G317" s="89"/>
      <c r="H317" s="89"/>
      <c r="I317" s="89"/>
      <c r="J317" s="147"/>
      <c r="K317" s="147"/>
      <c r="L317" s="89"/>
      <c r="M317" s="89"/>
      <c r="N317" s="89"/>
      <c r="O317" s="18"/>
      <c r="P317" s="147"/>
      <c r="Q317" s="18"/>
      <c r="R317" s="18"/>
      <c r="S317" s="89"/>
      <c r="T317" s="18"/>
      <c r="U317" s="18"/>
      <c r="V317" s="18"/>
      <c r="W317" s="18"/>
      <c r="X317" s="18"/>
      <c r="Y317" s="18"/>
      <c r="Z317" s="18"/>
      <c r="AA317" s="18"/>
    </row>
    <row r="318" spans="1:27">
      <c r="A318" s="18"/>
      <c r="B318" s="18"/>
      <c r="C318" s="18"/>
      <c r="D318" s="18"/>
      <c r="E318" s="18"/>
      <c r="F318" s="89"/>
      <c r="G318" s="89"/>
      <c r="H318" s="89"/>
      <c r="I318" s="89"/>
      <c r="J318" s="147"/>
      <c r="K318" s="147"/>
      <c r="L318" s="89"/>
      <c r="M318" s="89"/>
      <c r="N318" s="89"/>
      <c r="O318" s="18"/>
      <c r="P318" s="147"/>
      <c r="Q318" s="18"/>
      <c r="R318" s="18"/>
      <c r="S318" s="89"/>
      <c r="T318" s="18"/>
      <c r="U318" s="18"/>
      <c r="V318" s="18"/>
      <c r="W318" s="18"/>
      <c r="X318" s="18"/>
      <c r="Y318" s="18"/>
      <c r="Z318" s="18"/>
      <c r="AA318" s="18"/>
    </row>
    <row r="319" spans="1:27">
      <c r="A319" s="18"/>
      <c r="B319" s="18"/>
      <c r="C319" s="18"/>
      <c r="D319" s="18"/>
      <c r="E319" s="18"/>
      <c r="F319" s="89"/>
      <c r="G319" s="89"/>
      <c r="H319" s="89"/>
      <c r="I319" s="89"/>
      <c r="J319" s="147"/>
      <c r="K319" s="147"/>
      <c r="L319" s="89"/>
      <c r="M319" s="89"/>
      <c r="N319" s="89"/>
      <c r="O319" s="18"/>
      <c r="P319" s="147"/>
      <c r="Q319" s="18"/>
      <c r="R319" s="18"/>
      <c r="S319" s="89"/>
      <c r="T319" s="18"/>
      <c r="U319" s="18"/>
      <c r="V319" s="18"/>
      <c r="W319" s="18"/>
      <c r="X319" s="18"/>
      <c r="Y319" s="18"/>
      <c r="Z319" s="18"/>
      <c r="AA319" s="18"/>
    </row>
    <row r="320" spans="1:27">
      <c r="A320" s="18"/>
      <c r="B320" s="18"/>
      <c r="C320" s="18"/>
      <c r="D320" s="18"/>
      <c r="E320" s="18"/>
      <c r="F320" s="89"/>
      <c r="G320" s="89"/>
      <c r="H320" s="89"/>
      <c r="I320" s="89"/>
      <c r="J320" s="147"/>
      <c r="K320" s="147"/>
      <c r="L320" s="89"/>
      <c r="M320" s="89"/>
      <c r="N320" s="89"/>
      <c r="O320" s="18"/>
      <c r="P320" s="147"/>
      <c r="Q320" s="18"/>
      <c r="R320" s="18"/>
      <c r="S320" s="89"/>
      <c r="T320" s="18"/>
      <c r="U320" s="18"/>
      <c r="V320" s="18"/>
      <c r="W320" s="18"/>
      <c r="X320" s="18"/>
      <c r="Y320" s="18"/>
      <c r="Z320" s="18"/>
      <c r="AA320" s="18"/>
    </row>
    <row r="321" spans="1:27">
      <c r="A321" s="18"/>
      <c r="B321" s="18"/>
      <c r="C321" s="18"/>
      <c r="D321" s="18"/>
      <c r="E321" s="18"/>
      <c r="F321" s="89"/>
      <c r="G321" s="89"/>
      <c r="H321" s="89"/>
      <c r="I321" s="89"/>
      <c r="J321" s="147"/>
      <c r="K321" s="147"/>
      <c r="L321" s="89"/>
      <c r="M321" s="89"/>
      <c r="N321" s="89"/>
      <c r="O321" s="18"/>
      <c r="P321" s="147"/>
      <c r="Q321" s="18"/>
      <c r="R321" s="18"/>
      <c r="S321" s="89"/>
      <c r="T321" s="18"/>
      <c r="U321" s="18"/>
      <c r="V321" s="18"/>
      <c r="W321" s="18"/>
      <c r="X321" s="18"/>
      <c r="Y321" s="18"/>
      <c r="Z321" s="18"/>
      <c r="AA321" s="18"/>
    </row>
    <row r="322" spans="1:27">
      <c r="A322" s="18"/>
      <c r="B322" s="18"/>
      <c r="C322" s="18"/>
      <c r="D322" s="18"/>
      <c r="E322" s="18"/>
      <c r="F322" s="89"/>
      <c r="G322" s="89"/>
      <c r="H322" s="89"/>
      <c r="I322" s="89"/>
      <c r="J322" s="147"/>
      <c r="K322" s="147"/>
      <c r="L322" s="89"/>
      <c r="M322" s="89"/>
      <c r="N322" s="89"/>
      <c r="O322" s="18"/>
      <c r="P322" s="147"/>
      <c r="Q322" s="18"/>
      <c r="R322" s="18"/>
      <c r="S322" s="89"/>
      <c r="T322" s="18"/>
      <c r="U322" s="18"/>
      <c r="V322" s="18"/>
      <c r="W322" s="18"/>
      <c r="X322" s="18"/>
      <c r="Y322" s="18"/>
      <c r="Z322" s="18"/>
      <c r="AA322" s="18"/>
    </row>
    <row r="323" spans="1:27">
      <c r="A323" s="18"/>
      <c r="B323" s="18"/>
      <c r="C323" s="18"/>
      <c r="D323" s="18"/>
      <c r="E323" s="18"/>
      <c r="F323" s="89"/>
      <c r="G323" s="89"/>
      <c r="H323" s="89"/>
      <c r="I323" s="89"/>
      <c r="J323" s="147"/>
      <c r="K323" s="147"/>
      <c r="L323" s="89"/>
      <c r="M323" s="89"/>
      <c r="N323" s="89"/>
      <c r="O323" s="18"/>
      <c r="P323" s="147"/>
      <c r="Q323" s="18"/>
      <c r="R323" s="18"/>
      <c r="S323" s="89"/>
      <c r="T323" s="18"/>
      <c r="U323" s="18"/>
      <c r="V323" s="18"/>
      <c r="W323" s="18"/>
      <c r="X323" s="18"/>
      <c r="Y323" s="18"/>
      <c r="Z323" s="18"/>
      <c r="AA323" s="18"/>
    </row>
    <row r="324" spans="1:27">
      <c r="A324" s="18"/>
      <c r="B324" s="18"/>
      <c r="C324" s="18"/>
      <c r="D324" s="18"/>
      <c r="E324" s="18"/>
      <c r="F324" s="89"/>
      <c r="G324" s="89"/>
      <c r="H324" s="89"/>
      <c r="I324" s="89"/>
      <c r="J324" s="147"/>
      <c r="K324" s="147"/>
      <c r="L324" s="89"/>
      <c r="M324" s="89"/>
      <c r="N324" s="89"/>
      <c r="O324" s="18"/>
      <c r="P324" s="147"/>
      <c r="Q324" s="18"/>
      <c r="R324" s="18"/>
      <c r="S324" s="89"/>
      <c r="T324" s="18"/>
      <c r="U324" s="18"/>
      <c r="V324" s="18"/>
      <c r="W324" s="18"/>
      <c r="X324" s="18"/>
      <c r="Y324" s="18"/>
      <c r="Z324" s="18"/>
      <c r="AA324" s="18"/>
    </row>
    <row r="325" spans="1:27">
      <c r="A325" s="18"/>
      <c r="B325" s="18"/>
      <c r="C325" s="18"/>
      <c r="D325" s="18"/>
      <c r="E325" s="18"/>
      <c r="F325" s="89"/>
      <c r="G325" s="89"/>
      <c r="H325" s="89"/>
      <c r="I325" s="89"/>
      <c r="J325" s="147"/>
      <c r="K325" s="147"/>
      <c r="L325" s="89"/>
      <c r="M325" s="89"/>
      <c r="N325" s="89"/>
      <c r="O325" s="18"/>
      <c r="P325" s="147"/>
      <c r="Q325" s="18"/>
      <c r="R325" s="18"/>
      <c r="S325" s="89"/>
      <c r="T325" s="18"/>
      <c r="U325" s="18"/>
      <c r="V325" s="18"/>
      <c r="W325" s="18"/>
      <c r="X325" s="18"/>
      <c r="Y325" s="18"/>
      <c r="Z325" s="18"/>
      <c r="AA325" s="18"/>
    </row>
    <row r="326" spans="1:27">
      <c r="A326" s="18"/>
      <c r="B326" s="18"/>
      <c r="C326" s="18"/>
      <c r="D326" s="18"/>
      <c r="E326" s="18"/>
      <c r="F326" s="89"/>
      <c r="G326" s="89"/>
      <c r="H326" s="89"/>
      <c r="I326" s="89"/>
      <c r="J326" s="147"/>
      <c r="K326" s="147"/>
      <c r="L326" s="89"/>
      <c r="M326" s="89"/>
      <c r="N326" s="89"/>
      <c r="O326" s="18"/>
      <c r="P326" s="147"/>
      <c r="Q326" s="18"/>
      <c r="R326" s="18"/>
      <c r="S326" s="89"/>
      <c r="T326" s="18"/>
      <c r="U326" s="18"/>
      <c r="V326" s="18"/>
      <c r="W326" s="18"/>
      <c r="X326" s="18"/>
      <c r="Y326" s="18"/>
      <c r="Z326" s="18"/>
      <c r="AA326" s="18"/>
    </row>
    <row r="327" spans="1:27">
      <c r="A327" s="18"/>
      <c r="B327" s="18"/>
      <c r="C327" s="18"/>
      <c r="D327" s="18"/>
      <c r="E327" s="18"/>
      <c r="F327" s="89"/>
      <c r="G327" s="89"/>
      <c r="H327" s="89"/>
      <c r="I327" s="89"/>
      <c r="J327" s="147"/>
      <c r="K327" s="147"/>
      <c r="L327" s="89"/>
      <c r="M327" s="89"/>
      <c r="N327" s="89"/>
      <c r="O327" s="18"/>
      <c r="P327" s="147"/>
      <c r="Q327" s="18"/>
      <c r="R327" s="18"/>
      <c r="S327" s="89"/>
      <c r="T327" s="18"/>
      <c r="U327" s="18"/>
      <c r="V327" s="18"/>
      <c r="W327" s="18"/>
      <c r="X327" s="18"/>
      <c r="Y327" s="18"/>
      <c r="Z327" s="18"/>
      <c r="AA327" s="18"/>
    </row>
    <row r="328" spans="1:27">
      <c r="A328" s="18"/>
      <c r="B328" s="18"/>
      <c r="C328" s="18"/>
      <c r="D328" s="18"/>
      <c r="E328" s="18"/>
      <c r="F328" s="89"/>
      <c r="G328" s="89"/>
      <c r="H328" s="89"/>
      <c r="I328" s="89"/>
      <c r="J328" s="147"/>
      <c r="K328" s="147"/>
      <c r="L328" s="89"/>
      <c r="M328" s="89"/>
      <c r="N328" s="89"/>
      <c r="O328" s="18"/>
      <c r="P328" s="147"/>
      <c r="Q328" s="18"/>
      <c r="R328" s="18"/>
      <c r="S328" s="89"/>
      <c r="T328" s="18"/>
      <c r="U328" s="18"/>
      <c r="V328" s="18"/>
      <c r="W328" s="18"/>
      <c r="X328" s="18"/>
      <c r="Y328" s="18"/>
      <c r="Z328" s="18"/>
      <c r="AA328" s="18"/>
    </row>
    <row r="329" spans="1:27">
      <c r="A329" s="18"/>
      <c r="B329" s="18"/>
      <c r="C329" s="18"/>
      <c r="D329" s="18"/>
      <c r="E329" s="18"/>
      <c r="F329" s="89"/>
      <c r="G329" s="89"/>
      <c r="H329" s="89"/>
      <c r="I329" s="89"/>
      <c r="J329" s="147"/>
      <c r="K329" s="147"/>
      <c r="L329" s="89"/>
      <c r="M329" s="89"/>
      <c r="N329" s="89"/>
      <c r="O329" s="18"/>
      <c r="P329" s="147"/>
      <c r="Q329" s="18"/>
      <c r="R329" s="18"/>
      <c r="S329" s="89"/>
      <c r="T329" s="18"/>
      <c r="U329" s="18"/>
      <c r="V329" s="18"/>
      <c r="W329" s="18"/>
      <c r="X329" s="18"/>
      <c r="Y329" s="18"/>
      <c r="Z329" s="18"/>
      <c r="AA329" s="18"/>
    </row>
    <row r="330" spans="1:27">
      <c r="A330" s="18"/>
      <c r="B330" s="18"/>
      <c r="C330" s="18"/>
      <c r="D330" s="18"/>
      <c r="E330" s="18"/>
      <c r="F330" s="89"/>
      <c r="G330" s="89"/>
      <c r="H330" s="89"/>
      <c r="I330" s="89"/>
      <c r="J330" s="147"/>
      <c r="K330" s="147"/>
      <c r="L330" s="89"/>
      <c r="M330" s="89"/>
      <c r="N330" s="89"/>
      <c r="O330" s="18"/>
      <c r="P330" s="147"/>
      <c r="Q330" s="18"/>
      <c r="R330" s="18"/>
      <c r="S330" s="89"/>
      <c r="T330" s="18"/>
      <c r="U330" s="18"/>
      <c r="V330" s="18"/>
      <c r="W330" s="18"/>
      <c r="X330" s="18"/>
      <c r="Y330" s="18"/>
      <c r="Z330" s="18"/>
      <c r="AA330" s="18"/>
    </row>
    <row r="331" spans="1:27">
      <c r="A331" s="18"/>
      <c r="B331" s="18"/>
      <c r="C331" s="18"/>
      <c r="D331" s="18"/>
      <c r="E331" s="18"/>
      <c r="F331" s="89"/>
      <c r="G331" s="89"/>
      <c r="H331" s="89"/>
      <c r="I331" s="89"/>
      <c r="J331" s="147"/>
      <c r="K331" s="147"/>
      <c r="L331" s="89"/>
      <c r="M331" s="89"/>
      <c r="N331" s="89"/>
      <c r="O331" s="18"/>
      <c r="P331" s="147"/>
      <c r="Q331" s="18"/>
      <c r="R331" s="18"/>
      <c r="S331" s="89"/>
      <c r="T331" s="18"/>
      <c r="U331" s="18"/>
      <c r="V331" s="18"/>
      <c r="W331" s="18"/>
      <c r="X331" s="18"/>
      <c r="Y331" s="18"/>
      <c r="Z331" s="18"/>
      <c r="AA331" s="18"/>
    </row>
    <row r="332" spans="1:27">
      <c r="A332" s="18"/>
      <c r="B332" s="18"/>
      <c r="C332" s="18"/>
      <c r="D332" s="18"/>
      <c r="E332" s="18"/>
      <c r="F332" s="89"/>
      <c r="G332" s="89"/>
      <c r="H332" s="89"/>
      <c r="I332" s="89"/>
      <c r="J332" s="147"/>
      <c r="K332" s="147"/>
      <c r="L332" s="89"/>
      <c r="M332" s="89"/>
      <c r="N332" s="89"/>
      <c r="O332" s="18"/>
      <c r="P332" s="147"/>
      <c r="Q332" s="18"/>
      <c r="R332" s="18"/>
      <c r="S332" s="89"/>
      <c r="T332" s="18"/>
      <c r="U332" s="18"/>
      <c r="V332" s="18"/>
      <c r="W332" s="18"/>
      <c r="X332" s="18"/>
      <c r="Y332" s="18"/>
      <c r="Z332" s="18"/>
      <c r="AA332" s="18"/>
    </row>
    <row r="333" spans="1:27">
      <c r="A333" s="18"/>
      <c r="B333" s="18"/>
      <c r="C333" s="18"/>
      <c r="D333" s="18"/>
      <c r="E333" s="18"/>
      <c r="F333" s="89"/>
      <c r="G333" s="89"/>
      <c r="H333" s="89"/>
      <c r="I333" s="89"/>
      <c r="J333" s="147"/>
      <c r="K333" s="147"/>
      <c r="L333" s="89"/>
      <c r="M333" s="89"/>
      <c r="N333" s="89"/>
      <c r="O333" s="18"/>
      <c r="P333" s="147"/>
      <c r="Q333" s="18"/>
      <c r="R333" s="18"/>
      <c r="S333" s="89"/>
      <c r="T333" s="18"/>
      <c r="U333" s="18"/>
      <c r="V333" s="18"/>
      <c r="W333" s="18"/>
      <c r="X333" s="18"/>
      <c r="Y333" s="18"/>
      <c r="Z333" s="18"/>
      <c r="AA333" s="18"/>
    </row>
    <row r="334" spans="1:27">
      <c r="A334" s="18"/>
      <c r="B334" s="18"/>
      <c r="C334" s="18"/>
      <c r="D334" s="18"/>
      <c r="E334" s="18"/>
      <c r="F334" s="89"/>
      <c r="G334" s="89"/>
      <c r="H334" s="89"/>
      <c r="I334" s="89"/>
      <c r="J334" s="147"/>
      <c r="K334" s="147"/>
      <c r="L334" s="89"/>
      <c r="M334" s="89"/>
      <c r="N334" s="89"/>
      <c r="O334" s="18"/>
      <c r="P334" s="147"/>
      <c r="Q334" s="18"/>
      <c r="R334" s="18"/>
      <c r="S334" s="89"/>
      <c r="T334" s="18"/>
      <c r="U334" s="18"/>
      <c r="V334" s="18"/>
      <c r="W334" s="18"/>
      <c r="X334" s="18"/>
      <c r="Y334" s="18"/>
      <c r="Z334" s="18"/>
      <c r="AA334" s="18"/>
    </row>
    <row r="335" spans="1:27">
      <c r="A335" s="18"/>
      <c r="B335" s="18"/>
      <c r="C335" s="18"/>
      <c r="D335" s="18"/>
      <c r="E335" s="18"/>
      <c r="F335" s="89"/>
      <c r="G335" s="89"/>
      <c r="H335" s="89"/>
      <c r="I335" s="89"/>
      <c r="J335" s="147"/>
      <c r="K335" s="147"/>
      <c r="L335" s="89"/>
      <c r="M335" s="89"/>
      <c r="N335" s="89"/>
      <c r="O335" s="18"/>
      <c r="P335" s="147"/>
      <c r="Q335" s="18"/>
      <c r="R335" s="18"/>
      <c r="S335" s="89"/>
      <c r="T335" s="18"/>
      <c r="U335" s="18"/>
      <c r="V335" s="18"/>
      <c r="W335" s="18"/>
      <c r="X335" s="18"/>
      <c r="Y335" s="18"/>
      <c r="Z335" s="18"/>
      <c r="AA335" s="18"/>
    </row>
    <row r="336" spans="1:27">
      <c r="A336" s="18"/>
      <c r="B336" s="18"/>
      <c r="C336" s="18"/>
      <c r="D336" s="18"/>
      <c r="E336" s="18"/>
      <c r="F336" s="89"/>
      <c r="G336" s="89"/>
      <c r="H336" s="89"/>
      <c r="I336" s="89"/>
      <c r="J336" s="147"/>
      <c r="K336" s="147"/>
      <c r="L336" s="89"/>
      <c r="M336" s="89"/>
      <c r="N336" s="89"/>
      <c r="O336" s="18"/>
      <c r="P336" s="147"/>
      <c r="Q336" s="18"/>
      <c r="R336" s="18"/>
      <c r="S336" s="89"/>
      <c r="T336" s="18"/>
      <c r="U336" s="18"/>
      <c r="V336" s="18"/>
      <c r="W336" s="18"/>
      <c r="X336" s="18"/>
      <c r="Y336" s="18"/>
      <c r="Z336" s="18"/>
      <c r="AA336" s="18"/>
    </row>
    <row r="337" spans="1:27">
      <c r="A337" s="18"/>
      <c r="B337" s="18"/>
      <c r="C337" s="18"/>
      <c r="D337" s="18"/>
      <c r="E337" s="18"/>
      <c r="F337" s="89"/>
      <c r="G337" s="89"/>
      <c r="H337" s="89"/>
      <c r="I337" s="89"/>
      <c r="J337" s="147"/>
      <c r="K337" s="147"/>
      <c r="L337" s="89"/>
      <c r="M337" s="89"/>
      <c r="N337" s="89"/>
      <c r="O337" s="18"/>
      <c r="P337" s="147"/>
      <c r="Q337" s="18"/>
      <c r="R337" s="18"/>
      <c r="S337" s="89"/>
      <c r="T337" s="18"/>
      <c r="U337" s="18"/>
      <c r="V337" s="18"/>
      <c r="W337" s="18"/>
      <c r="X337" s="18"/>
      <c r="Y337" s="18"/>
      <c r="Z337" s="18"/>
      <c r="AA337" s="18"/>
    </row>
    <row r="338" spans="1:27">
      <c r="A338" s="18"/>
      <c r="B338" s="18"/>
      <c r="C338" s="18"/>
      <c r="D338" s="18"/>
      <c r="E338" s="18"/>
      <c r="F338" s="89"/>
      <c r="G338" s="89"/>
      <c r="H338" s="89"/>
      <c r="I338" s="89"/>
      <c r="J338" s="147"/>
      <c r="K338" s="147"/>
      <c r="L338" s="89"/>
      <c r="M338" s="89"/>
      <c r="N338" s="89"/>
      <c r="O338" s="18"/>
      <c r="P338" s="147"/>
      <c r="Q338" s="18"/>
      <c r="R338" s="18"/>
      <c r="S338" s="89"/>
      <c r="T338" s="18"/>
      <c r="U338" s="18"/>
      <c r="V338" s="18"/>
      <c r="W338" s="18"/>
      <c r="X338" s="18"/>
      <c r="Y338" s="18"/>
      <c r="Z338" s="18"/>
      <c r="AA338" s="18"/>
    </row>
    <row r="339" spans="1:27">
      <c r="A339" s="18"/>
      <c r="B339" s="18"/>
      <c r="C339" s="18"/>
      <c r="D339" s="18"/>
      <c r="E339" s="18"/>
      <c r="F339" s="89"/>
      <c r="G339" s="89"/>
      <c r="H339" s="89"/>
      <c r="I339" s="89"/>
      <c r="J339" s="147"/>
      <c r="K339" s="147"/>
      <c r="L339" s="89"/>
      <c r="M339" s="89"/>
      <c r="N339" s="89"/>
      <c r="O339" s="18"/>
      <c r="P339" s="147"/>
      <c r="Q339" s="18"/>
      <c r="R339" s="18"/>
      <c r="S339" s="89"/>
      <c r="T339" s="18"/>
      <c r="U339" s="18"/>
      <c r="V339" s="18"/>
      <c r="W339" s="18"/>
      <c r="X339" s="18"/>
      <c r="Y339" s="18"/>
      <c r="Z339" s="18"/>
      <c r="AA339" s="18"/>
    </row>
    <row r="340" spans="1:27">
      <c r="A340" s="18"/>
      <c r="B340" s="18"/>
      <c r="C340" s="18"/>
      <c r="D340" s="18"/>
      <c r="E340" s="18"/>
      <c r="F340" s="89"/>
      <c r="G340" s="89"/>
      <c r="H340" s="89"/>
      <c r="I340" s="89"/>
      <c r="J340" s="147"/>
      <c r="K340" s="147"/>
      <c r="L340" s="89"/>
      <c r="M340" s="89"/>
      <c r="N340" s="89"/>
      <c r="O340" s="18"/>
      <c r="P340" s="147"/>
      <c r="Q340" s="18"/>
      <c r="R340" s="18"/>
      <c r="S340" s="89"/>
      <c r="T340" s="18"/>
      <c r="U340" s="18"/>
      <c r="V340" s="18"/>
      <c r="W340" s="18"/>
      <c r="X340" s="18"/>
      <c r="Y340" s="18"/>
      <c r="Z340" s="18"/>
      <c r="AA340" s="18"/>
    </row>
    <row r="341" spans="1:27">
      <c r="A341" s="18"/>
      <c r="B341" s="18"/>
      <c r="C341" s="18"/>
      <c r="D341" s="18"/>
      <c r="E341" s="18"/>
      <c r="F341" s="89"/>
      <c r="G341" s="89"/>
      <c r="H341" s="89"/>
      <c r="I341" s="89"/>
      <c r="J341" s="147"/>
      <c r="K341" s="147"/>
      <c r="L341" s="89"/>
      <c r="M341" s="89"/>
      <c r="N341" s="89"/>
      <c r="O341" s="18"/>
      <c r="P341" s="147"/>
      <c r="Q341" s="18"/>
      <c r="R341" s="18"/>
      <c r="S341" s="89"/>
      <c r="T341" s="18"/>
      <c r="U341" s="18"/>
      <c r="V341" s="18"/>
      <c r="W341" s="18"/>
      <c r="X341" s="18"/>
      <c r="Y341" s="18"/>
      <c r="Z341" s="18"/>
      <c r="AA341" s="18"/>
    </row>
    <row r="342" spans="1:27">
      <c r="A342" s="18"/>
      <c r="B342" s="18"/>
      <c r="C342" s="18"/>
      <c r="D342" s="18"/>
      <c r="E342" s="18"/>
      <c r="F342" s="89"/>
      <c r="G342" s="89"/>
      <c r="H342" s="89"/>
      <c r="I342" s="89"/>
      <c r="J342" s="147"/>
      <c r="K342" s="147"/>
      <c r="L342" s="89"/>
      <c r="M342" s="89"/>
      <c r="N342" s="89"/>
      <c r="O342" s="18"/>
      <c r="P342" s="147"/>
      <c r="Q342" s="18"/>
      <c r="R342" s="18"/>
      <c r="S342" s="89"/>
      <c r="T342" s="18"/>
      <c r="U342" s="18"/>
      <c r="V342" s="18"/>
      <c r="W342" s="18"/>
      <c r="X342" s="18"/>
      <c r="Y342" s="18"/>
      <c r="Z342" s="18"/>
      <c r="AA342" s="18"/>
    </row>
    <row r="343" spans="1:27">
      <c r="A343" s="18"/>
      <c r="B343" s="18"/>
      <c r="C343" s="18"/>
      <c r="D343" s="18"/>
      <c r="E343" s="18"/>
      <c r="F343" s="89"/>
      <c r="G343" s="89"/>
      <c r="H343" s="89"/>
      <c r="I343" s="89"/>
      <c r="J343" s="147"/>
      <c r="K343" s="147"/>
      <c r="L343" s="89"/>
      <c r="M343" s="89"/>
      <c r="N343" s="89"/>
      <c r="O343" s="18"/>
      <c r="P343" s="147"/>
      <c r="Q343" s="18"/>
      <c r="R343" s="18"/>
      <c r="S343" s="89"/>
      <c r="T343" s="18"/>
      <c r="U343" s="18"/>
      <c r="V343" s="18"/>
      <c r="W343" s="18"/>
      <c r="X343" s="18"/>
      <c r="Y343" s="18"/>
      <c r="Z343" s="18"/>
      <c r="AA343" s="18"/>
    </row>
    <row r="344" spans="1:27">
      <c r="A344" s="18"/>
      <c r="B344" s="18"/>
      <c r="C344" s="18"/>
      <c r="D344" s="18"/>
      <c r="E344" s="18"/>
      <c r="F344" s="89"/>
      <c r="G344" s="89"/>
      <c r="H344" s="89"/>
      <c r="I344" s="89"/>
      <c r="J344" s="147"/>
      <c r="K344" s="147"/>
      <c r="L344" s="89"/>
      <c r="M344" s="89"/>
      <c r="N344" s="89"/>
      <c r="O344" s="18"/>
      <c r="P344" s="147"/>
      <c r="Q344" s="18"/>
      <c r="R344" s="18"/>
      <c r="S344" s="89"/>
      <c r="T344" s="18"/>
      <c r="U344" s="18"/>
      <c r="V344" s="18"/>
      <c r="W344" s="18"/>
      <c r="X344" s="18"/>
      <c r="Y344" s="18"/>
      <c r="Z344" s="18"/>
      <c r="AA344" s="18"/>
    </row>
    <row r="345" spans="1:27">
      <c r="P345" s="147"/>
      <c r="Q345" s="18"/>
      <c r="R345" s="18"/>
      <c r="S345" s="89"/>
      <c r="T345" s="18"/>
      <c r="U345" s="18"/>
      <c r="V345" s="18"/>
      <c r="W345" s="18"/>
      <c r="X345" s="18"/>
      <c r="Y345" s="18"/>
      <c r="Z345" s="18"/>
      <c r="AA345" s="18"/>
    </row>
    <row r="346" spans="1:27">
      <c r="P346" s="147"/>
      <c r="Q346" s="18"/>
      <c r="R346" s="18"/>
      <c r="S346" s="89"/>
      <c r="T346" s="18"/>
      <c r="U346" s="18"/>
      <c r="V346" s="18"/>
      <c r="W346" s="18"/>
      <c r="X346" s="18"/>
      <c r="Y346" s="18"/>
      <c r="Z346" s="18"/>
      <c r="AA346" s="18"/>
    </row>
    <row r="347" spans="1:27">
      <c r="P347" s="147"/>
      <c r="Q347" s="18"/>
      <c r="R347" s="18"/>
      <c r="S347" s="89"/>
      <c r="T347" s="18"/>
      <c r="U347" s="18"/>
      <c r="V347" s="18"/>
      <c r="W347" s="18"/>
      <c r="X347" s="18"/>
      <c r="Y347" s="18"/>
      <c r="Z347" s="18"/>
      <c r="AA347" s="18"/>
    </row>
    <row r="348" spans="1:27">
      <c r="P348" s="147"/>
      <c r="Q348" s="18"/>
      <c r="R348" s="18"/>
      <c r="S348" s="89"/>
      <c r="T348" s="18"/>
      <c r="U348" s="18"/>
      <c r="V348" s="18"/>
      <c r="W348" s="18"/>
      <c r="X348" s="18"/>
      <c r="Y348" s="18"/>
      <c r="Z348" s="18"/>
      <c r="AA348" s="18"/>
    </row>
    <row r="349" spans="1:27">
      <c r="P349" s="147"/>
      <c r="Q349" s="18"/>
      <c r="R349" s="18"/>
    </row>
    <row r="350" spans="1:27">
      <c r="P350" s="147"/>
    </row>
    <row r="351" spans="1:27">
      <c r="P351" s="147"/>
    </row>
    <row r="356" spans="5:15">
      <c r="K356" s="119"/>
    </row>
    <row r="361" spans="5:15">
      <c r="E361" s="158"/>
      <c r="G361" s="119"/>
      <c r="H361" s="148"/>
    </row>
    <row r="363" spans="5:15">
      <c r="L363" s="148"/>
      <c r="M363" s="148"/>
      <c r="N363" s="148"/>
      <c r="O363" s="148"/>
    </row>
    <row r="364" spans="5:15">
      <c r="L364" s="148"/>
      <c r="M364" s="148"/>
      <c r="N364" s="148"/>
      <c r="O364" s="148"/>
    </row>
  </sheetData>
  <autoFilter ref="R1:T364"/>
  <mergeCells count="191">
    <mergeCell ref="J237:K237"/>
    <mergeCell ref="J235:K235"/>
    <mergeCell ref="J61:K61"/>
    <mergeCell ref="J146:K146"/>
    <mergeCell ref="J201:K201"/>
    <mergeCell ref="J173:K173"/>
    <mergeCell ref="J190:K190"/>
    <mergeCell ref="J194:K194"/>
    <mergeCell ref="J179:K179"/>
    <mergeCell ref="J192:K192"/>
    <mergeCell ref="J164:K164"/>
    <mergeCell ref="J171:K171"/>
    <mergeCell ref="J158:K158"/>
    <mergeCell ref="J168:K168"/>
    <mergeCell ref="J172:K172"/>
    <mergeCell ref="J162:K162"/>
    <mergeCell ref="J234:K234"/>
    <mergeCell ref="J154:K154"/>
    <mergeCell ref="J157:K157"/>
    <mergeCell ref="J228:K228"/>
    <mergeCell ref="J216:K216"/>
    <mergeCell ref="J185:K185"/>
    <mergeCell ref="J207:K207"/>
    <mergeCell ref="J202:K202"/>
    <mergeCell ref="J180:K180"/>
    <mergeCell ref="J176:K176"/>
    <mergeCell ref="J205:K205"/>
    <mergeCell ref="J183:K183"/>
    <mergeCell ref="J195:K195"/>
    <mergeCell ref="J221:K221"/>
    <mergeCell ref="J219:K219"/>
    <mergeCell ref="J214:K214"/>
    <mergeCell ref="J211:K211"/>
    <mergeCell ref="J199:K199"/>
    <mergeCell ref="J200:K200"/>
    <mergeCell ref="J169:K169"/>
    <mergeCell ref="J215:K215"/>
    <mergeCell ref="J145:K145"/>
    <mergeCell ref="J198:K198"/>
    <mergeCell ref="J181:K181"/>
    <mergeCell ref="J233:K233"/>
    <mergeCell ref="J65:K65"/>
    <mergeCell ref="J68:K68"/>
    <mergeCell ref="J69:K69"/>
    <mergeCell ref="J128:K128"/>
    <mergeCell ref="J103:K103"/>
    <mergeCell ref="J112:K112"/>
    <mergeCell ref="J127:K127"/>
    <mergeCell ref="J118:K118"/>
    <mergeCell ref="J119:K119"/>
    <mergeCell ref="J124:K124"/>
    <mergeCell ref="J122:K122"/>
    <mergeCell ref="J149:K149"/>
    <mergeCell ref="J141:K141"/>
    <mergeCell ref="J165:K165"/>
    <mergeCell ref="J159:K159"/>
    <mergeCell ref="J175:K175"/>
    <mergeCell ref="J167:K167"/>
    <mergeCell ref="J212:K212"/>
    <mergeCell ref="K239:L239"/>
    <mergeCell ref="J227:K227"/>
    <mergeCell ref="J178:K178"/>
    <mergeCell ref="J147:K147"/>
    <mergeCell ref="J170:K170"/>
    <mergeCell ref="J193:K193"/>
    <mergeCell ref="J187:K187"/>
    <mergeCell ref="J182:K182"/>
    <mergeCell ref="J186:K186"/>
    <mergeCell ref="J174:K174"/>
    <mergeCell ref="J229:K229"/>
    <mergeCell ref="J230:K230"/>
    <mergeCell ref="J236:K236"/>
    <mergeCell ref="J225:K225"/>
    <mergeCell ref="J224:K224"/>
    <mergeCell ref="J222:K222"/>
    <mergeCell ref="J231:K231"/>
    <mergeCell ref="J232:K232"/>
    <mergeCell ref="J223:K223"/>
    <mergeCell ref="J220:K220"/>
    <mergeCell ref="J206:K206"/>
    <mergeCell ref="J203:K203"/>
    <mergeCell ref="J208:K208"/>
    <mergeCell ref="J213:K213"/>
    <mergeCell ref="J9:K9"/>
    <mergeCell ref="J42:K42"/>
    <mergeCell ref="J43:K43"/>
    <mergeCell ref="J226:K226"/>
    <mergeCell ref="J217:K217"/>
    <mergeCell ref="J210:K210"/>
    <mergeCell ref="J196:K196"/>
    <mergeCell ref="J209:K209"/>
    <mergeCell ref="J191:K191"/>
    <mergeCell ref="J184:K184"/>
    <mergeCell ref="J166:K166"/>
    <mergeCell ref="J204:K204"/>
    <mergeCell ref="J197:K197"/>
    <mergeCell ref="J189:K189"/>
    <mergeCell ref="J137:K137"/>
    <mergeCell ref="J218:K218"/>
    <mergeCell ref="J163:K163"/>
    <mergeCell ref="J116:K116"/>
    <mergeCell ref="J160:K160"/>
    <mergeCell ref="J161:K161"/>
    <mergeCell ref="J14:K14"/>
    <mergeCell ref="J148:K148"/>
    <mergeCell ref="J150:K150"/>
    <mergeCell ref="J177:K177"/>
    <mergeCell ref="J152:K152"/>
    <mergeCell ref="J153:K153"/>
    <mergeCell ref="J156:K156"/>
    <mergeCell ref="J155:K155"/>
    <mergeCell ref="J140:K140"/>
    <mergeCell ref="J151:K151"/>
    <mergeCell ref="J144:K144"/>
    <mergeCell ref="J142:K142"/>
    <mergeCell ref="J130:K130"/>
    <mergeCell ref="J139:K139"/>
    <mergeCell ref="J143:K143"/>
    <mergeCell ref="J133:K133"/>
    <mergeCell ref="J136:K136"/>
    <mergeCell ref="J134:K134"/>
    <mergeCell ref="J37:K37"/>
    <mergeCell ref="J115:K115"/>
    <mergeCell ref="J50:K50"/>
    <mergeCell ref="J66:K66"/>
    <mergeCell ref="J67:K67"/>
    <mergeCell ref="J27:K27"/>
    <mergeCell ref="J16:K16"/>
    <mergeCell ref="J18:K18"/>
    <mergeCell ref="J20:K20"/>
    <mergeCell ref="J21:K21"/>
    <mergeCell ref="J58:K58"/>
    <mergeCell ref="J17:K17"/>
    <mergeCell ref="J19:K19"/>
    <mergeCell ref="J63:K63"/>
    <mergeCell ref="J23:K23"/>
    <mergeCell ref="J97:K97"/>
    <mergeCell ref="J98:K98"/>
    <mergeCell ref="J24:K24"/>
    <mergeCell ref="J100:K100"/>
    <mergeCell ref="J104:K104"/>
    <mergeCell ref="J32:K32"/>
    <mergeCell ref="J51:K51"/>
    <mergeCell ref="J129:K129"/>
    <mergeCell ref="J138:K138"/>
    <mergeCell ref="J121:K121"/>
    <mergeCell ref="J126:K126"/>
    <mergeCell ref="J132:K132"/>
    <mergeCell ref="J81:K81"/>
    <mergeCell ref="J96:K96"/>
    <mergeCell ref="J59:K59"/>
    <mergeCell ref="J135:K135"/>
    <mergeCell ref="J88:K88"/>
    <mergeCell ref="J60:K60"/>
    <mergeCell ref="J62:K62"/>
    <mergeCell ref="J131:K131"/>
    <mergeCell ref="J125:K125"/>
    <mergeCell ref="J87:K87"/>
    <mergeCell ref="J95:K95"/>
    <mergeCell ref="J99:K99"/>
    <mergeCell ref="J70:K70"/>
    <mergeCell ref="J71:K71"/>
    <mergeCell ref="J117:K117"/>
    <mergeCell ref="J114:K114"/>
    <mergeCell ref="J72:K72"/>
    <mergeCell ref="J123:K123"/>
    <mergeCell ref="J64:K64"/>
    <mergeCell ref="J101:K101"/>
    <mergeCell ref="J102:K102"/>
    <mergeCell ref="J76:K76"/>
    <mergeCell ref="J73:K73"/>
    <mergeCell ref="J74:K74"/>
    <mergeCell ref="J75:K75"/>
    <mergeCell ref="J10:K10"/>
    <mergeCell ref="J22:K22"/>
    <mergeCell ref="J11:K11"/>
    <mergeCell ref="J28:K28"/>
    <mergeCell ref="J29:K29"/>
    <mergeCell ref="J26:K26"/>
    <mergeCell ref="J15:K15"/>
    <mergeCell ref="J12:K12"/>
    <mergeCell ref="J45:K45"/>
    <mergeCell ref="J46:K46"/>
    <mergeCell ref="J25:K25"/>
    <mergeCell ref="J44:K44"/>
    <mergeCell ref="J30:K30"/>
    <mergeCell ref="J31:K31"/>
    <mergeCell ref="J52:K52"/>
    <mergeCell ref="J53:K53"/>
    <mergeCell ref="J13:K13"/>
    <mergeCell ref="J49:K49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P14" sqref="P14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90" t="s">
        <v>2190</v>
      </c>
      <c r="B1" s="290"/>
      <c r="C1" s="290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4" t="s">
        <v>13</v>
      </c>
      <c r="B2" s="194" t="s">
        <v>218</v>
      </c>
      <c r="C2" s="189" t="s">
        <v>259</v>
      </c>
      <c r="D2" s="194" t="s">
        <v>260</v>
      </c>
      <c r="E2" s="194" t="s">
        <v>261</v>
      </c>
      <c r="F2" s="194" t="s">
        <v>262</v>
      </c>
      <c r="G2" s="194" t="s">
        <v>263</v>
      </c>
      <c r="H2" s="194" t="s">
        <v>264</v>
      </c>
      <c r="I2" s="584" t="s">
        <v>265</v>
      </c>
      <c r="J2" s="584"/>
      <c r="K2" s="291" t="s">
        <v>273</v>
      </c>
      <c r="L2" s="291" t="s">
        <v>274</v>
      </c>
      <c r="M2" s="194" t="s">
        <v>275</v>
      </c>
      <c r="N2" s="194" t="s">
        <v>268</v>
      </c>
      <c r="O2" s="189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31">
        <v>1</v>
      </c>
      <c r="B3" s="232">
        <v>42863</v>
      </c>
      <c r="C3" s="233" t="s">
        <v>2618</v>
      </c>
      <c r="D3" s="234" t="s">
        <v>270</v>
      </c>
      <c r="E3" s="235">
        <v>64.393500000000003</v>
      </c>
      <c r="F3" s="288">
        <v>64.290000000000006</v>
      </c>
      <c r="G3" s="288">
        <v>64.66</v>
      </c>
      <c r="H3" s="288">
        <v>64.59</v>
      </c>
      <c r="I3" s="579" t="s">
        <v>2619</v>
      </c>
      <c r="J3" s="579"/>
      <c r="K3" s="236">
        <v>0.26649999999999352</v>
      </c>
      <c r="L3" s="237">
        <v>266.49999999999352</v>
      </c>
      <c r="M3" s="288">
        <v>1000</v>
      </c>
      <c r="N3" s="238" t="s">
        <v>272</v>
      </c>
      <c r="O3" s="278">
        <v>42864</v>
      </c>
      <c r="Q3" s="239"/>
      <c r="R3" s="240" t="s">
        <v>2473</v>
      </c>
      <c r="S3" s="240"/>
      <c r="T3" s="18"/>
      <c r="U3" s="18"/>
      <c r="V3" s="18"/>
      <c r="W3" s="18"/>
      <c r="X3" s="18"/>
      <c r="Y3" s="18"/>
    </row>
    <row r="4" spans="1:27" s="19" customFormat="1" ht="12" customHeight="1">
      <c r="A4" s="231">
        <v>2</v>
      </c>
      <c r="B4" s="232">
        <v>42863</v>
      </c>
      <c r="C4" s="233" t="s">
        <v>2620</v>
      </c>
      <c r="D4" s="234" t="s">
        <v>270</v>
      </c>
      <c r="E4" s="235">
        <v>64.653499999999994</v>
      </c>
      <c r="F4" s="288">
        <v>64.45</v>
      </c>
      <c r="G4" s="288">
        <v>64.965000000000003</v>
      </c>
      <c r="H4" s="288">
        <v>65.05</v>
      </c>
      <c r="I4" s="579" t="s">
        <v>2621</v>
      </c>
      <c r="J4" s="579"/>
      <c r="K4" s="236">
        <v>0.31150000000000944</v>
      </c>
      <c r="L4" s="237">
        <v>311.50000000000944</v>
      </c>
      <c r="M4" s="288">
        <v>1000</v>
      </c>
      <c r="N4" s="238" t="s">
        <v>272</v>
      </c>
      <c r="O4" s="278">
        <v>42864</v>
      </c>
      <c r="Q4" s="239"/>
      <c r="R4" s="240" t="s">
        <v>2473</v>
      </c>
      <c r="S4" s="240"/>
      <c r="T4" s="18"/>
      <c r="U4" s="18"/>
      <c r="V4" s="18"/>
      <c r="W4" s="18"/>
      <c r="X4" s="18"/>
      <c r="Y4" s="18"/>
    </row>
    <row r="5" spans="1:27" s="19" customFormat="1" ht="12" customHeight="1">
      <c r="A5" s="231">
        <v>3</v>
      </c>
      <c r="B5" s="232">
        <v>42864</v>
      </c>
      <c r="C5" s="233" t="s">
        <v>2628</v>
      </c>
      <c r="D5" s="234" t="s">
        <v>2412</v>
      </c>
      <c r="E5" s="235">
        <v>70.650000000000006</v>
      </c>
      <c r="F5" s="288">
        <v>70.8</v>
      </c>
      <c r="G5" s="288">
        <v>70.069999999999993</v>
      </c>
      <c r="H5" s="288">
        <v>70.400000000000006</v>
      </c>
      <c r="I5" s="579" t="s">
        <v>2629</v>
      </c>
      <c r="J5" s="579"/>
      <c r="K5" s="236">
        <v>0.58000000000001295</v>
      </c>
      <c r="L5" s="237">
        <v>580.00000000001</v>
      </c>
      <c r="M5" s="288">
        <v>1000</v>
      </c>
      <c r="N5" s="238" t="s">
        <v>272</v>
      </c>
      <c r="O5" s="278">
        <v>42867</v>
      </c>
      <c r="Q5" s="239"/>
      <c r="R5" s="240" t="s">
        <v>2473</v>
      </c>
      <c r="S5" s="240"/>
      <c r="T5" s="18"/>
      <c r="U5" s="18"/>
      <c r="V5" s="18"/>
      <c r="W5" s="18"/>
      <c r="X5" s="18"/>
      <c r="Y5" s="18"/>
    </row>
    <row r="6" spans="1:27" s="119" customFormat="1">
      <c r="A6" s="241">
        <v>4</v>
      </c>
      <c r="B6" s="242">
        <v>42864</v>
      </c>
      <c r="C6" s="229" t="s">
        <v>2622</v>
      </c>
      <c r="D6" s="230" t="s">
        <v>270</v>
      </c>
      <c r="E6" s="243">
        <v>83.774000000000001</v>
      </c>
      <c r="F6" s="243">
        <v>83.37</v>
      </c>
      <c r="G6" s="243">
        <v>83.37</v>
      </c>
      <c r="H6" s="243">
        <v>84.77</v>
      </c>
      <c r="I6" s="581" t="s">
        <v>2623</v>
      </c>
      <c r="J6" s="581"/>
      <c r="K6" s="244">
        <v>-0.40399999999999636</v>
      </c>
      <c r="L6" s="245">
        <v>-403.99999999999636</v>
      </c>
      <c r="M6" s="286">
        <v>1000</v>
      </c>
      <c r="N6" s="246" t="s">
        <v>2186</v>
      </c>
      <c r="O6" s="242">
        <v>42866</v>
      </c>
      <c r="P6" s="19"/>
      <c r="Q6" s="239"/>
      <c r="R6" s="240" t="s">
        <v>2473</v>
      </c>
      <c r="S6" s="240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51">
        <v>5</v>
      </c>
      <c r="B7" s="252">
        <v>42866</v>
      </c>
      <c r="C7" s="253" t="s">
        <v>2618</v>
      </c>
      <c r="D7" s="254" t="s">
        <v>270</v>
      </c>
      <c r="E7" s="254">
        <v>64.655500000000004</v>
      </c>
      <c r="F7" s="254">
        <v>64.55</v>
      </c>
      <c r="G7" s="254">
        <v>64.55</v>
      </c>
      <c r="H7" s="254">
        <v>64.86</v>
      </c>
      <c r="I7" s="586" t="s">
        <v>2630</v>
      </c>
      <c r="J7" s="586"/>
      <c r="K7" s="285">
        <v>-0.10550000000000637</v>
      </c>
      <c r="L7" s="255">
        <f>K7*M7</f>
        <v>-105.50000000000637</v>
      </c>
      <c r="M7" s="256">
        <v>1000</v>
      </c>
      <c r="N7" s="257" t="s">
        <v>2186</v>
      </c>
      <c r="O7" s="289">
        <v>42866</v>
      </c>
      <c r="P7" s="19"/>
      <c r="Q7" s="239"/>
      <c r="R7" s="258" t="s">
        <v>2473</v>
      </c>
      <c r="S7" s="240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31">
        <v>6</v>
      </c>
      <c r="B8" s="232">
        <v>42870</v>
      </c>
      <c r="C8" s="233" t="s">
        <v>2618</v>
      </c>
      <c r="D8" s="234" t="s">
        <v>270</v>
      </c>
      <c r="E8" s="235">
        <v>64.227500000000006</v>
      </c>
      <c r="F8" s="288">
        <v>64.08</v>
      </c>
      <c r="G8" s="288">
        <v>64.459999999999994</v>
      </c>
      <c r="H8" s="288">
        <v>64.48</v>
      </c>
      <c r="I8" s="579" t="s">
        <v>2624</v>
      </c>
      <c r="J8" s="579"/>
      <c r="K8" s="236">
        <v>0.23249999999998749</v>
      </c>
      <c r="L8" s="237">
        <v>232.49999999998749</v>
      </c>
      <c r="M8" s="288">
        <v>1000</v>
      </c>
      <c r="N8" s="238" t="s">
        <v>272</v>
      </c>
      <c r="O8" s="278">
        <v>42873</v>
      </c>
      <c r="Q8" s="239"/>
      <c r="R8" s="240" t="s">
        <v>2473</v>
      </c>
      <c r="S8" s="240"/>
      <c r="T8" s="18"/>
      <c r="U8" s="18"/>
      <c r="V8" s="18"/>
      <c r="W8" s="18"/>
      <c r="X8" s="18"/>
      <c r="Y8" s="18"/>
    </row>
    <row r="9" spans="1:27" s="119" customFormat="1">
      <c r="A9" s="241">
        <v>7</v>
      </c>
      <c r="B9" s="242">
        <v>42874</v>
      </c>
      <c r="C9" s="229" t="s">
        <v>2618</v>
      </c>
      <c r="D9" s="230" t="s">
        <v>2412</v>
      </c>
      <c r="E9" s="243">
        <v>64.83</v>
      </c>
      <c r="F9" s="243">
        <v>65</v>
      </c>
      <c r="G9" s="243">
        <v>65</v>
      </c>
      <c r="H9" s="243">
        <v>64.5</v>
      </c>
      <c r="I9" s="581" t="s">
        <v>2625</v>
      </c>
      <c r="J9" s="581"/>
      <c r="K9" s="244">
        <v>-0.17000000000000171</v>
      </c>
      <c r="L9" s="245">
        <v>-170.00000000000171</v>
      </c>
      <c r="M9" s="286">
        <v>1000</v>
      </c>
      <c r="N9" s="246" t="s">
        <v>2186</v>
      </c>
      <c r="O9" s="242">
        <v>42874</v>
      </c>
      <c r="P9" s="19"/>
      <c r="Q9" s="239"/>
      <c r="R9" s="240" t="s">
        <v>2473</v>
      </c>
      <c r="S9" s="240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31">
        <v>8</v>
      </c>
      <c r="B10" s="232">
        <v>42878</v>
      </c>
      <c r="C10" s="233" t="s">
        <v>2618</v>
      </c>
      <c r="D10" s="234" t="s">
        <v>270</v>
      </c>
      <c r="E10" s="235">
        <v>64.83</v>
      </c>
      <c r="F10" s="288">
        <v>64.62</v>
      </c>
      <c r="G10" s="288">
        <v>64.95</v>
      </c>
      <c r="H10" s="288">
        <v>65.2</v>
      </c>
      <c r="I10" s="579" t="s">
        <v>2626</v>
      </c>
      <c r="J10" s="579"/>
      <c r="K10" s="236">
        <v>0.12000000000000455</v>
      </c>
      <c r="L10" s="237">
        <v>120.00000000000455</v>
      </c>
      <c r="M10" s="288">
        <v>1000</v>
      </c>
      <c r="N10" s="238" t="s">
        <v>272</v>
      </c>
      <c r="O10" s="278">
        <v>42879</v>
      </c>
      <c r="Q10" s="239"/>
      <c r="R10" s="240" t="s">
        <v>2473</v>
      </c>
      <c r="S10" s="240"/>
      <c r="T10" s="18"/>
      <c r="U10" s="18"/>
      <c r="V10" s="18"/>
      <c r="W10" s="18"/>
      <c r="X10" s="18"/>
      <c r="Y10" s="18"/>
    </row>
    <row r="11" spans="1:27" s="19" customFormat="1" ht="12" customHeight="1">
      <c r="A11" s="247">
        <v>9</v>
      </c>
      <c r="B11" s="248">
        <v>42880</v>
      </c>
      <c r="C11" s="249" t="s">
        <v>2618</v>
      </c>
      <c r="D11" s="247" t="s">
        <v>270</v>
      </c>
      <c r="E11" s="247">
        <v>64.569999999999993</v>
      </c>
      <c r="F11" s="247">
        <v>64.25</v>
      </c>
      <c r="G11" s="247">
        <v>64.56</v>
      </c>
      <c r="H11" s="247">
        <v>65</v>
      </c>
      <c r="I11" s="585" t="s">
        <v>2627</v>
      </c>
      <c r="J11" s="585"/>
      <c r="K11" s="247">
        <v>-9.9999999999909051E-3</v>
      </c>
      <c r="L11" s="247">
        <v>-9.9999999999909051</v>
      </c>
      <c r="M11" s="247">
        <v>1000</v>
      </c>
      <c r="N11" s="247" t="s">
        <v>2588</v>
      </c>
      <c r="O11" s="292">
        <v>42884</v>
      </c>
      <c r="Q11" s="239"/>
      <c r="R11" s="240" t="s">
        <v>2473</v>
      </c>
      <c r="S11" s="240"/>
      <c r="T11" s="18"/>
      <c r="U11" s="18"/>
      <c r="V11" s="18"/>
      <c r="W11" s="18"/>
      <c r="X11" s="18"/>
      <c r="Y11" s="18"/>
    </row>
    <row r="12" spans="1:27" s="19" customFormat="1" ht="12" customHeight="1">
      <c r="A12" s="241">
        <v>10</v>
      </c>
      <c r="B12" s="242">
        <v>42885</v>
      </c>
      <c r="C12" s="229" t="s">
        <v>2620</v>
      </c>
      <c r="D12" s="230" t="s">
        <v>270</v>
      </c>
      <c r="E12" s="243">
        <v>64.912499999999994</v>
      </c>
      <c r="F12" s="243">
        <v>64.709999999999994</v>
      </c>
      <c r="G12" s="243">
        <v>64.709999999999994</v>
      </c>
      <c r="H12" s="243">
        <v>65.31</v>
      </c>
      <c r="I12" s="580" t="s">
        <v>2631</v>
      </c>
      <c r="J12" s="581"/>
      <c r="K12" s="244">
        <v>-0.20250000000000057</v>
      </c>
      <c r="L12" s="245">
        <v>-202.50000000000057</v>
      </c>
      <c r="M12" s="286">
        <v>1000</v>
      </c>
      <c r="N12" s="246" t="s">
        <v>2186</v>
      </c>
      <c r="O12" s="242">
        <v>42886</v>
      </c>
      <c r="Q12" s="250"/>
      <c r="R12" s="89" t="s">
        <v>2473</v>
      </c>
      <c r="S12" s="18"/>
      <c r="T12" s="18"/>
      <c r="U12" s="18"/>
      <c r="V12" s="18"/>
      <c r="W12" s="18"/>
      <c r="X12" s="18"/>
      <c r="Y12" s="18"/>
    </row>
    <row r="13" spans="1:27" s="148" customFormat="1">
      <c r="A13" s="241">
        <v>11</v>
      </c>
      <c r="B13" s="242">
        <v>42887</v>
      </c>
      <c r="C13" s="229" t="s">
        <v>2620</v>
      </c>
      <c r="D13" s="230" t="s">
        <v>270</v>
      </c>
      <c r="E13" s="243">
        <v>64.655000000000001</v>
      </c>
      <c r="F13" s="243">
        <v>64.45</v>
      </c>
      <c r="G13" s="243">
        <v>64.45</v>
      </c>
      <c r="H13" s="243">
        <v>65.05</v>
      </c>
      <c r="I13" s="580" t="s">
        <v>2631</v>
      </c>
      <c r="J13" s="581"/>
      <c r="K13" s="244">
        <f t="shared" ref="K13:K19" si="0">G13-E13</f>
        <v>-0.20499999999999829</v>
      </c>
      <c r="L13" s="245">
        <f t="shared" ref="L13:L19" si="1">K13*M13</f>
        <v>-204.99999999999829</v>
      </c>
      <c r="M13" s="244">
        <v>1000</v>
      </c>
      <c r="N13" s="246" t="s">
        <v>2186</v>
      </c>
      <c r="O13" s="242">
        <v>42894</v>
      </c>
      <c r="P13" s="225"/>
      <c r="Q13" s="277"/>
      <c r="R13" s="159" t="s">
        <v>2473</v>
      </c>
      <c r="S13" s="225"/>
      <c r="T13" s="147"/>
      <c r="U13" s="147"/>
      <c r="V13" s="147"/>
      <c r="W13" s="147"/>
      <c r="X13" s="147"/>
      <c r="Y13" s="147"/>
      <c r="Z13" s="147"/>
      <c r="AA13" s="225"/>
    </row>
    <row r="14" spans="1:27" s="148" customFormat="1">
      <c r="A14" s="231">
        <v>12</v>
      </c>
      <c r="B14" s="232">
        <v>42898</v>
      </c>
      <c r="C14" s="233" t="s">
        <v>2620</v>
      </c>
      <c r="D14" s="234" t="s">
        <v>270</v>
      </c>
      <c r="E14" s="235">
        <v>64.45</v>
      </c>
      <c r="F14" s="288">
        <v>64</v>
      </c>
      <c r="G14" s="288">
        <v>64.762500000000003</v>
      </c>
      <c r="H14" s="288">
        <v>65.2</v>
      </c>
      <c r="I14" s="579" t="s">
        <v>2621</v>
      </c>
      <c r="J14" s="579"/>
      <c r="K14" s="236">
        <f t="shared" si="0"/>
        <v>0.3125</v>
      </c>
      <c r="L14" s="237">
        <f t="shared" si="1"/>
        <v>312.5</v>
      </c>
      <c r="M14" s="288">
        <v>1000</v>
      </c>
      <c r="N14" s="238" t="s">
        <v>272</v>
      </c>
      <c r="O14" s="278">
        <v>42902</v>
      </c>
      <c r="P14" s="225"/>
      <c r="Q14" s="225"/>
      <c r="R14" s="220"/>
      <c r="S14" s="225"/>
      <c r="T14" s="225"/>
      <c r="U14" s="225"/>
      <c r="V14" s="225"/>
      <c r="W14" s="225"/>
      <c r="X14" s="225"/>
      <c r="Y14" s="225"/>
      <c r="Z14" s="225"/>
      <c r="AA14" s="225"/>
    </row>
    <row r="15" spans="1:27" s="148" customFormat="1">
      <c r="A15" s="231">
        <v>13</v>
      </c>
      <c r="B15" s="232">
        <v>42902</v>
      </c>
      <c r="C15" s="233" t="s">
        <v>2620</v>
      </c>
      <c r="D15" s="234" t="s">
        <v>270</v>
      </c>
      <c r="E15" s="235">
        <v>64.510000000000005</v>
      </c>
      <c r="F15" s="288">
        <v>64.2</v>
      </c>
      <c r="G15" s="288">
        <v>64.7</v>
      </c>
      <c r="H15" s="288">
        <v>65.11</v>
      </c>
      <c r="I15" s="579" t="s">
        <v>2632</v>
      </c>
      <c r="J15" s="579"/>
      <c r="K15" s="236">
        <f t="shared" si="0"/>
        <v>0.18999999999999773</v>
      </c>
      <c r="L15" s="237">
        <f t="shared" si="1"/>
        <v>189.99999999999773</v>
      </c>
      <c r="M15" s="288">
        <v>1000</v>
      </c>
      <c r="N15" s="238" t="s">
        <v>272</v>
      </c>
      <c r="O15" s="278">
        <v>42907</v>
      </c>
      <c r="P15" s="225"/>
      <c r="Q15" s="225"/>
      <c r="R15" s="220"/>
      <c r="S15" s="225"/>
      <c r="T15" s="225"/>
      <c r="U15" s="225"/>
      <c r="V15" s="225"/>
      <c r="W15" s="225"/>
      <c r="X15" s="225"/>
      <c r="Y15" s="225"/>
      <c r="Z15" s="225"/>
      <c r="AA15" s="225"/>
    </row>
    <row r="16" spans="1:27" s="148" customFormat="1">
      <c r="A16" s="241">
        <v>14</v>
      </c>
      <c r="B16" s="242">
        <v>42908</v>
      </c>
      <c r="C16" s="229" t="s">
        <v>2620</v>
      </c>
      <c r="D16" s="230" t="s">
        <v>270</v>
      </c>
      <c r="E16" s="243">
        <v>64.56</v>
      </c>
      <c r="F16" s="243">
        <v>64.2</v>
      </c>
      <c r="G16" s="243">
        <v>64.2</v>
      </c>
      <c r="H16" s="243">
        <v>65.099999999999994</v>
      </c>
      <c r="I16" s="580" t="s">
        <v>2637</v>
      </c>
      <c r="J16" s="581"/>
      <c r="K16" s="244">
        <f t="shared" si="0"/>
        <v>-0.35999999999999943</v>
      </c>
      <c r="L16" s="245">
        <f t="shared" si="1"/>
        <v>-359.99999999999943</v>
      </c>
      <c r="M16" s="244">
        <v>1000</v>
      </c>
      <c r="N16" s="246" t="s">
        <v>2186</v>
      </c>
      <c r="O16" s="242">
        <v>42916</v>
      </c>
      <c r="P16" s="225"/>
      <c r="Q16" s="225"/>
      <c r="R16" s="220"/>
      <c r="S16" s="225"/>
      <c r="T16" s="225"/>
      <c r="U16" s="225"/>
      <c r="V16" s="225"/>
      <c r="W16" s="225"/>
      <c r="X16" s="225"/>
      <c r="Y16" s="225"/>
      <c r="Z16" s="225"/>
      <c r="AA16" s="225"/>
    </row>
    <row r="17" spans="1:27" s="148" customFormat="1">
      <c r="A17" s="241">
        <v>15</v>
      </c>
      <c r="B17" s="242">
        <v>42926</v>
      </c>
      <c r="C17" s="229" t="s">
        <v>2633</v>
      </c>
      <c r="D17" s="230" t="s">
        <v>270</v>
      </c>
      <c r="E17" s="243">
        <v>64.67</v>
      </c>
      <c r="F17" s="243">
        <v>64.400000000000006</v>
      </c>
      <c r="G17" s="243">
        <v>64.400000000000006</v>
      </c>
      <c r="H17" s="243">
        <v>65.150000000000006</v>
      </c>
      <c r="I17" s="580" t="s">
        <v>2638</v>
      </c>
      <c r="J17" s="581"/>
      <c r="K17" s="244">
        <f t="shared" si="0"/>
        <v>-0.26999999999999602</v>
      </c>
      <c r="L17" s="245">
        <f t="shared" si="1"/>
        <v>-269.99999999999602</v>
      </c>
      <c r="M17" s="244">
        <v>1000</v>
      </c>
      <c r="N17" s="246" t="s">
        <v>2186</v>
      </c>
      <c r="O17" s="242">
        <v>42947</v>
      </c>
      <c r="P17" s="225"/>
      <c r="Q17" s="225"/>
      <c r="R17" s="220"/>
      <c r="S17" s="225"/>
      <c r="T17" s="225"/>
      <c r="U17" s="225"/>
      <c r="V17" s="225"/>
      <c r="W17" s="225"/>
      <c r="X17" s="225"/>
      <c r="Y17" s="225"/>
      <c r="Z17" s="225"/>
      <c r="AA17" s="225"/>
    </row>
    <row r="18" spans="1:27" s="148" customFormat="1">
      <c r="A18" s="241">
        <v>16</v>
      </c>
      <c r="B18" s="242">
        <v>42949</v>
      </c>
      <c r="C18" s="229" t="s">
        <v>2634</v>
      </c>
      <c r="D18" s="230" t="s">
        <v>270</v>
      </c>
      <c r="E18" s="243">
        <v>64.234999999999999</v>
      </c>
      <c r="F18" s="243">
        <v>63.98</v>
      </c>
      <c r="G18" s="243">
        <v>63.98</v>
      </c>
      <c r="H18" s="243">
        <v>64.75</v>
      </c>
      <c r="I18" s="580" t="s">
        <v>2635</v>
      </c>
      <c r="J18" s="581"/>
      <c r="K18" s="244">
        <f t="shared" si="0"/>
        <v>-0.25500000000000256</v>
      </c>
      <c r="L18" s="245">
        <f t="shared" si="1"/>
        <v>-255.00000000000256</v>
      </c>
      <c r="M18" s="244">
        <v>1000</v>
      </c>
      <c r="N18" s="246" t="s">
        <v>2186</v>
      </c>
      <c r="O18" s="242">
        <v>42949</v>
      </c>
      <c r="P18" s="225"/>
      <c r="Q18" s="225"/>
      <c r="R18" s="220"/>
      <c r="S18" s="225"/>
      <c r="T18" s="225"/>
      <c r="U18" s="225"/>
      <c r="V18" s="225"/>
      <c r="W18" s="225"/>
      <c r="X18" s="225"/>
      <c r="Y18" s="225"/>
      <c r="Z18" s="225"/>
      <c r="AA18" s="225"/>
    </row>
    <row r="19" spans="1:27" s="148" customFormat="1">
      <c r="A19" s="231">
        <v>17</v>
      </c>
      <c r="B19" s="232">
        <v>42955</v>
      </c>
      <c r="C19" s="259" t="s">
        <v>2634</v>
      </c>
      <c r="D19" s="234" t="s">
        <v>270</v>
      </c>
      <c r="E19" s="235">
        <v>63.942500000000003</v>
      </c>
      <c r="F19" s="288">
        <v>63.6</v>
      </c>
      <c r="G19" s="288">
        <v>64.150000000000006</v>
      </c>
      <c r="H19" s="288">
        <v>64.5</v>
      </c>
      <c r="I19" s="579" t="s">
        <v>2636</v>
      </c>
      <c r="J19" s="579"/>
      <c r="K19" s="236">
        <f t="shared" si="0"/>
        <v>0.20750000000000313</v>
      </c>
      <c r="L19" s="237">
        <f t="shared" si="1"/>
        <v>207.50000000000313</v>
      </c>
      <c r="M19" s="288">
        <v>1000</v>
      </c>
      <c r="N19" s="238" t="s">
        <v>272</v>
      </c>
      <c r="O19" s="278">
        <v>42957</v>
      </c>
      <c r="P19" s="225"/>
      <c r="Q19" s="225"/>
      <c r="R19" s="220"/>
      <c r="S19" s="225"/>
      <c r="T19" s="225"/>
      <c r="U19" s="225"/>
      <c r="V19" s="225"/>
      <c r="W19" s="225"/>
      <c r="X19" s="225"/>
      <c r="Y19" s="225"/>
      <c r="Z19" s="225"/>
      <c r="AA19" s="225"/>
    </row>
    <row r="20" spans="1:27" s="148" customFormat="1">
      <c r="A20" s="241">
        <v>18</v>
      </c>
      <c r="B20" s="242">
        <v>42969</v>
      </c>
      <c r="C20" s="229" t="s">
        <v>2634</v>
      </c>
      <c r="D20" s="230" t="s">
        <v>270</v>
      </c>
      <c r="E20" s="243">
        <v>64.117500000000007</v>
      </c>
      <c r="F20" s="243">
        <v>63.9</v>
      </c>
      <c r="G20" s="243">
        <v>64.010000000000005</v>
      </c>
      <c r="H20" s="243">
        <v>64.5</v>
      </c>
      <c r="I20" s="580" t="s">
        <v>2689</v>
      </c>
      <c r="J20" s="581"/>
      <c r="K20" s="244">
        <f t="shared" ref="K20:K22" si="2">G20-E20</f>
        <v>-0.10750000000000171</v>
      </c>
      <c r="L20" s="245">
        <f t="shared" ref="L20:L21" si="3">K20*M20</f>
        <v>-107.50000000000171</v>
      </c>
      <c r="M20" s="244">
        <v>1000</v>
      </c>
      <c r="N20" s="246" t="s">
        <v>2186</v>
      </c>
      <c r="O20" s="242">
        <v>42976</v>
      </c>
      <c r="P20" s="225"/>
      <c r="Q20" s="225"/>
      <c r="R20" s="220"/>
      <c r="S20" s="225"/>
      <c r="T20" s="225"/>
      <c r="U20" s="225"/>
      <c r="V20" s="225"/>
      <c r="W20" s="225"/>
      <c r="X20" s="225"/>
      <c r="Y20" s="225"/>
      <c r="Z20" s="225"/>
      <c r="AA20" s="225"/>
    </row>
    <row r="21" spans="1:27" s="148" customFormat="1">
      <c r="A21" s="231">
        <v>19</v>
      </c>
      <c r="B21" s="232">
        <v>42979</v>
      </c>
      <c r="C21" s="259" t="s">
        <v>2692</v>
      </c>
      <c r="D21" s="234" t="s">
        <v>270</v>
      </c>
      <c r="E21" s="235">
        <v>64.099999999999994</v>
      </c>
      <c r="F21" s="288">
        <v>63.8</v>
      </c>
      <c r="G21" s="288">
        <v>64.204999999999998</v>
      </c>
      <c r="H21" s="288">
        <v>64.7</v>
      </c>
      <c r="I21" s="579" t="s">
        <v>2693</v>
      </c>
      <c r="J21" s="579"/>
      <c r="K21" s="236">
        <f t="shared" si="2"/>
        <v>0.10500000000000398</v>
      </c>
      <c r="L21" s="237">
        <f t="shared" si="3"/>
        <v>105.00000000000398</v>
      </c>
      <c r="M21" s="288">
        <v>1000</v>
      </c>
      <c r="N21" s="238" t="s">
        <v>272</v>
      </c>
      <c r="O21" s="278">
        <v>42979</v>
      </c>
      <c r="P21" s="225"/>
      <c r="Q21" s="225"/>
      <c r="R21" s="220"/>
      <c r="S21" s="225"/>
      <c r="T21" s="225"/>
      <c r="U21" s="225"/>
      <c r="V21" s="225"/>
      <c r="W21" s="225"/>
      <c r="X21" s="225"/>
      <c r="Y21" s="225"/>
      <c r="Z21" s="225"/>
      <c r="AA21" s="225"/>
    </row>
    <row r="22" spans="1:27" s="148" customFormat="1">
      <c r="A22" s="231">
        <v>20</v>
      </c>
      <c r="B22" s="232">
        <v>42982</v>
      </c>
      <c r="C22" s="259" t="s">
        <v>2692</v>
      </c>
      <c r="D22" s="234" t="s">
        <v>270</v>
      </c>
      <c r="E22" s="235">
        <v>64.094999999999999</v>
      </c>
      <c r="F22" s="288">
        <v>63.8</v>
      </c>
      <c r="G22" s="288">
        <v>64.194999999999993</v>
      </c>
      <c r="H22" s="288">
        <v>64.7</v>
      </c>
      <c r="I22" s="579" t="s">
        <v>2696</v>
      </c>
      <c r="J22" s="579"/>
      <c r="K22" s="236">
        <f t="shared" si="2"/>
        <v>9.9999999999994316E-2</v>
      </c>
      <c r="L22" s="237">
        <f t="shared" ref="L22" si="4">K22*M22</f>
        <v>99.999999999994316</v>
      </c>
      <c r="M22" s="288">
        <v>1000</v>
      </c>
      <c r="N22" s="238" t="s">
        <v>272</v>
      </c>
      <c r="O22" s="278">
        <v>42982</v>
      </c>
      <c r="P22" s="225"/>
      <c r="Q22" s="225"/>
      <c r="R22" s="220"/>
      <c r="S22" s="225"/>
      <c r="T22" s="225"/>
      <c r="U22" s="225"/>
      <c r="V22" s="225"/>
      <c r="W22" s="225"/>
      <c r="X22" s="225"/>
      <c r="Y22" s="225"/>
      <c r="Z22" s="225"/>
      <c r="AA22" s="225"/>
    </row>
    <row r="23" spans="1:27" s="148" customFormat="1">
      <c r="A23" s="231">
        <v>21</v>
      </c>
      <c r="B23" s="232">
        <v>42983</v>
      </c>
      <c r="C23" s="259" t="s">
        <v>2692</v>
      </c>
      <c r="D23" s="234" t="s">
        <v>270</v>
      </c>
      <c r="E23" s="235">
        <v>64.25</v>
      </c>
      <c r="F23" s="288">
        <v>64</v>
      </c>
      <c r="G23" s="288">
        <v>64.355000000000004</v>
      </c>
      <c r="H23" s="288">
        <v>64.75</v>
      </c>
      <c r="I23" s="579" t="s">
        <v>2693</v>
      </c>
      <c r="J23" s="579"/>
      <c r="K23" s="236">
        <f t="shared" ref="K23" si="5">G23-E23</f>
        <v>0.10500000000000398</v>
      </c>
      <c r="L23" s="237">
        <f t="shared" ref="L23:L27" si="6">K23*M23</f>
        <v>105.00000000000398</v>
      </c>
      <c r="M23" s="288">
        <v>1000</v>
      </c>
      <c r="N23" s="238" t="s">
        <v>272</v>
      </c>
      <c r="O23" s="278">
        <v>42984</v>
      </c>
      <c r="P23" s="225"/>
      <c r="Q23" s="225"/>
      <c r="R23" s="220"/>
      <c r="S23" s="225"/>
      <c r="T23" s="225"/>
      <c r="U23" s="225"/>
      <c r="V23" s="225"/>
      <c r="W23" s="225"/>
      <c r="X23" s="225"/>
      <c r="Y23" s="225"/>
      <c r="Z23" s="225"/>
      <c r="AA23" s="225"/>
    </row>
    <row r="24" spans="1:27" s="148" customFormat="1">
      <c r="A24" s="231">
        <v>22</v>
      </c>
      <c r="B24" s="232">
        <v>42984</v>
      </c>
      <c r="C24" s="259" t="s">
        <v>2692</v>
      </c>
      <c r="D24" s="234" t="s">
        <v>2412</v>
      </c>
      <c r="E24" s="235">
        <v>64.364999999999995</v>
      </c>
      <c r="F24" s="288">
        <v>64.5</v>
      </c>
      <c r="G24" s="288">
        <v>64.265000000000001</v>
      </c>
      <c r="H24" s="288">
        <v>64</v>
      </c>
      <c r="I24" s="578" t="s">
        <v>2696</v>
      </c>
      <c r="J24" s="579"/>
      <c r="K24" s="236">
        <f>E24-G24</f>
        <v>9.9999999999994316E-2</v>
      </c>
      <c r="L24" s="237">
        <f t="shared" si="6"/>
        <v>99.999999999994316</v>
      </c>
      <c r="M24" s="288">
        <v>1000</v>
      </c>
      <c r="N24" s="238" t="s">
        <v>272</v>
      </c>
      <c r="O24" s="278">
        <v>42984</v>
      </c>
      <c r="P24" s="225"/>
      <c r="Q24" s="225"/>
      <c r="R24" s="220"/>
      <c r="S24" s="225"/>
      <c r="T24" s="225"/>
      <c r="U24" s="225"/>
      <c r="V24" s="225"/>
      <c r="W24" s="225"/>
      <c r="X24" s="225"/>
      <c r="Y24" s="225"/>
      <c r="Z24" s="225"/>
      <c r="AA24" s="225"/>
    </row>
    <row r="25" spans="1:27" s="148" customFormat="1">
      <c r="A25" s="231">
        <v>23</v>
      </c>
      <c r="B25" s="232">
        <v>42985</v>
      </c>
      <c r="C25" s="259" t="s">
        <v>2692</v>
      </c>
      <c r="D25" s="234" t="s">
        <v>270</v>
      </c>
      <c r="E25" s="235">
        <v>64.144999999999996</v>
      </c>
      <c r="F25" s="288">
        <v>63.9</v>
      </c>
      <c r="G25" s="288">
        <v>64.256500000000003</v>
      </c>
      <c r="H25" s="288">
        <v>64.650000000000006</v>
      </c>
      <c r="I25" s="578" t="s">
        <v>2693</v>
      </c>
      <c r="J25" s="579"/>
      <c r="K25" s="236">
        <f t="shared" ref="K25" si="7">G25-E25</f>
        <v>0.11150000000000659</v>
      </c>
      <c r="L25" s="237">
        <f t="shared" ref="L25" si="8">K25*M25</f>
        <v>111.50000000000659</v>
      </c>
      <c r="M25" s="288">
        <v>1000</v>
      </c>
      <c r="N25" s="238" t="s">
        <v>272</v>
      </c>
      <c r="O25" s="278">
        <v>42992</v>
      </c>
      <c r="P25" s="225"/>
      <c r="Q25" s="225"/>
      <c r="R25" s="220"/>
      <c r="S25" s="225"/>
      <c r="T25" s="225"/>
      <c r="U25" s="225"/>
      <c r="V25" s="225"/>
      <c r="W25" s="225"/>
      <c r="X25" s="225"/>
      <c r="Y25" s="225"/>
      <c r="Z25" s="225"/>
      <c r="AA25" s="225"/>
    </row>
    <row r="26" spans="1:27" s="148" customFormat="1">
      <c r="A26" s="231">
        <v>24</v>
      </c>
      <c r="B26" s="232">
        <v>42989</v>
      </c>
      <c r="C26" s="259" t="s">
        <v>2697</v>
      </c>
      <c r="D26" s="234" t="s">
        <v>2412</v>
      </c>
      <c r="E26" s="235">
        <v>59.028500000000001</v>
      </c>
      <c r="F26" s="288">
        <v>59.25</v>
      </c>
      <c r="G26" s="288">
        <v>58.645000000000003</v>
      </c>
      <c r="H26" s="288">
        <v>58.5</v>
      </c>
      <c r="I26" s="578" t="s">
        <v>2698</v>
      </c>
      <c r="J26" s="579"/>
      <c r="K26" s="236">
        <f>E26-G26</f>
        <v>0.38349999999999795</v>
      </c>
      <c r="L26" s="237">
        <f t="shared" si="6"/>
        <v>383.49999999999795</v>
      </c>
      <c r="M26" s="288">
        <v>1000</v>
      </c>
      <c r="N26" s="238" t="s">
        <v>272</v>
      </c>
      <c r="O26" s="278">
        <v>42990</v>
      </c>
      <c r="P26" s="225"/>
      <c r="Q26" s="225"/>
      <c r="R26" s="220"/>
      <c r="S26" s="225"/>
      <c r="T26" s="225"/>
      <c r="U26" s="225"/>
      <c r="V26" s="225"/>
      <c r="W26" s="225"/>
      <c r="X26" s="225"/>
      <c r="Y26" s="225"/>
      <c r="Z26" s="225"/>
      <c r="AA26" s="225"/>
    </row>
    <row r="27" spans="1:27" s="148" customFormat="1">
      <c r="A27" s="231">
        <v>25</v>
      </c>
      <c r="B27" s="232">
        <v>42992</v>
      </c>
      <c r="C27" s="259" t="s">
        <v>2692</v>
      </c>
      <c r="D27" s="234" t="s">
        <v>270</v>
      </c>
      <c r="E27" s="235">
        <v>64.144999999999996</v>
      </c>
      <c r="F27" s="288">
        <v>63.95</v>
      </c>
      <c r="G27" s="288">
        <v>64.260000000000005</v>
      </c>
      <c r="H27" s="288">
        <v>64.5</v>
      </c>
      <c r="I27" s="578" t="s">
        <v>2626</v>
      </c>
      <c r="J27" s="579"/>
      <c r="K27" s="236">
        <f t="shared" ref="K27" si="9">G27-E27</f>
        <v>0.11500000000000909</v>
      </c>
      <c r="L27" s="237">
        <f t="shared" si="6"/>
        <v>115.00000000000909</v>
      </c>
      <c r="M27" s="288">
        <v>1000</v>
      </c>
      <c r="N27" s="238" t="s">
        <v>272</v>
      </c>
      <c r="O27" s="278">
        <v>42997</v>
      </c>
      <c r="P27" s="225"/>
      <c r="Q27" s="225"/>
      <c r="R27" s="220"/>
      <c r="S27" s="225"/>
      <c r="T27" s="225"/>
      <c r="U27" s="225"/>
      <c r="V27" s="225"/>
      <c r="W27" s="225"/>
      <c r="X27" s="225"/>
      <c r="Y27" s="225"/>
      <c r="Z27" s="225"/>
      <c r="AA27" s="225"/>
    </row>
    <row r="28" spans="1:27" s="148" customFormat="1">
      <c r="A28" s="231">
        <v>26</v>
      </c>
      <c r="B28" s="232">
        <v>42998</v>
      </c>
      <c r="C28" s="259" t="s">
        <v>2692</v>
      </c>
      <c r="D28" s="234" t="s">
        <v>270</v>
      </c>
      <c r="E28" s="235">
        <v>64.351500000000001</v>
      </c>
      <c r="F28" s="288">
        <v>64.150000000000006</v>
      </c>
      <c r="G28" s="288">
        <v>64.569999999999993</v>
      </c>
      <c r="H28" s="288">
        <v>64.75</v>
      </c>
      <c r="I28" s="578" t="s">
        <v>2726</v>
      </c>
      <c r="J28" s="579"/>
      <c r="K28" s="236">
        <f t="shared" ref="K28" si="10">G28-E28</f>
        <v>0.2184999999999917</v>
      </c>
      <c r="L28" s="237">
        <f t="shared" ref="L28" si="11">K28*M28</f>
        <v>218.4999999999917</v>
      </c>
      <c r="M28" s="288">
        <v>1000</v>
      </c>
      <c r="N28" s="238" t="s">
        <v>272</v>
      </c>
      <c r="O28" s="278">
        <v>42999</v>
      </c>
      <c r="P28" s="225"/>
      <c r="Q28" s="225"/>
      <c r="R28" s="220"/>
      <c r="S28" s="225"/>
      <c r="T28" s="225"/>
      <c r="U28" s="225"/>
      <c r="V28" s="225"/>
      <c r="W28" s="225"/>
      <c r="X28" s="225"/>
      <c r="Y28" s="225"/>
      <c r="Z28" s="225"/>
      <c r="AA28" s="225"/>
    </row>
    <row r="29" spans="1:27" s="148" customFormat="1">
      <c r="A29" s="241">
        <v>27</v>
      </c>
      <c r="B29" s="242">
        <v>42999</v>
      </c>
      <c r="C29" s="229" t="s">
        <v>2692</v>
      </c>
      <c r="D29" s="230" t="s">
        <v>2412</v>
      </c>
      <c r="E29" s="243">
        <v>64.795000000000002</v>
      </c>
      <c r="F29" s="243">
        <v>65.05</v>
      </c>
      <c r="G29" s="243">
        <v>65.05</v>
      </c>
      <c r="H29" s="243">
        <v>64.400000000000006</v>
      </c>
      <c r="I29" s="580" t="s">
        <v>2625</v>
      </c>
      <c r="J29" s="581"/>
      <c r="K29" s="244">
        <v>-0.17000000000000171</v>
      </c>
      <c r="L29" s="245">
        <v>-170.00000000000171</v>
      </c>
      <c r="M29" s="244">
        <v>1000</v>
      </c>
      <c r="N29" s="246" t="s">
        <v>2186</v>
      </c>
      <c r="O29" s="242">
        <v>43000</v>
      </c>
      <c r="P29" s="225"/>
      <c r="Q29" s="225"/>
      <c r="R29" s="220"/>
      <c r="S29" s="225"/>
      <c r="T29" s="225"/>
      <c r="U29" s="225"/>
      <c r="V29" s="225"/>
      <c r="W29" s="225"/>
      <c r="X29" s="225"/>
      <c r="Y29" s="225"/>
      <c r="Z29" s="225"/>
      <c r="AA29" s="225"/>
    </row>
    <row r="30" spans="1:27" s="148" customFormat="1">
      <c r="A30" s="231">
        <v>28</v>
      </c>
      <c r="B30" s="232">
        <v>43003</v>
      </c>
      <c r="C30" s="259" t="s">
        <v>2692</v>
      </c>
      <c r="D30" s="234" t="s">
        <v>270</v>
      </c>
      <c r="E30" s="235">
        <v>64.77</v>
      </c>
      <c r="F30" s="288">
        <v>64.400000000000006</v>
      </c>
      <c r="G30" s="288">
        <v>64.92</v>
      </c>
      <c r="H30" s="288">
        <v>65.099999999999994</v>
      </c>
      <c r="I30" s="578" t="s">
        <v>2713</v>
      </c>
      <c r="J30" s="579"/>
      <c r="K30" s="236">
        <f t="shared" ref="K30" si="12">G30-E30</f>
        <v>0.15000000000000568</v>
      </c>
      <c r="L30" s="237">
        <f t="shared" ref="L30" si="13">K30*M30</f>
        <v>150.00000000000568</v>
      </c>
      <c r="M30" s="288">
        <v>1000</v>
      </c>
      <c r="N30" s="238" t="s">
        <v>272</v>
      </c>
      <c r="O30" s="278">
        <v>43003</v>
      </c>
      <c r="P30" s="225"/>
      <c r="Q30" s="225"/>
      <c r="R30" s="220"/>
      <c r="S30" s="225"/>
      <c r="T30" s="225"/>
      <c r="U30" s="225"/>
      <c r="V30" s="225"/>
      <c r="W30" s="225"/>
      <c r="X30" s="225"/>
      <c r="Y30" s="225"/>
      <c r="Z30" s="225"/>
      <c r="AA30" s="225"/>
    </row>
    <row r="31" spans="1:27" s="158" customFormat="1">
      <c r="A31" s="241">
        <v>29</v>
      </c>
      <c r="B31" s="242">
        <v>43003</v>
      </c>
      <c r="C31" s="268" t="s">
        <v>2692</v>
      </c>
      <c r="D31" s="243" t="s">
        <v>2412</v>
      </c>
      <c r="E31" s="243">
        <v>65.107699999999994</v>
      </c>
      <c r="F31" s="243">
        <v>65.3</v>
      </c>
      <c r="G31" s="243">
        <v>65.3</v>
      </c>
      <c r="H31" s="243">
        <v>64.5</v>
      </c>
      <c r="I31" s="580" t="s">
        <v>2725</v>
      </c>
      <c r="J31" s="581"/>
      <c r="K31" s="244">
        <v>-0.19</v>
      </c>
      <c r="L31" s="245">
        <v>-190.00000000000199</v>
      </c>
      <c r="M31" s="244">
        <v>1000</v>
      </c>
      <c r="N31" s="246" t="s">
        <v>2186</v>
      </c>
      <c r="O31" s="242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72">
        <v>30</v>
      </c>
      <c r="B32" s="273">
        <v>43005</v>
      </c>
      <c r="C32" s="274" t="s">
        <v>2692</v>
      </c>
      <c r="D32" s="275" t="s">
        <v>2412</v>
      </c>
      <c r="E32" s="274">
        <v>65.722499999999997</v>
      </c>
      <c r="F32" s="276">
        <v>65.83</v>
      </c>
      <c r="G32" s="276">
        <v>65.7</v>
      </c>
      <c r="H32" s="276">
        <v>65.52</v>
      </c>
      <c r="I32" s="582" t="s">
        <v>2716</v>
      </c>
      <c r="J32" s="583"/>
      <c r="K32" s="269">
        <f>E32-G32</f>
        <v>2.2499999999993747E-2</v>
      </c>
      <c r="L32" s="270">
        <f t="shared" ref="L32:L33" si="14">K32*M32</f>
        <v>22.499999999993747</v>
      </c>
      <c r="M32" s="287">
        <v>1000</v>
      </c>
      <c r="N32" s="271" t="s">
        <v>2588</v>
      </c>
      <c r="O32" s="292">
        <v>43005</v>
      </c>
    </row>
    <row r="33" spans="1:27" s="148" customFormat="1">
      <c r="A33" s="231">
        <v>31</v>
      </c>
      <c r="B33" s="232">
        <v>43005</v>
      </c>
      <c r="C33" s="259" t="s">
        <v>2717</v>
      </c>
      <c r="D33" s="234" t="s">
        <v>2412</v>
      </c>
      <c r="E33" s="235">
        <v>66</v>
      </c>
      <c r="F33" s="288">
        <v>66.5</v>
      </c>
      <c r="G33" s="288">
        <v>65.894999999999996</v>
      </c>
      <c r="H33" s="288">
        <v>65</v>
      </c>
      <c r="I33" s="578" t="s">
        <v>2693</v>
      </c>
      <c r="J33" s="579"/>
      <c r="K33" s="236">
        <f>E33-G33</f>
        <v>0.10500000000000398</v>
      </c>
      <c r="L33" s="237">
        <f t="shared" si="14"/>
        <v>105.00000000000398</v>
      </c>
      <c r="M33" s="288">
        <v>1000</v>
      </c>
      <c r="N33" s="238" t="s">
        <v>272</v>
      </c>
      <c r="O33" s="278">
        <v>43005</v>
      </c>
      <c r="P33" s="225"/>
      <c r="Q33" s="225"/>
      <c r="R33" s="220"/>
      <c r="S33" s="225"/>
      <c r="T33" s="225"/>
      <c r="U33" s="225"/>
      <c r="V33" s="225"/>
      <c r="W33" s="225"/>
      <c r="X33" s="225"/>
      <c r="Y33" s="225"/>
      <c r="Z33" s="225"/>
      <c r="AA33" s="225"/>
    </row>
    <row r="34" spans="1:27" s="148" customFormat="1">
      <c r="A34" s="231">
        <v>32</v>
      </c>
      <c r="B34" s="232">
        <v>43006</v>
      </c>
      <c r="C34" s="259" t="s">
        <v>2717</v>
      </c>
      <c r="D34" s="234" t="s">
        <v>2412</v>
      </c>
      <c r="E34" s="235">
        <v>66.075000000000003</v>
      </c>
      <c r="F34" s="288">
        <v>66.3</v>
      </c>
      <c r="G34" s="288">
        <v>65.959999999999994</v>
      </c>
      <c r="H34" s="288">
        <v>65.400000000000006</v>
      </c>
      <c r="I34" s="578" t="s">
        <v>2626</v>
      </c>
      <c r="J34" s="579"/>
      <c r="K34" s="236">
        <f>E34-G34</f>
        <v>0.11500000000000909</v>
      </c>
      <c r="L34" s="237">
        <f t="shared" ref="L34:L35" si="15">K34*M34</f>
        <v>115.00000000000909</v>
      </c>
      <c r="M34" s="288">
        <v>1000</v>
      </c>
      <c r="N34" s="238" t="s">
        <v>272</v>
      </c>
      <c r="O34" s="278">
        <v>43006</v>
      </c>
      <c r="P34" s="225"/>
      <c r="Q34" s="225"/>
      <c r="R34" s="220"/>
      <c r="S34" s="225"/>
      <c r="T34" s="225"/>
      <c r="U34" s="225"/>
      <c r="V34" s="225"/>
      <c r="W34" s="225"/>
      <c r="X34" s="225"/>
      <c r="Y34" s="225"/>
      <c r="Z34" s="225"/>
      <c r="AA34" s="225"/>
    </row>
    <row r="35" spans="1:27">
      <c r="A35" s="231">
        <v>33</v>
      </c>
      <c r="B35" s="232">
        <v>43007</v>
      </c>
      <c r="C35" s="259" t="s">
        <v>2731</v>
      </c>
      <c r="D35" s="293" t="s">
        <v>270</v>
      </c>
      <c r="E35" s="235">
        <v>87.745000000000005</v>
      </c>
      <c r="F35" s="288">
        <v>87.5</v>
      </c>
      <c r="G35" s="288">
        <v>87.84</v>
      </c>
      <c r="H35" s="288">
        <v>88.25</v>
      </c>
      <c r="I35" s="578" t="s">
        <v>2732</v>
      </c>
      <c r="J35" s="579"/>
      <c r="K35" s="236">
        <f t="shared" ref="K35:K36" si="16">G35-E35</f>
        <v>9.4999999999998863E-2</v>
      </c>
      <c r="L35" s="237">
        <f t="shared" si="15"/>
        <v>94.999999999998863</v>
      </c>
      <c r="M35" s="288">
        <v>1000</v>
      </c>
      <c r="N35" s="238" t="s">
        <v>272</v>
      </c>
      <c r="O35" s="278">
        <v>43007</v>
      </c>
    </row>
    <row r="36" spans="1:27" s="119" customFormat="1">
      <c r="A36" s="231">
        <v>34</v>
      </c>
      <c r="B36" s="232">
        <v>43007</v>
      </c>
      <c r="C36" s="259" t="s">
        <v>2717</v>
      </c>
      <c r="D36" s="293" t="s">
        <v>270</v>
      </c>
      <c r="E36" s="235">
        <v>65.513999999999996</v>
      </c>
      <c r="F36" s="288">
        <v>65.25</v>
      </c>
      <c r="G36" s="288">
        <v>65.849999999999994</v>
      </c>
      <c r="H36" s="288">
        <v>66</v>
      </c>
      <c r="I36" s="578" t="s">
        <v>2733</v>
      </c>
      <c r="J36" s="579"/>
      <c r="K36" s="236">
        <f t="shared" si="16"/>
        <v>0.33599999999999852</v>
      </c>
      <c r="L36" s="237">
        <f t="shared" ref="L36" si="17">K36*M36</f>
        <v>335.99999999999852</v>
      </c>
      <c r="M36" s="288">
        <v>1000</v>
      </c>
      <c r="N36" s="238" t="s">
        <v>272</v>
      </c>
      <c r="O36" s="278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31">
        <v>35</v>
      </c>
      <c r="B37" s="232">
        <v>43017</v>
      </c>
      <c r="C37" s="259" t="s">
        <v>2717</v>
      </c>
      <c r="D37" s="293" t="s">
        <v>270</v>
      </c>
      <c r="E37" s="235">
        <v>65.48</v>
      </c>
      <c r="F37" s="288">
        <v>65.23</v>
      </c>
      <c r="G37" s="288">
        <v>65.577500000000001</v>
      </c>
      <c r="H37" s="288">
        <v>65.95</v>
      </c>
      <c r="I37" s="578" t="s">
        <v>2696</v>
      </c>
      <c r="J37" s="579"/>
      <c r="K37" s="236">
        <f t="shared" ref="K37:K39" si="18">G37-E37</f>
        <v>9.7499999999996589E-2</v>
      </c>
      <c r="L37" s="237">
        <f t="shared" ref="L37:L39" si="19">K37*M37</f>
        <v>97.499999999996589</v>
      </c>
      <c r="M37" s="288">
        <v>1000</v>
      </c>
      <c r="N37" s="238" t="s">
        <v>272</v>
      </c>
      <c r="O37" s="278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31">
        <v>36</v>
      </c>
      <c r="B38" s="232">
        <v>43018</v>
      </c>
      <c r="C38" s="259" t="s">
        <v>2717</v>
      </c>
      <c r="D38" s="293" t="s">
        <v>270</v>
      </c>
      <c r="E38" s="235">
        <v>65.41</v>
      </c>
      <c r="F38" s="288">
        <v>65.150000000000006</v>
      </c>
      <c r="G38" s="288">
        <v>65.507499999999993</v>
      </c>
      <c r="H38" s="288">
        <v>66</v>
      </c>
      <c r="I38" s="578" t="s">
        <v>2696</v>
      </c>
      <c r="J38" s="579"/>
      <c r="K38" s="236">
        <f t="shared" si="18"/>
        <v>9.7499999999996589E-2</v>
      </c>
      <c r="L38" s="237">
        <f t="shared" si="19"/>
        <v>97.499999999996589</v>
      </c>
      <c r="M38" s="288">
        <v>1000</v>
      </c>
      <c r="N38" s="238" t="s">
        <v>272</v>
      </c>
      <c r="O38" s="278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8" customFormat="1">
      <c r="A39" s="241">
        <v>37</v>
      </c>
      <c r="B39" s="242">
        <v>43019</v>
      </c>
      <c r="C39" s="229" t="s">
        <v>2717</v>
      </c>
      <c r="D39" s="230" t="s">
        <v>270</v>
      </c>
      <c r="E39" s="243">
        <v>65.38</v>
      </c>
      <c r="F39" s="243">
        <v>65.13</v>
      </c>
      <c r="G39" s="243">
        <v>65.13</v>
      </c>
      <c r="H39" s="243">
        <v>65.88</v>
      </c>
      <c r="I39" s="580" t="s">
        <v>2757</v>
      </c>
      <c r="J39" s="581"/>
      <c r="K39" s="244">
        <f t="shared" si="18"/>
        <v>-0.25</v>
      </c>
      <c r="L39" s="245">
        <f t="shared" si="19"/>
        <v>-250</v>
      </c>
      <c r="M39" s="244">
        <v>1000</v>
      </c>
      <c r="N39" s="246" t="s">
        <v>2186</v>
      </c>
      <c r="O39" s="242">
        <v>43021</v>
      </c>
      <c r="P39" s="225"/>
      <c r="Q39" s="225"/>
      <c r="R39" s="220"/>
      <c r="S39" s="225"/>
      <c r="T39" s="225"/>
      <c r="U39" s="225"/>
      <c r="V39" s="225"/>
      <c r="W39" s="225"/>
      <c r="X39" s="225"/>
      <c r="Y39" s="225"/>
      <c r="Z39" s="225"/>
      <c r="AA39" s="225"/>
    </row>
    <row r="40" spans="1:27" s="119" customFormat="1">
      <c r="A40" s="231">
        <v>38</v>
      </c>
      <c r="B40" s="232">
        <v>43024</v>
      </c>
      <c r="C40" s="259" t="s">
        <v>2717</v>
      </c>
      <c r="D40" s="293" t="s">
        <v>270</v>
      </c>
      <c r="E40" s="235">
        <v>64.792500000000004</v>
      </c>
      <c r="F40" s="294">
        <v>64.540000000000006</v>
      </c>
      <c r="G40" s="294">
        <v>64.905000000000001</v>
      </c>
      <c r="H40" s="294">
        <v>65.3</v>
      </c>
      <c r="I40" s="578" t="s">
        <v>2693</v>
      </c>
      <c r="J40" s="579"/>
      <c r="K40" s="236">
        <f t="shared" ref="K40" si="20">G40-E40</f>
        <v>0.11249999999999716</v>
      </c>
      <c r="L40" s="237">
        <f t="shared" ref="L40" si="21">K40*M40</f>
        <v>112.49999999999716</v>
      </c>
      <c r="M40" s="294">
        <v>1000</v>
      </c>
      <c r="N40" s="238" t="s">
        <v>272</v>
      </c>
      <c r="O40" s="278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6" customFormat="1">
      <c r="A41" s="231">
        <v>39</v>
      </c>
      <c r="B41" s="232">
        <v>43031</v>
      </c>
      <c r="C41" s="259" t="s">
        <v>2717</v>
      </c>
      <c r="D41" s="293" t="s">
        <v>270</v>
      </c>
      <c r="E41" s="235">
        <v>65.114999999999995</v>
      </c>
      <c r="F41" s="296">
        <v>64.849999999999994</v>
      </c>
      <c r="G41" s="296">
        <v>65.209999999999994</v>
      </c>
      <c r="H41" s="296">
        <v>65.5</v>
      </c>
      <c r="I41" s="578" t="s">
        <v>2732</v>
      </c>
      <c r="J41" s="579"/>
      <c r="K41" s="236">
        <f t="shared" ref="K41" si="22">G41-E41</f>
        <v>9.4999999999998863E-2</v>
      </c>
      <c r="L41" s="237">
        <f t="shared" ref="L41" si="23">K41*M41</f>
        <v>94.999999999998863</v>
      </c>
      <c r="M41" s="296">
        <v>1000</v>
      </c>
      <c r="N41" s="238" t="s">
        <v>272</v>
      </c>
      <c r="O41" s="278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6" customFormat="1">
      <c r="A42" s="231">
        <v>40</v>
      </c>
      <c r="B42" s="232">
        <v>43031</v>
      </c>
      <c r="C42" s="259" t="s">
        <v>2779</v>
      </c>
      <c r="D42" s="293" t="s">
        <v>270</v>
      </c>
      <c r="E42" s="235">
        <v>57.284999999999997</v>
      </c>
      <c r="F42" s="295">
        <v>57.03</v>
      </c>
      <c r="G42" s="295">
        <v>57.38</v>
      </c>
      <c r="H42" s="295">
        <v>58.4</v>
      </c>
      <c r="I42" s="578" t="s">
        <v>2696</v>
      </c>
      <c r="J42" s="579"/>
      <c r="K42" s="236">
        <f t="shared" ref="K42:K44" si="24">G42-E42</f>
        <v>9.5000000000005969E-2</v>
      </c>
      <c r="L42" s="237">
        <f t="shared" ref="L42:L44" si="25">K42*M42</f>
        <v>95.000000000005969</v>
      </c>
      <c r="M42" s="295">
        <v>1000</v>
      </c>
      <c r="N42" s="238" t="s">
        <v>272</v>
      </c>
      <c r="O42" s="278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6" customFormat="1">
      <c r="A43" s="231">
        <v>41</v>
      </c>
      <c r="B43" s="232">
        <v>43034</v>
      </c>
      <c r="C43" s="259" t="s">
        <v>2717</v>
      </c>
      <c r="D43" s="293" t="s">
        <v>270</v>
      </c>
      <c r="E43" s="235">
        <v>64.754999999999995</v>
      </c>
      <c r="F43" s="297">
        <v>64.5</v>
      </c>
      <c r="G43" s="297">
        <v>64.87</v>
      </c>
      <c r="H43" s="297">
        <v>65.25</v>
      </c>
      <c r="I43" s="578" t="s">
        <v>2626</v>
      </c>
      <c r="J43" s="579"/>
      <c r="K43" s="236">
        <f t="shared" si="24"/>
        <v>0.11500000000000909</v>
      </c>
      <c r="L43" s="237">
        <f t="shared" si="25"/>
        <v>115.00000000000909</v>
      </c>
      <c r="M43" s="297">
        <v>1000</v>
      </c>
      <c r="N43" s="238" t="s">
        <v>272</v>
      </c>
      <c r="O43" s="278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8" customFormat="1">
      <c r="A44" s="241">
        <v>42</v>
      </c>
      <c r="B44" s="242">
        <v>43038</v>
      </c>
      <c r="C44" s="268" t="s">
        <v>2805</v>
      </c>
      <c r="D44" s="243" t="s">
        <v>270</v>
      </c>
      <c r="E44" s="243">
        <v>65.034999999999997</v>
      </c>
      <c r="F44" s="243">
        <v>64.790000000000006</v>
      </c>
      <c r="G44" s="243">
        <v>64.790000000000006</v>
      </c>
      <c r="H44" s="243">
        <v>65.5</v>
      </c>
      <c r="I44" s="580" t="s">
        <v>2810</v>
      </c>
      <c r="J44" s="581"/>
      <c r="K44" s="244">
        <f t="shared" si="24"/>
        <v>-0.24499999999999034</v>
      </c>
      <c r="L44" s="245">
        <f t="shared" si="25"/>
        <v>-244.99999999999034</v>
      </c>
      <c r="M44" s="244">
        <v>1000</v>
      </c>
      <c r="N44" s="246" t="s">
        <v>2186</v>
      </c>
      <c r="O44" s="242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6" customFormat="1">
      <c r="A45" s="231">
        <v>43</v>
      </c>
      <c r="B45" s="232">
        <v>43040</v>
      </c>
      <c r="C45" s="259" t="s">
        <v>2806</v>
      </c>
      <c r="D45" s="293" t="s">
        <v>270</v>
      </c>
      <c r="E45" s="235">
        <v>56.987499999999997</v>
      </c>
      <c r="F45" s="335">
        <v>56.73</v>
      </c>
      <c r="G45" s="335">
        <v>57.0959</v>
      </c>
      <c r="H45" s="335">
        <v>57.5</v>
      </c>
      <c r="I45" s="578" t="s">
        <v>2693</v>
      </c>
      <c r="J45" s="579"/>
      <c r="K45" s="236">
        <f t="shared" ref="K45" si="26">G45-E45</f>
        <v>0.10840000000000316</v>
      </c>
      <c r="L45" s="237">
        <f t="shared" ref="L45" si="27">K45*M45</f>
        <v>108.40000000000316</v>
      </c>
      <c r="M45" s="335">
        <v>1000</v>
      </c>
      <c r="N45" s="238" t="s">
        <v>272</v>
      </c>
      <c r="O45" s="278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6" customFormat="1">
      <c r="A46" s="231">
        <v>44</v>
      </c>
      <c r="B46" s="232">
        <v>43041</v>
      </c>
      <c r="C46" s="259" t="s">
        <v>2805</v>
      </c>
      <c r="D46" s="293" t="s">
        <v>270</v>
      </c>
      <c r="E46" s="235">
        <v>64.783799999999999</v>
      </c>
      <c r="F46" s="334">
        <v>64.5</v>
      </c>
      <c r="G46" s="334">
        <v>64.89</v>
      </c>
      <c r="H46" s="334">
        <v>65.25</v>
      </c>
      <c r="I46" s="578" t="s">
        <v>2693</v>
      </c>
      <c r="J46" s="579"/>
      <c r="K46" s="236">
        <f t="shared" ref="K46" si="28">G46-E46</f>
        <v>0.10620000000000118</v>
      </c>
      <c r="L46" s="237">
        <f t="shared" ref="L46" si="29">K46*M46</f>
        <v>106.20000000000118</v>
      </c>
      <c r="M46" s="334">
        <v>1000</v>
      </c>
      <c r="N46" s="238" t="s">
        <v>272</v>
      </c>
      <c r="O46" s="278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6" customFormat="1">
      <c r="A47" s="231">
        <v>45</v>
      </c>
      <c r="B47" s="232">
        <v>43047</v>
      </c>
      <c r="C47" s="259" t="s">
        <v>2805</v>
      </c>
      <c r="D47" s="293" t="s">
        <v>270</v>
      </c>
      <c r="E47" s="235">
        <v>65.136300000000006</v>
      </c>
      <c r="F47" s="337">
        <v>64.837500000000006</v>
      </c>
      <c r="G47" s="337">
        <v>65.234999999999999</v>
      </c>
      <c r="H47" s="337">
        <v>65.73</v>
      </c>
      <c r="I47" s="578" t="s">
        <v>2696</v>
      </c>
      <c r="J47" s="579"/>
      <c r="K47" s="236">
        <f t="shared" ref="K47" si="30">G47-E47</f>
        <v>9.8699999999993793E-2</v>
      </c>
      <c r="L47" s="237">
        <f t="shared" ref="L47" si="31">K47*M47</f>
        <v>98.699999999993793</v>
      </c>
      <c r="M47" s="337">
        <v>1000</v>
      </c>
      <c r="N47" s="238" t="s">
        <v>272</v>
      </c>
      <c r="O47" s="278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6" customFormat="1">
      <c r="A48" s="231">
        <v>46</v>
      </c>
      <c r="B48" s="232">
        <v>43047</v>
      </c>
      <c r="C48" s="259" t="s">
        <v>2816</v>
      </c>
      <c r="D48" s="293" t="s">
        <v>270</v>
      </c>
      <c r="E48" s="235">
        <v>85.4983</v>
      </c>
      <c r="F48" s="336">
        <v>85.25</v>
      </c>
      <c r="G48" s="336">
        <v>85.6</v>
      </c>
      <c r="H48" s="336">
        <v>86</v>
      </c>
      <c r="I48" s="578" t="s">
        <v>2696</v>
      </c>
      <c r="J48" s="579"/>
      <c r="K48" s="236">
        <f>G48-E48</f>
        <v>0.10169999999999391</v>
      </c>
      <c r="L48" s="237">
        <f t="shared" ref="L48:L49" si="32">K48*M48</f>
        <v>101.69999999999391</v>
      </c>
      <c r="M48" s="336">
        <v>1000</v>
      </c>
      <c r="N48" s="238" t="s">
        <v>272</v>
      </c>
      <c r="O48" s="278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6" customFormat="1">
      <c r="A49" s="241">
        <v>47</v>
      </c>
      <c r="B49" s="242">
        <v>43055</v>
      </c>
      <c r="C49" s="268" t="s">
        <v>2881</v>
      </c>
      <c r="D49" s="243" t="s">
        <v>270</v>
      </c>
      <c r="E49" s="243">
        <v>76.897499999999994</v>
      </c>
      <c r="F49" s="243">
        <v>76.397499999999994</v>
      </c>
      <c r="G49" s="243">
        <v>76.397499999999994</v>
      </c>
      <c r="H49" s="243">
        <v>77.897499999999994</v>
      </c>
      <c r="I49" s="580" t="s">
        <v>2889</v>
      </c>
      <c r="J49" s="581"/>
      <c r="K49" s="244">
        <f t="shared" ref="K49" si="33">G49-E49</f>
        <v>-0.5</v>
      </c>
      <c r="L49" s="245">
        <f t="shared" si="32"/>
        <v>-500</v>
      </c>
      <c r="M49" s="244">
        <v>1000</v>
      </c>
      <c r="N49" s="246" t="s">
        <v>2186</v>
      </c>
      <c r="O49" s="242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31">
        <v>48</v>
      </c>
      <c r="B50" s="232">
        <v>43055</v>
      </c>
      <c r="C50" s="259" t="s">
        <v>2806</v>
      </c>
      <c r="D50" s="293" t="s">
        <v>270</v>
      </c>
      <c r="E50" s="235">
        <v>57.662500000000001</v>
      </c>
      <c r="F50" s="344">
        <v>57.267499999999998</v>
      </c>
      <c r="G50" s="344">
        <v>57.807499999999997</v>
      </c>
      <c r="H50" s="344">
        <v>58.667499999999997</v>
      </c>
      <c r="I50" s="578" t="s">
        <v>2890</v>
      </c>
      <c r="J50" s="579"/>
      <c r="K50" s="236">
        <f t="shared" ref="K50:K55" si="34">G50-E50</f>
        <v>0.14499999999999602</v>
      </c>
      <c r="L50" s="237">
        <f t="shared" ref="L50" si="35">K50*M50</f>
        <v>144.99999999999602</v>
      </c>
      <c r="M50" s="344">
        <v>1000</v>
      </c>
      <c r="N50" s="238" t="s">
        <v>272</v>
      </c>
      <c r="O50" s="278">
        <v>43056</v>
      </c>
    </row>
    <row r="51" spans="1:27" s="119" customFormat="1">
      <c r="A51" s="231">
        <v>49</v>
      </c>
      <c r="B51" s="232">
        <v>43061</v>
      </c>
      <c r="C51" s="259" t="s">
        <v>2881</v>
      </c>
      <c r="D51" s="293" t="s">
        <v>270</v>
      </c>
      <c r="E51" s="235">
        <v>76.174999999999997</v>
      </c>
      <c r="F51" s="345">
        <v>75.95</v>
      </c>
      <c r="G51" s="345">
        <v>76.334999999999994</v>
      </c>
      <c r="H51" s="345">
        <v>76.599999999999994</v>
      </c>
      <c r="I51" s="578" t="s">
        <v>2891</v>
      </c>
      <c r="J51" s="579"/>
      <c r="K51" s="236">
        <f t="shared" si="34"/>
        <v>0.15999999999999659</v>
      </c>
      <c r="L51" s="237">
        <f t="shared" ref="L51:L52" si="36">K51*M51</f>
        <v>159.99999999999659</v>
      </c>
      <c r="M51" s="345">
        <v>1000</v>
      </c>
      <c r="N51" s="238" t="s">
        <v>272</v>
      </c>
      <c r="O51" s="278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6" customFormat="1">
      <c r="A52" s="241">
        <v>50</v>
      </c>
      <c r="B52" s="242">
        <v>43061</v>
      </c>
      <c r="C52" s="268" t="s">
        <v>2805</v>
      </c>
      <c r="D52" s="243" t="s">
        <v>270</v>
      </c>
      <c r="E52" s="243">
        <v>64.87</v>
      </c>
      <c r="F52" s="243">
        <v>64.5</v>
      </c>
      <c r="G52" s="243">
        <v>64.5</v>
      </c>
      <c r="H52" s="243">
        <v>65.5</v>
      </c>
      <c r="I52" s="580" t="s">
        <v>2897</v>
      </c>
      <c r="J52" s="581"/>
      <c r="K52" s="244">
        <f t="shared" si="34"/>
        <v>-0.37000000000000455</v>
      </c>
      <c r="L52" s="245">
        <f t="shared" si="36"/>
        <v>-370.00000000000455</v>
      </c>
      <c r="M52" s="244">
        <v>1000</v>
      </c>
      <c r="N52" s="246" t="s">
        <v>2186</v>
      </c>
      <c r="O52" s="242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6" customFormat="1">
      <c r="A53" s="231">
        <v>51</v>
      </c>
      <c r="B53" s="232">
        <v>43067</v>
      </c>
      <c r="C53" s="259" t="s">
        <v>2898</v>
      </c>
      <c r="D53" s="293" t="s">
        <v>270</v>
      </c>
      <c r="E53" s="235">
        <v>86.17</v>
      </c>
      <c r="F53" s="353">
        <v>85.85</v>
      </c>
      <c r="G53" s="353">
        <v>86.46</v>
      </c>
      <c r="H53" s="353">
        <v>87</v>
      </c>
      <c r="I53" s="578" t="s">
        <v>2902</v>
      </c>
      <c r="J53" s="579"/>
      <c r="K53" s="236">
        <f t="shared" si="34"/>
        <v>0.28999999999999204</v>
      </c>
      <c r="L53" s="237">
        <f t="shared" ref="L53:L54" si="37">K53*M53</f>
        <v>289.99999999999204</v>
      </c>
      <c r="M53" s="353">
        <v>1000</v>
      </c>
      <c r="N53" s="238" t="s">
        <v>272</v>
      </c>
      <c r="O53" s="278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6" customFormat="1">
      <c r="A54" s="241">
        <v>52</v>
      </c>
      <c r="B54" s="242">
        <v>43067</v>
      </c>
      <c r="C54" s="268" t="s">
        <v>2899</v>
      </c>
      <c r="D54" s="243" t="s">
        <v>270</v>
      </c>
      <c r="E54" s="243">
        <v>58.16</v>
      </c>
      <c r="F54" s="243">
        <v>57.85</v>
      </c>
      <c r="G54" s="243">
        <v>57.85</v>
      </c>
      <c r="H54" s="243">
        <v>58.6</v>
      </c>
      <c r="I54" s="580" t="s">
        <v>2903</v>
      </c>
      <c r="J54" s="581"/>
      <c r="K54" s="244">
        <f t="shared" si="34"/>
        <v>-0.30999999999999517</v>
      </c>
      <c r="L54" s="245">
        <f t="shared" si="37"/>
        <v>-309.99999999999517</v>
      </c>
      <c r="M54" s="244">
        <v>1000</v>
      </c>
      <c r="N54" s="246" t="s">
        <v>2186</v>
      </c>
      <c r="O54" s="242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6" customFormat="1">
      <c r="A55" s="241">
        <v>53</v>
      </c>
      <c r="B55" s="242">
        <v>43067</v>
      </c>
      <c r="C55" s="268" t="s">
        <v>2900</v>
      </c>
      <c r="D55" s="243" t="s">
        <v>270</v>
      </c>
      <c r="E55" s="243">
        <v>64.63</v>
      </c>
      <c r="F55" s="243">
        <v>64.13</v>
      </c>
      <c r="G55" s="243">
        <v>64.13</v>
      </c>
      <c r="H55" s="243">
        <v>65.63</v>
      </c>
      <c r="I55" s="580" t="s">
        <v>2889</v>
      </c>
      <c r="J55" s="581"/>
      <c r="K55" s="244">
        <f t="shared" si="34"/>
        <v>-0.5</v>
      </c>
      <c r="L55" s="245">
        <f t="shared" ref="L55" si="38">K55*M55</f>
        <v>-500</v>
      </c>
      <c r="M55" s="244">
        <v>1000</v>
      </c>
      <c r="N55" s="246" t="s">
        <v>2186</v>
      </c>
      <c r="O55" s="242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6" customFormat="1">
      <c r="A56" s="241">
        <v>54</v>
      </c>
      <c r="B56" s="242">
        <v>43067</v>
      </c>
      <c r="C56" s="268" t="s">
        <v>2901</v>
      </c>
      <c r="D56" s="243" t="s">
        <v>270</v>
      </c>
      <c r="E56" s="243">
        <v>76.930000000000007</v>
      </c>
      <c r="F56" s="243">
        <v>76.430000000000007</v>
      </c>
      <c r="G56" s="243">
        <v>76.430000000000007</v>
      </c>
      <c r="H56" s="243">
        <v>77.930000000000007</v>
      </c>
      <c r="I56" s="580" t="s">
        <v>2889</v>
      </c>
      <c r="J56" s="581"/>
      <c r="K56" s="244">
        <f t="shared" ref="K56" si="39">G56-E56</f>
        <v>-0.5</v>
      </c>
      <c r="L56" s="245">
        <f t="shared" ref="L56:L57" si="40">K56*M56</f>
        <v>-500</v>
      </c>
      <c r="M56" s="244">
        <v>1000</v>
      </c>
      <c r="N56" s="246" t="s">
        <v>2186</v>
      </c>
      <c r="O56" s="354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6" customFormat="1">
      <c r="A57" s="231">
        <v>55</v>
      </c>
      <c r="B57" s="232">
        <v>43081</v>
      </c>
      <c r="C57" s="259" t="s">
        <v>2901</v>
      </c>
      <c r="D57" s="293" t="s">
        <v>270</v>
      </c>
      <c r="E57" s="235">
        <v>76.105000000000004</v>
      </c>
      <c r="F57" s="381">
        <v>75.7</v>
      </c>
      <c r="G57" s="381">
        <v>76.27</v>
      </c>
      <c r="H57" s="381">
        <v>76.8</v>
      </c>
      <c r="I57" s="578" t="s">
        <v>2891</v>
      </c>
      <c r="J57" s="579"/>
      <c r="K57" s="236">
        <f>G57-E57</f>
        <v>0.16499999999999204</v>
      </c>
      <c r="L57" s="237">
        <f t="shared" si="40"/>
        <v>164.99999999999204</v>
      </c>
      <c r="M57" s="381">
        <v>1000</v>
      </c>
      <c r="N57" s="238" t="s">
        <v>272</v>
      </c>
      <c r="O57" s="382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6" customFormat="1">
      <c r="A58" s="231">
        <v>56</v>
      </c>
      <c r="B58" s="232">
        <v>43081</v>
      </c>
      <c r="C58" s="259" t="s">
        <v>2899</v>
      </c>
      <c r="D58" s="293" t="s">
        <v>270</v>
      </c>
      <c r="E58" s="235">
        <v>56.975000000000001</v>
      </c>
      <c r="F58" s="381">
        <v>56.7</v>
      </c>
      <c r="G58" s="381">
        <v>57.21</v>
      </c>
      <c r="H58" s="381">
        <v>57.6</v>
      </c>
      <c r="I58" s="578" t="s">
        <v>2624</v>
      </c>
      <c r="J58" s="579"/>
      <c r="K58" s="236">
        <f>G58-E58</f>
        <v>0.23499999999999943</v>
      </c>
      <c r="L58" s="237">
        <f t="shared" ref="L58" si="41">K58*M58</f>
        <v>234.99999999999943</v>
      </c>
      <c r="M58" s="381">
        <v>1000</v>
      </c>
      <c r="N58" s="238" t="s">
        <v>272</v>
      </c>
      <c r="O58" s="382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6" customFormat="1">
      <c r="A59" s="346"/>
      <c r="B59" s="347"/>
      <c r="C59" s="87"/>
      <c r="D59" s="348"/>
      <c r="E59" s="380"/>
      <c r="F59" s="380"/>
      <c r="G59" s="380"/>
      <c r="H59" s="380"/>
      <c r="I59" s="576"/>
      <c r="J59" s="577"/>
      <c r="K59" s="349"/>
      <c r="L59" s="350"/>
      <c r="M59" s="380"/>
      <c r="N59" s="351"/>
      <c r="O59" s="352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6" customFormat="1">
      <c r="A60" s="346"/>
      <c r="B60" s="347"/>
      <c r="C60" s="87"/>
      <c r="D60" s="348"/>
      <c r="E60" s="380"/>
      <c r="F60" s="380"/>
      <c r="G60" s="380"/>
      <c r="H60" s="380"/>
      <c r="I60" s="576"/>
      <c r="J60" s="577"/>
      <c r="K60" s="349"/>
      <c r="L60" s="350"/>
      <c r="M60" s="380"/>
      <c r="N60" s="351"/>
      <c r="O60" s="352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6" customFormat="1">
      <c r="A61" s="346"/>
      <c r="B61" s="347"/>
      <c r="C61" s="87"/>
      <c r="D61" s="348"/>
      <c r="E61" s="380"/>
      <c r="F61" s="380"/>
      <c r="G61" s="380"/>
      <c r="H61" s="380"/>
      <c r="I61" s="576"/>
      <c r="J61" s="577"/>
      <c r="K61" s="349"/>
      <c r="L61" s="350"/>
      <c r="M61" s="380"/>
      <c r="N61" s="351"/>
      <c r="O61" s="352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6" customFormat="1">
      <c r="A62" s="346"/>
      <c r="B62" s="347"/>
      <c r="C62" s="87"/>
      <c r="D62" s="348"/>
      <c r="E62" s="380"/>
      <c r="F62" s="380"/>
      <c r="G62" s="380"/>
      <c r="H62" s="380"/>
      <c r="I62" s="576"/>
      <c r="J62" s="577"/>
      <c r="K62" s="349"/>
      <c r="L62" s="350"/>
      <c r="M62" s="380"/>
      <c r="N62" s="351"/>
      <c r="O62" s="352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6" customFormat="1">
      <c r="A63" s="346"/>
      <c r="B63" s="347"/>
      <c r="C63" s="87"/>
      <c r="D63" s="348"/>
      <c r="E63" s="380"/>
      <c r="F63" s="380"/>
      <c r="G63" s="380"/>
      <c r="H63" s="380"/>
      <c r="I63" s="576"/>
      <c r="J63" s="577"/>
      <c r="K63" s="349"/>
      <c r="L63" s="350"/>
      <c r="M63" s="380"/>
      <c r="N63" s="351"/>
      <c r="O63" s="352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6" customFormat="1">
      <c r="A64" s="346"/>
      <c r="B64" s="347"/>
      <c r="C64" s="87"/>
      <c r="D64" s="348"/>
      <c r="E64" s="380"/>
      <c r="F64" s="380"/>
      <c r="G64" s="380"/>
      <c r="H64" s="380"/>
      <c r="I64" s="576"/>
      <c r="J64" s="577"/>
      <c r="K64" s="349"/>
      <c r="L64" s="350"/>
      <c r="M64" s="380"/>
      <c r="N64" s="351"/>
      <c r="O64" s="352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6" customFormat="1">
      <c r="A65" s="346"/>
      <c r="B65" s="347"/>
      <c r="C65" s="87"/>
      <c r="D65" s="348"/>
      <c r="E65" s="380"/>
      <c r="F65" s="380"/>
      <c r="G65" s="380"/>
      <c r="H65" s="380"/>
      <c r="I65" s="576"/>
      <c r="J65" s="577"/>
      <c r="K65" s="349"/>
      <c r="L65" s="350"/>
      <c r="M65" s="380"/>
      <c r="N65" s="351"/>
      <c r="O65" s="352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6" customFormat="1">
      <c r="A66" s="346"/>
      <c r="B66" s="347"/>
      <c r="C66" s="87"/>
      <c r="D66" s="348"/>
      <c r="E66" s="380"/>
      <c r="F66" s="380"/>
      <c r="G66" s="380"/>
      <c r="H66" s="380"/>
      <c r="I66" s="576"/>
      <c r="J66" s="577"/>
      <c r="K66" s="349"/>
      <c r="L66" s="350"/>
      <c r="M66" s="380"/>
      <c r="N66" s="351"/>
      <c r="O66" s="352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6" customFormat="1">
      <c r="A67" s="346"/>
      <c r="B67" s="347"/>
      <c r="C67" s="87"/>
      <c r="D67" s="348"/>
      <c r="E67" s="380"/>
      <c r="F67" s="380"/>
      <c r="G67" s="380"/>
      <c r="H67" s="380"/>
      <c r="I67" s="576"/>
      <c r="J67" s="577"/>
      <c r="K67" s="349"/>
      <c r="L67" s="350"/>
      <c r="M67" s="380"/>
      <c r="N67" s="351"/>
      <c r="O67" s="352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6" customFormat="1">
      <c r="A68" s="346"/>
      <c r="B68" s="347"/>
      <c r="C68" s="87"/>
      <c r="D68" s="348"/>
      <c r="E68" s="380"/>
      <c r="F68" s="380"/>
      <c r="G68" s="380"/>
      <c r="H68" s="380"/>
      <c r="I68" s="576"/>
      <c r="J68" s="577"/>
      <c r="K68" s="349"/>
      <c r="L68" s="350"/>
      <c r="M68" s="380"/>
      <c r="N68" s="351"/>
      <c r="O68" s="352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6" customFormat="1">
      <c r="A69" s="346"/>
      <c r="B69" s="347"/>
      <c r="C69" s="87"/>
      <c r="D69" s="348"/>
      <c r="E69" s="380"/>
      <c r="F69" s="380"/>
      <c r="G69" s="380"/>
      <c r="H69" s="380"/>
      <c r="I69" s="576"/>
      <c r="J69" s="577"/>
      <c r="K69" s="349"/>
      <c r="L69" s="350"/>
      <c r="M69" s="380"/>
      <c r="N69" s="351"/>
      <c r="O69" s="352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6" customFormat="1">
      <c r="A70" s="346"/>
      <c r="B70" s="347"/>
      <c r="C70" s="87"/>
      <c r="D70" s="348"/>
      <c r="E70" s="380"/>
      <c r="F70" s="380"/>
      <c r="G70" s="380"/>
      <c r="H70" s="380"/>
      <c r="I70" s="576"/>
      <c r="J70" s="577"/>
      <c r="K70" s="349"/>
      <c r="L70" s="350"/>
      <c r="M70" s="380"/>
      <c r="N70" s="351"/>
      <c r="O70" s="352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6" customFormat="1">
      <c r="A71" s="346"/>
      <c r="B71" s="347"/>
      <c r="C71" s="87"/>
      <c r="D71" s="348"/>
      <c r="E71" s="380"/>
      <c r="F71" s="380"/>
      <c r="G71" s="380"/>
      <c r="H71" s="380"/>
      <c r="I71" s="576"/>
      <c r="J71" s="577"/>
      <c r="K71" s="349"/>
      <c r="L71" s="350"/>
      <c r="M71" s="380"/>
      <c r="N71" s="351"/>
      <c r="O71" s="352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6" customFormat="1">
      <c r="A72" s="346"/>
      <c r="B72" s="347"/>
      <c r="C72" s="87"/>
      <c r="D72" s="348"/>
      <c r="E72" s="380"/>
      <c r="F72" s="380"/>
      <c r="G72" s="380"/>
      <c r="H72" s="380"/>
      <c r="I72" s="576"/>
      <c r="J72" s="577"/>
      <c r="K72" s="349"/>
      <c r="L72" s="350"/>
      <c r="M72" s="380"/>
      <c r="N72" s="351"/>
      <c r="O72" s="352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6" customFormat="1">
      <c r="A73" s="346"/>
      <c r="B73" s="347"/>
      <c r="C73" s="87"/>
      <c r="D73" s="348"/>
      <c r="E73" s="380"/>
      <c r="F73" s="380"/>
      <c r="G73" s="380"/>
      <c r="H73" s="380"/>
      <c r="I73" s="576"/>
      <c r="J73" s="577"/>
      <c r="K73" s="349"/>
      <c r="L73" s="350"/>
      <c r="M73" s="380"/>
      <c r="N73" s="351"/>
      <c r="O73" s="352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6" customFormat="1">
      <c r="A74" s="346"/>
      <c r="B74" s="347"/>
      <c r="C74" s="87"/>
      <c r="D74" s="348"/>
      <c r="E74" s="380"/>
      <c r="F74" s="380"/>
      <c r="G74" s="380"/>
      <c r="H74" s="380"/>
      <c r="I74" s="576"/>
      <c r="J74" s="577"/>
      <c r="K74" s="349"/>
      <c r="L74" s="350"/>
      <c r="M74" s="380"/>
      <c r="N74" s="351"/>
      <c r="O74" s="352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6" customFormat="1">
      <c r="A75" s="346"/>
      <c r="B75" s="347"/>
      <c r="C75" s="87"/>
      <c r="D75" s="348"/>
      <c r="E75" s="380"/>
      <c r="F75" s="380"/>
      <c r="G75" s="380"/>
      <c r="H75" s="380"/>
      <c r="I75" s="576"/>
      <c r="J75" s="577"/>
      <c r="K75" s="349"/>
      <c r="L75" s="350"/>
      <c r="M75" s="380"/>
      <c r="N75" s="351"/>
      <c r="O75" s="352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6" customFormat="1">
      <c r="A76" s="346"/>
      <c r="B76" s="347"/>
      <c r="C76" s="87"/>
      <c r="D76" s="348"/>
      <c r="E76" s="380"/>
      <c r="F76" s="380"/>
      <c r="G76" s="380"/>
      <c r="H76" s="380"/>
      <c r="I76" s="576"/>
      <c r="J76" s="577"/>
      <c r="K76" s="349"/>
      <c r="L76" s="350"/>
      <c r="M76" s="380"/>
      <c r="N76" s="351"/>
      <c r="O76" s="352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6" customFormat="1">
      <c r="A77" s="346"/>
      <c r="B77" s="347"/>
      <c r="C77" s="87"/>
      <c r="D77" s="348"/>
      <c r="E77" s="380"/>
      <c r="F77" s="380"/>
      <c r="G77" s="380"/>
      <c r="H77" s="380"/>
      <c r="I77" s="576"/>
      <c r="J77" s="577"/>
      <c r="K77" s="349"/>
      <c r="L77" s="350"/>
      <c r="M77" s="380"/>
      <c r="N77" s="351"/>
      <c r="O77" s="352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6" customFormat="1">
      <c r="A78" s="346"/>
      <c r="B78" s="347"/>
      <c r="C78" s="87"/>
      <c r="D78" s="348"/>
      <c r="E78" s="380"/>
      <c r="F78" s="380"/>
      <c r="G78" s="380"/>
      <c r="H78" s="380"/>
      <c r="I78" s="576"/>
      <c r="J78" s="577"/>
      <c r="K78" s="349"/>
      <c r="L78" s="350"/>
      <c r="M78" s="380"/>
      <c r="N78" s="351"/>
      <c r="O78" s="352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6" customFormat="1">
      <c r="A79" s="346"/>
      <c r="B79" s="347"/>
      <c r="C79" s="87"/>
      <c r="D79" s="348"/>
      <c r="E79" s="380"/>
      <c r="F79" s="380"/>
      <c r="G79" s="380"/>
      <c r="H79" s="380"/>
      <c r="I79" s="576"/>
      <c r="J79" s="577"/>
      <c r="K79" s="349"/>
      <c r="L79" s="350"/>
      <c r="M79" s="380"/>
      <c r="N79" s="351"/>
      <c r="O79" s="352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6" customFormat="1">
      <c r="A80" s="346"/>
      <c r="B80" s="347"/>
      <c r="C80" s="87"/>
      <c r="D80" s="348"/>
      <c r="E80" s="380"/>
      <c r="F80" s="380"/>
      <c r="G80" s="380"/>
      <c r="H80" s="380"/>
      <c r="I80" s="576"/>
      <c r="J80" s="577"/>
      <c r="K80" s="349"/>
      <c r="L80" s="350"/>
      <c r="M80" s="380"/>
      <c r="N80" s="351"/>
      <c r="O80" s="352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6" customFormat="1">
      <c r="A81" s="346"/>
      <c r="B81" s="347"/>
      <c r="C81" s="87"/>
      <c r="D81" s="348"/>
      <c r="E81" s="380"/>
      <c r="F81" s="380"/>
      <c r="G81" s="380"/>
      <c r="H81" s="380"/>
      <c r="I81" s="576"/>
      <c r="J81" s="577"/>
      <c r="K81" s="349"/>
      <c r="L81" s="350"/>
      <c r="M81" s="380"/>
      <c r="N81" s="351"/>
      <c r="O81" s="352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6" customFormat="1">
      <c r="A82" s="346"/>
      <c r="B82" s="347"/>
      <c r="C82" s="87"/>
      <c r="D82" s="348"/>
      <c r="E82" s="380"/>
      <c r="F82" s="380"/>
      <c r="G82" s="380"/>
      <c r="H82" s="380"/>
      <c r="I82" s="576"/>
      <c r="J82" s="577"/>
      <c r="K82" s="349"/>
      <c r="L82" s="350"/>
      <c r="M82" s="380"/>
      <c r="N82" s="351"/>
      <c r="O82" s="352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6" customFormat="1">
      <c r="A83" s="346"/>
      <c r="B83" s="347"/>
      <c r="C83" s="87"/>
      <c r="D83" s="348"/>
      <c r="E83" s="380"/>
      <c r="F83" s="380"/>
      <c r="G83" s="380"/>
      <c r="H83" s="380"/>
      <c r="I83" s="576"/>
      <c r="J83" s="577"/>
      <c r="K83" s="349"/>
      <c r="L83" s="350"/>
      <c r="M83" s="380"/>
      <c r="N83" s="351"/>
      <c r="O83" s="352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6" customFormat="1">
      <c r="A84" s="346"/>
      <c r="B84" s="347"/>
      <c r="C84" s="87"/>
      <c r="D84" s="348"/>
      <c r="E84" s="380"/>
      <c r="F84" s="380"/>
      <c r="G84" s="380"/>
      <c r="H84" s="380"/>
      <c r="I84" s="576"/>
      <c r="J84" s="577"/>
      <c r="K84" s="349"/>
      <c r="L84" s="350"/>
      <c r="M84" s="380"/>
      <c r="N84" s="351"/>
      <c r="O84" s="352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6" customFormat="1">
      <c r="A85" s="346"/>
      <c r="B85" s="347"/>
      <c r="C85" s="87"/>
      <c r="D85" s="348"/>
      <c r="E85" s="380"/>
      <c r="F85" s="380"/>
      <c r="G85" s="380"/>
      <c r="H85" s="380"/>
      <c r="I85" s="576"/>
      <c r="J85" s="577"/>
      <c r="K85" s="349"/>
      <c r="L85" s="350"/>
      <c r="M85" s="380"/>
      <c r="N85" s="351"/>
      <c r="O85" s="352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6" customFormat="1">
      <c r="A86" s="346"/>
      <c r="B86" s="347"/>
      <c r="C86" s="87"/>
      <c r="D86" s="348"/>
      <c r="E86" s="380"/>
      <c r="F86" s="380"/>
      <c r="G86" s="380"/>
      <c r="H86" s="380"/>
      <c r="I86" s="576"/>
      <c r="J86" s="577"/>
      <c r="K86" s="349"/>
      <c r="L86" s="350"/>
      <c r="M86" s="380"/>
      <c r="N86" s="351"/>
      <c r="O86" s="352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6" customFormat="1">
      <c r="A87" s="346"/>
      <c r="B87" s="347"/>
      <c r="C87" s="87"/>
      <c r="D87" s="348"/>
      <c r="E87" s="380"/>
      <c r="F87" s="380"/>
      <c r="G87" s="380"/>
      <c r="H87" s="380"/>
      <c r="I87" s="576"/>
      <c r="J87" s="577"/>
      <c r="K87" s="349"/>
      <c r="L87" s="350"/>
      <c r="M87" s="380"/>
      <c r="N87" s="351"/>
      <c r="O87" s="352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6" customFormat="1">
      <c r="A88" s="346"/>
      <c r="B88" s="347"/>
      <c r="C88" s="87"/>
      <c r="D88" s="348"/>
      <c r="E88" s="380"/>
      <c r="F88" s="380"/>
      <c r="G88" s="380"/>
      <c r="H88" s="380"/>
      <c r="I88" s="576"/>
      <c r="J88" s="577"/>
      <c r="K88" s="349"/>
      <c r="L88" s="350"/>
      <c r="M88" s="380"/>
      <c r="N88" s="351"/>
      <c r="O88" s="352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6" customFormat="1">
      <c r="A89" s="346"/>
      <c r="B89" s="347"/>
      <c r="C89" s="87"/>
      <c r="D89" s="348"/>
      <c r="E89" s="380"/>
      <c r="F89" s="380"/>
      <c r="G89" s="380"/>
      <c r="H89" s="380"/>
      <c r="I89" s="576"/>
      <c r="J89" s="577"/>
      <c r="K89" s="349"/>
      <c r="L89" s="350"/>
      <c r="M89" s="380"/>
      <c r="N89" s="351"/>
      <c r="O89" s="352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6" customFormat="1">
      <c r="A90" s="346"/>
      <c r="B90" s="347"/>
      <c r="C90" s="87"/>
      <c r="D90" s="348"/>
      <c r="E90" s="380"/>
      <c r="F90" s="380"/>
      <c r="G90" s="380"/>
      <c r="H90" s="380"/>
      <c r="I90" s="576"/>
      <c r="J90" s="577"/>
      <c r="K90" s="349"/>
      <c r="L90" s="350"/>
      <c r="M90" s="380"/>
      <c r="N90" s="351"/>
      <c r="O90" s="352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6" customFormat="1">
      <c r="A91" s="346"/>
      <c r="B91" s="347"/>
      <c r="C91" s="87"/>
      <c r="D91" s="348"/>
      <c r="E91" s="380"/>
      <c r="F91" s="380"/>
      <c r="G91" s="380"/>
      <c r="H91" s="380"/>
      <c r="I91" s="576"/>
      <c r="J91" s="577"/>
      <c r="K91" s="349"/>
      <c r="L91" s="350"/>
      <c r="M91" s="380"/>
      <c r="N91" s="351"/>
      <c r="O91" s="352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6" customFormat="1">
      <c r="A92" s="346"/>
      <c r="B92" s="347"/>
      <c r="C92" s="87"/>
      <c r="D92" s="348"/>
      <c r="E92" s="380"/>
      <c r="F92" s="380"/>
      <c r="G92" s="380"/>
      <c r="H92" s="380"/>
      <c r="I92" s="576"/>
      <c r="J92" s="577"/>
      <c r="K92" s="349"/>
      <c r="L92" s="350"/>
      <c r="M92" s="380"/>
      <c r="N92" s="351"/>
      <c r="O92" s="352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6" customFormat="1">
      <c r="A93" s="346"/>
      <c r="B93" s="347"/>
      <c r="C93" s="87"/>
      <c r="D93" s="348"/>
      <c r="E93" s="380"/>
      <c r="F93" s="380"/>
      <c r="G93" s="380"/>
      <c r="H93" s="380"/>
      <c r="I93" s="576"/>
      <c r="J93" s="577"/>
      <c r="K93" s="349"/>
      <c r="L93" s="350"/>
      <c r="M93" s="380"/>
      <c r="N93" s="351"/>
      <c r="O93" s="352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6" customFormat="1">
      <c r="A94" s="346"/>
      <c r="B94" s="347"/>
      <c r="C94" s="87"/>
      <c r="D94" s="348"/>
      <c r="E94" s="380"/>
      <c r="F94" s="380"/>
      <c r="G94" s="380"/>
      <c r="H94" s="380"/>
      <c r="I94" s="576"/>
      <c r="J94" s="577"/>
      <c r="K94" s="349"/>
      <c r="L94" s="350"/>
      <c r="M94" s="380"/>
      <c r="N94" s="351"/>
      <c r="O94" s="352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6" customFormat="1">
      <c r="A95" s="346"/>
      <c r="B95" s="347"/>
      <c r="C95" s="87"/>
      <c r="D95" s="348"/>
      <c r="E95" s="380"/>
      <c r="F95" s="380"/>
      <c r="G95" s="380"/>
      <c r="H95" s="380"/>
      <c r="I95" s="576"/>
      <c r="J95" s="577"/>
      <c r="K95" s="349"/>
      <c r="L95" s="350"/>
      <c r="M95" s="380"/>
      <c r="N95" s="351"/>
      <c r="O95" s="352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6" customFormat="1">
      <c r="A96" s="346"/>
      <c r="B96" s="347"/>
      <c r="C96" s="87"/>
      <c r="D96" s="348"/>
      <c r="E96" s="380"/>
      <c r="F96" s="380"/>
      <c r="G96" s="380"/>
      <c r="H96" s="380"/>
      <c r="I96" s="576"/>
      <c r="J96" s="577"/>
      <c r="K96" s="349"/>
      <c r="L96" s="350"/>
      <c r="M96" s="380"/>
      <c r="N96" s="351"/>
      <c r="O96" s="352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6" customFormat="1">
      <c r="A97" s="346"/>
      <c r="B97" s="347"/>
      <c r="C97" s="87"/>
      <c r="D97" s="348"/>
      <c r="E97" s="380"/>
      <c r="F97" s="380"/>
      <c r="G97" s="380"/>
      <c r="H97" s="380"/>
      <c r="I97" s="576"/>
      <c r="J97" s="577"/>
      <c r="K97" s="349"/>
      <c r="L97" s="350"/>
      <c r="M97" s="380"/>
      <c r="N97" s="351"/>
      <c r="O97" s="352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6" customFormat="1">
      <c r="A98" s="346"/>
      <c r="B98" s="347"/>
      <c r="C98" s="87"/>
      <c r="D98" s="348"/>
      <c r="E98" s="380"/>
      <c r="F98" s="380"/>
      <c r="G98" s="380"/>
      <c r="H98" s="380"/>
      <c r="I98" s="576"/>
      <c r="J98" s="577"/>
      <c r="K98" s="349"/>
      <c r="L98" s="350"/>
      <c r="M98" s="380"/>
      <c r="N98" s="351"/>
      <c r="O98" s="352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6" customFormat="1">
      <c r="A99" s="346"/>
      <c r="B99" s="347"/>
      <c r="C99" s="87"/>
      <c r="D99" s="348"/>
      <c r="E99" s="380"/>
      <c r="F99" s="380"/>
      <c r="G99" s="380"/>
      <c r="H99" s="380"/>
      <c r="I99" s="576"/>
      <c r="J99" s="577"/>
      <c r="K99" s="349"/>
      <c r="L99" s="350"/>
      <c r="M99" s="380"/>
      <c r="N99" s="351"/>
      <c r="O99" s="352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6" customFormat="1">
      <c r="A100" s="346"/>
      <c r="B100" s="347"/>
      <c r="C100" s="87"/>
      <c r="D100" s="348"/>
      <c r="E100" s="380"/>
      <c r="F100" s="380"/>
      <c r="G100" s="380"/>
      <c r="H100" s="380"/>
      <c r="I100" s="576"/>
      <c r="J100" s="577"/>
      <c r="K100" s="349"/>
      <c r="L100" s="350"/>
      <c r="M100" s="380"/>
      <c r="N100" s="351"/>
      <c r="O100" s="352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6" customFormat="1">
      <c r="A101" s="346"/>
      <c r="B101" s="347"/>
      <c r="C101" s="87"/>
      <c r="D101" s="348"/>
      <c r="E101" s="380"/>
      <c r="F101" s="380"/>
      <c r="G101" s="380"/>
      <c r="H101" s="380"/>
      <c r="I101" s="576"/>
      <c r="J101" s="577"/>
      <c r="K101" s="349"/>
      <c r="L101" s="350"/>
      <c r="M101" s="380"/>
      <c r="N101" s="351"/>
      <c r="O101" s="352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6" customFormat="1">
      <c r="A102" s="346"/>
      <c r="B102" s="347"/>
      <c r="C102" s="87"/>
      <c r="D102" s="348"/>
      <c r="E102" s="380"/>
      <c r="F102" s="380"/>
      <c r="G102" s="380"/>
      <c r="H102" s="380"/>
      <c r="I102" s="576"/>
      <c r="J102" s="577"/>
      <c r="K102" s="349"/>
      <c r="L102" s="350"/>
      <c r="M102" s="380"/>
      <c r="N102" s="351"/>
      <c r="O102" s="352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6" customFormat="1">
      <c r="A103" s="346"/>
      <c r="B103" s="347"/>
      <c r="C103" s="87"/>
      <c r="D103" s="348"/>
      <c r="E103" s="380"/>
      <c r="F103" s="380"/>
      <c r="G103" s="380"/>
      <c r="H103" s="380"/>
      <c r="I103" s="576"/>
      <c r="J103" s="577"/>
      <c r="K103" s="349"/>
      <c r="L103" s="350"/>
      <c r="M103" s="380"/>
      <c r="N103" s="351"/>
      <c r="O103" s="352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6" customFormat="1">
      <c r="A104" s="346"/>
      <c r="B104" s="347"/>
      <c r="C104" s="87"/>
      <c r="D104" s="348"/>
      <c r="E104" s="380"/>
      <c r="F104" s="380"/>
      <c r="G104" s="380"/>
      <c r="H104" s="380"/>
      <c r="I104" s="576"/>
      <c r="J104" s="577"/>
      <c r="K104" s="349"/>
      <c r="L104" s="350"/>
      <c r="M104" s="380"/>
      <c r="N104" s="351"/>
      <c r="O104" s="352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6" customFormat="1">
      <c r="A105" s="346"/>
      <c r="B105" s="347"/>
      <c r="C105" s="87"/>
      <c r="D105" s="348"/>
      <c r="E105" s="380"/>
      <c r="F105" s="380"/>
      <c r="G105" s="380"/>
      <c r="H105" s="380"/>
      <c r="I105" s="576"/>
      <c r="J105" s="577"/>
      <c r="K105" s="349"/>
      <c r="L105" s="350"/>
      <c r="M105" s="380"/>
      <c r="N105" s="351"/>
      <c r="O105" s="352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6" customFormat="1">
      <c r="A106" s="346"/>
      <c r="B106" s="347"/>
      <c r="C106" s="87"/>
      <c r="D106" s="348"/>
      <c r="E106" s="380"/>
      <c r="F106" s="380"/>
      <c r="G106" s="380"/>
      <c r="H106" s="380"/>
      <c r="I106" s="576"/>
      <c r="J106" s="577"/>
      <c r="K106" s="349"/>
      <c r="L106" s="350"/>
      <c r="M106" s="380"/>
      <c r="N106" s="351"/>
      <c r="O106" s="352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6" customFormat="1">
      <c r="A107" s="346"/>
      <c r="B107" s="347"/>
      <c r="C107" s="87"/>
      <c r="D107" s="348"/>
      <c r="E107" s="380"/>
      <c r="F107" s="380"/>
      <c r="G107" s="380"/>
      <c r="H107" s="380"/>
      <c r="I107" s="576"/>
      <c r="J107" s="577"/>
      <c r="K107" s="349"/>
      <c r="L107" s="350"/>
      <c r="M107" s="380"/>
      <c r="N107" s="351"/>
      <c r="O107" s="352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6" customFormat="1">
      <c r="A108" s="346"/>
      <c r="B108" s="347"/>
      <c r="C108" s="87"/>
      <c r="D108" s="348"/>
      <c r="E108" s="380"/>
      <c r="F108" s="380"/>
      <c r="G108" s="380"/>
      <c r="H108" s="380"/>
      <c r="I108" s="576"/>
      <c r="J108" s="577"/>
      <c r="K108" s="349"/>
      <c r="L108" s="350"/>
      <c r="M108" s="380"/>
      <c r="N108" s="351"/>
      <c r="O108" s="352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6" customFormat="1">
      <c r="A109" s="346"/>
      <c r="B109" s="347"/>
      <c r="C109" s="87"/>
      <c r="D109" s="348"/>
      <c r="E109" s="380"/>
      <c r="F109" s="380"/>
      <c r="G109" s="380"/>
      <c r="H109" s="380"/>
      <c r="I109" s="576"/>
      <c r="J109" s="577"/>
      <c r="K109" s="349"/>
      <c r="L109" s="350"/>
      <c r="M109" s="380"/>
      <c r="N109" s="351"/>
      <c r="O109" s="352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6" customFormat="1">
      <c r="A110" s="346"/>
      <c r="B110" s="347"/>
      <c r="C110" s="87"/>
      <c r="D110" s="348"/>
      <c r="E110" s="380"/>
      <c r="F110" s="380"/>
      <c r="G110" s="380"/>
      <c r="H110" s="380"/>
      <c r="I110" s="576"/>
      <c r="J110" s="577"/>
      <c r="K110" s="349"/>
      <c r="L110" s="350"/>
      <c r="M110" s="380"/>
      <c r="N110" s="351"/>
      <c r="O110" s="352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6" customFormat="1">
      <c r="A111" s="346"/>
      <c r="B111" s="347"/>
      <c r="C111" s="87"/>
      <c r="D111" s="348"/>
      <c r="E111" s="380"/>
      <c r="F111" s="380"/>
      <c r="G111" s="380"/>
      <c r="H111" s="380"/>
      <c r="I111" s="576"/>
      <c r="J111" s="577"/>
      <c r="K111" s="349"/>
      <c r="L111" s="350"/>
      <c r="M111" s="380"/>
      <c r="N111" s="351"/>
      <c r="O111" s="352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6" customFormat="1">
      <c r="A112" s="346"/>
      <c r="B112" s="347"/>
      <c r="C112" s="87"/>
      <c r="D112" s="348"/>
      <c r="E112" s="380"/>
      <c r="F112" s="380"/>
      <c r="G112" s="380"/>
      <c r="H112" s="380"/>
      <c r="I112" s="576"/>
      <c r="J112" s="577"/>
      <c r="K112" s="349"/>
      <c r="L112" s="350"/>
      <c r="M112" s="380"/>
      <c r="N112" s="351"/>
      <c r="O112" s="352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6" customFormat="1">
      <c r="A113" s="346"/>
      <c r="B113" s="347"/>
      <c r="C113" s="87"/>
      <c r="D113" s="348"/>
      <c r="E113" s="380"/>
      <c r="F113" s="380"/>
      <c r="G113" s="380"/>
      <c r="H113" s="380"/>
      <c r="I113" s="576"/>
      <c r="J113" s="577"/>
      <c r="K113" s="349"/>
      <c r="L113" s="350"/>
      <c r="M113" s="380"/>
      <c r="N113" s="351"/>
      <c r="O113" s="352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6" customFormat="1">
      <c r="A114" s="346"/>
      <c r="B114" s="347"/>
      <c r="C114" s="87"/>
      <c r="D114" s="348"/>
      <c r="E114" s="380"/>
      <c r="F114" s="380"/>
      <c r="G114" s="380"/>
      <c r="H114" s="380"/>
      <c r="I114" s="576"/>
      <c r="J114" s="577"/>
      <c r="K114" s="349"/>
      <c r="L114" s="350"/>
      <c r="M114" s="380"/>
      <c r="N114" s="351"/>
      <c r="O114" s="352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6" customFormat="1">
      <c r="A115" s="346"/>
      <c r="B115" s="347"/>
      <c r="C115" s="87"/>
      <c r="D115" s="348"/>
      <c r="E115" s="380"/>
      <c r="F115" s="380"/>
      <c r="G115" s="380"/>
      <c r="H115" s="380"/>
      <c r="I115" s="576"/>
      <c r="J115" s="577"/>
      <c r="K115" s="349"/>
      <c r="L115" s="350"/>
      <c r="M115" s="380"/>
      <c r="N115" s="351"/>
      <c r="O115" s="352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6" customFormat="1">
      <c r="A116" s="346"/>
      <c r="B116" s="347"/>
      <c r="C116" s="87"/>
      <c r="D116" s="348"/>
      <c r="E116" s="380"/>
      <c r="F116" s="380"/>
      <c r="G116" s="380"/>
      <c r="H116" s="380"/>
      <c r="I116" s="576"/>
      <c r="J116" s="577"/>
      <c r="K116" s="349"/>
      <c r="L116" s="350"/>
      <c r="M116" s="380"/>
      <c r="N116" s="351"/>
      <c r="O116" s="352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6" customFormat="1">
      <c r="A117" s="346"/>
      <c r="B117" s="347"/>
      <c r="C117" s="87"/>
      <c r="D117" s="348"/>
      <c r="E117" s="380"/>
      <c r="F117" s="380"/>
      <c r="G117" s="380"/>
      <c r="H117" s="380"/>
      <c r="I117" s="576"/>
      <c r="J117" s="577"/>
      <c r="K117" s="349"/>
      <c r="L117" s="350"/>
      <c r="M117" s="380"/>
      <c r="N117" s="351"/>
      <c r="O117" s="352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6" customFormat="1">
      <c r="A118" s="346"/>
      <c r="B118" s="347"/>
      <c r="C118" s="87"/>
      <c r="D118" s="348"/>
      <c r="E118" s="380"/>
      <c r="F118" s="380"/>
      <c r="G118" s="380"/>
      <c r="H118" s="380"/>
      <c r="I118" s="576"/>
      <c r="J118" s="577"/>
      <c r="K118" s="349"/>
      <c r="L118" s="350"/>
      <c r="M118" s="380"/>
      <c r="N118" s="351"/>
      <c r="O118" s="352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6" customFormat="1">
      <c r="A119" s="346"/>
      <c r="B119" s="347"/>
      <c r="C119" s="87"/>
      <c r="D119" s="348"/>
      <c r="E119" s="380"/>
      <c r="F119" s="380"/>
      <c r="G119" s="380"/>
      <c r="H119" s="380"/>
      <c r="I119" s="576"/>
      <c r="J119" s="577"/>
      <c r="K119" s="349"/>
      <c r="L119" s="350"/>
      <c r="M119" s="380"/>
      <c r="N119" s="351"/>
      <c r="O119" s="352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6" customFormat="1">
      <c r="A120" s="346"/>
      <c r="B120" s="347"/>
      <c r="C120" s="87"/>
      <c r="D120" s="348"/>
      <c r="E120" s="380"/>
      <c r="F120" s="380"/>
      <c r="G120" s="380"/>
      <c r="H120" s="380"/>
      <c r="I120" s="576"/>
      <c r="J120" s="577"/>
      <c r="K120" s="349"/>
      <c r="L120" s="350"/>
      <c r="M120" s="380"/>
      <c r="N120" s="351"/>
      <c r="O120" s="352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6" customFormat="1">
      <c r="A121" s="346"/>
      <c r="B121" s="347"/>
      <c r="C121" s="87"/>
      <c r="D121" s="348"/>
      <c r="E121" s="380"/>
      <c r="F121" s="380"/>
      <c r="G121" s="380"/>
      <c r="H121" s="380"/>
      <c r="I121" s="576"/>
      <c r="J121" s="577"/>
      <c r="K121" s="349"/>
      <c r="L121" s="350"/>
      <c r="M121" s="380"/>
      <c r="N121" s="351"/>
      <c r="O121" s="352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6" customFormat="1">
      <c r="A122" s="346"/>
      <c r="B122" s="347"/>
      <c r="C122" s="87"/>
      <c r="D122" s="348"/>
      <c r="E122" s="380"/>
      <c r="F122" s="380"/>
      <c r="G122" s="380"/>
      <c r="H122" s="380"/>
      <c r="I122" s="576"/>
      <c r="J122" s="577"/>
      <c r="K122" s="349"/>
      <c r="L122" s="350"/>
      <c r="M122" s="380"/>
      <c r="N122" s="351"/>
      <c r="O122" s="352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6" customFormat="1">
      <c r="A123" s="346"/>
      <c r="B123" s="347"/>
      <c r="C123" s="87"/>
      <c r="D123" s="348"/>
      <c r="E123" s="380"/>
      <c r="F123" s="380"/>
      <c r="G123" s="380"/>
      <c r="H123" s="380"/>
      <c r="I123" s="576"/>
      <c r="J123" s="577"/>
      <c r="K123" s="349"/>
      <c r="L123" s="350"/>
      <c r="M123" s="380"/>
      <c r="N123" s="351"/>
      <c r="O123" s="352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6" customFormat="1">
      <c r="A124" s="346"/>
      <c r="B124" s="347"/>
      <c r="C124" s="87"/>
      <c r="D124" s="348"/>
      <c r="E124" s="380"/>
      <c r="F124" s="380"/>
      <c r="G124" s="380"/>
      <c r="H124" s="380"/>
      <c r="I124" s="576"/>
      <c r="J124" s="577"/>
      <c r="K124" s="349"/>
      <c r="L124" s="350"/>
      <c r="M124" s="380"/>
      <c r="N124" s="351"/>
      <c r="O124" s="352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6" customFormat="1">
      <c r="A125" s="346"/>
      <c r="B125" s="347"/>
      <c r="C125" s="87"/>
      <c r="D125" s="348"/>
      <c r="E125" s="380"/>
      <c r="F125" s="380"/>
      <c r="G125" s="380"/>
      <c r="H125" s="380"/>
      <c r="I125" s="576"/>
      <c r="J125" s="577"/>
      <c r="K125" s="349"/>
      <c r="L125" s="350"/>
      <c r="M125" s="380"/>
      <c r="N125" s="351"/>
      <c r="O125" s="352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674"/>
  <sheetViews>
    <sheetView workbookViewId="0">
      <selection sqref="A1:M1521"/>
    </sheetView>
  </sheetViews>
  <sheetFormatPr defaultRowHeight="12.75"/>
  <cols>
    <col min="1" max="1" width="15" style="473" bestFit="1" customWidth="1"/>
    <col min="2" max="9" width="9.140625" style="473"/>
    <col min="10" max="10" width="14" style="473" bestFit="1" customWidth="1"/>
    <col min="11" max="11" width="11.7109375" style="473" bestFit="1" customWidth="1"/>
    <col min="12" max="16384" width="9.140625" style="473"/>
  </cols>
  <sheetData>
    <row r="1" spans="1:13">
      <c r="A1" s="119" t="s">
        <v>2605</v>
      </c>
      <c r="B1" s="119" t="s">
        <v>2606</v>
      </c>
      <c r="C1" s="119" t="s">
        <v>2607</v>
      </c>
      <c r="D1" s="119" t="s">
        <v>26</v>
      </c>
      <c r="E1" s="119" t="s">
        <v>27</v>
      </c>
      <c r="F1" s="119" t="s">
        <v>2608</v>
      </c>
      <c r="G1" s="119" t="s">
        <v>2609</v>
      </c>
      <c r="H1" s="119" t="s">
        <v>2610</v>
      </c>
      <c r="I1" s="119" t="s">
        <v>2611</v>
      </c>
      <c r="J1" s="119" t="s">
        <v>2612</v>
      </c>
      <c r="K1" s="119" t="s">
        <v>2613</v>
      </c>
      <c r="L1" s="119" t="s">
        <v>2614</v>
      </c>
      <c r="M1" s="119" t="s">
        <v>2615</v>
      </c>
    </row>
    <row r="2" spans="1:13">
      <c r="A2" s="119" t="s">
        <v>394</v>
      </c>
      <c r="B2" s="119" t="s">
        <v>395</v>
      </c>
      <c r="C2" s="119">
        <v>51</v>
      </c>
      <c r="D2" s="119">
        <v>52.6</v>
      </c>
      <c r="E2" s="119">
        <v>49.7</v>
      </c>
      <c r="F2" s="119">
        <v>51.2</v>
      </c>
      <c r="G2" s="119">
        <v>51.25</v>
      </c>
      <c r="H2" s="119">
        <v>51.5</v>
      </c>
      <c r="I2" s="119">
        <v>205050</v>
      </c>
      <c r="J2" s="119">
        <v>10472093.199999999</v>
      </c>
      <c r="K2" s="121">
        <v>43173</v>
      </c>
      <c r="L2" s="119">
        <v>1717</v>
      </c>
      <c r="M2" s="119" t="s">
        <v>396</v>
      </c>
    </row>
    <row r="3" spans="1:13">
      <c r="A3" s="119" t="s">
        <v>397</v>
      </c>
      <c r="B3" s="119" t="s">
        <v>395</v>
      </c>
      <c r="C3" s="119">
        <v>5.35</v>
      </c>
      <c r="D3" s="119">
        <v>5.4</v>
      </c>
      <c r="E3" s="119">
        <v>5.0999999999999996</v>
      </c>
      <c r="F3" s="119">
        <v>5.15</v>
      </c>
      <c r="G3" s="119">
        <v>5.15</v>
      </c>
      <c r="H3" s="119">
        <v>5.35</v>
      </c>
      <c r="I3" s="119">
        <v>8083725</v>
      </c>
      <c r="J3" s="119">
        <v>41727401.899999999</v>
      </c>
      <c r="K3" s="121">
        <v>43173</v>
      </c>
      <c r="L3" s="119">
        <v>1523</v>
      </c>
      <c r="M3" s="119" t="s">
        <v>398</v>
      </c>
    </row>
    <row r="4" spans="1:13">
      <c r="A4" s="119" t="s">
        <v>399</v>
      </c>
      <c r="B4" s="119" t="s">
        <v>395</v>
      </c>
      <c r="C4" s="119">
        <v>20026.150000000001</v>
      </c>
      <c r="D4" s="119">
        <v>20349</v>
      </c>
      <c r="E4" s="119">
        <v>20026.150000000001</v>
      </c>
      <c r="F4" s="119">
        <v>20116.150000000001</v>
      </c>
      <c r="G4" s="119">
        <v>20101</v>
      </c>
      <c r="H4" s="119">
        <v>20171.7</v>
      </c>
      <c r="I4" s="119">
        <v>526</v>
      </c>
      <c r="J4" s="119">
        <v>10609246.050000001</v>
      </c>
      <c r="K4" s="121">
        <v>43173</v>
      </c>
      <c r="L4" s="119">
        <v>277</v>
      </c>
      <c r="M4" s="119" t="s">
        <v>400</v>
      </c>
    </row>
    <row r="5" spans="1:13">
      <c r="A5" s="119" t="s">
        <v>2386</v>
      </c>
      <c r="B5" s="119" t="s">
        <v>395</v>
      </c>
      <c r="C5" s="119">
        <v>80.400000000000006</v>
      </c>
      <c r="D5" s="119">
        <v>86.5</v>
      </c>
      <c r="E5" s="119">
        <v>80.400000000000006</v>
      </c>
      <c r="F5" s="119">
        <v>85.15</v>
      </c>
      <c r="G5" s="119">
        <v>85</v>
      </c>
      <c r="H5" s="119">
        <v>81.3</v>
      </c>
      <c r="I5" s="119">
        <v>275599</v>
      </c>
      <c r="J5" s="119">
        <v>23105729.649999999</v>
      </c>
      <c r="K5" s="121">
        <v>43173</v>
      </c>
      <c r="L5" s="119">
        <v>3101</v>
      </c>
      <c r="M5" s="119" t="s">
        <v>843</v>
      </c>
    </row>
    <row r="6" spans="1:13">
      <c r="A6" s="119" t="s">
        <v>401</v>
      </c>
      <c r="B6" s="119" t="s">
        <v>395</v>
      </c>
      <c r="C6" s="119">
        <v>707</v>
      </c>
      <c r="D6" s="119">
        <v>713.65</v>
      </c>
      <c r="E6" s="119">
        <v>697.05</v>
      </c>
      <c r="F6" s="119">
        <v>704.95</v>
      </c>
      <c r="G6" s="119">
        <v>705</v>
      </c>
      <c r="H6" s="119">
        <v>706.3</v>
      </c>
      <c r="I6" s="119">
        <v>88879</v>
      </c>
      <c r="J6" s="119">
        <v>62794226.450000003</v>
      </c>
      <c r="K6" s="121">
        <v>43173</v>
      </c>
      <c r="L6" s="119">
        <v>4528</v>
      </c>
      <c r="M6" s="119" t="s">
        <v>2280</v>
      </c>
    </row>
    <row r="7" spans="1:13">
      <c r="A7" s="119" t="s">
        <v>402</v>
      </c>
      <c r="B7" s="119" t="s">
        <v>395</v>
      </c>
      <c r="C7" s="119">
        <v>29.75</v>
      </c>
      <c r="D7" s="119">
        <v>30.7</v>
      </c>
      <c r="E7" s="119">
        <v>29.55</v>
      </c>
      <c r="F7" s="119">
        <v>30.35</v>
      </c>
      <c r="G7" s="119">
        <v>30.65</v>
      </c>
      <c r="H7" s="119">
        <v>29.95</v>
      </c>
      <c r="I7" s="119">
        <v>1031242</v>
      </c>
      <c r="J7" s="119">
        <v>31015231.399999999</v>
      </c>
      <c r="K7" s="121">
        <v>43173</v>
      </c>
      <c r="L7" s="119">
        <v>2330</v>
      </c>
      <c r="M7" s="119" t="s">
        <v>403</v>
      </c>
    </row>
    <row r="8" spans="1:13">
      <c r="A8" s="119" t="s">
        <v>404</v>
      </c>
      <c r="B8" s="119" t="s">
        <v>395</v>
      </c>
      <c r="C8" s="119">
        <v>543.79999999999995</v>
      </c>
      <c r="D8" s="119">
        <v>555</v>
      </c>
      <c r="E8" s="119">
        <v>540.1</v>
      </c>
      <c r="F8" s="119">
        <v>541.5</v>
      </c>
      <c r="G8" s="119">
        <v>542.6</v>
      </c>
      <c r="H8" s="119">
        <v>542.1</v>
      </c>
      <c r="I8" s="119">
        <v>17248</v>
      </c>
      <c r="J8" s="119">
        <v>9429865.4000000004</v>
      </c>
      <c r="K8" s="121">
        <v>43173</v>
      </c>
      <c r="L8" s="119">
        <v>1460</v>
      </c>
      <c r="M8" s="119" t="s">
        <v>405</v>
      </c>
    </row>
    <row r="9" spans="1:13">
      <c r="A9" s="119" t="s">
        <v>406</v>
      </c>
      <c r="B9" s="119" t="s">
        <v>395</v>
      </c>
      <c r="C9" s="119">
        <v>1198</v>
      </c>
      <c r="D9" s="119">
        <v>1209.45</v>
      </c>
      <c r="E9" s="119">
        <v>1185.05</v>
      </c>
      <c r="F9" s="119">
        <v>1189.9000000000001</v>
      </c>
      <c r="G9" s="119">
        <v>1189.95</v>
      </c>
      <c r="H9" s="119">
        <v>1193.9000000000001</v>
      </c>
      <c r="I9" s="119">
        <v>60987</v>
      </c>
      <c r="J9" s="119">
        <v>73154485.849999994</v>
      </c>
      <c r="K9" s="121">
        <v>43173</v>
      </c>
      <c r="L9" s="119">
        <v>9776</v>
      </c>
      <c r="M9" s="119" t="s">
        <v>407</v>
      </c>
    </row>
    <row r="10" spans="1:13">
      <c r="A10" s="119" t="s">
        <v>2823</v>
      </c>
      <c r="B10" s="119" t="s">
        <v>395</v>
      </c>
      <c r="C10" s="119">
        <v>46.35</v>
      </c>
      <c r="D10" s="119">
        <v>46.9</v>
      </c>
      <c r="E10" s="119">
        <v>45.3</v>
      </c>
      <c r="F10" s="119">
        <v>46.3</v>
      </c>
      <c r="G10" s="119">
        <v>46.6</v>
      </c>
      <c r="H10" s="119">
        <v>45.9</v>
      </c>
      <c r="I10" s="119">
        <v>15903</v>
      </c>
      <c r="J10" s="119">
        <v>734777.05</v>
      </c>
      <c r="K10" s="121">
        <v>43173</v>
      </c>
      <c r="L10" s="119">
        <v>122</v>
      </c>
      <c r="M10" s="119" t="s">
        <v>2824</v>
      </c>
    </row>
    <row r="11" spans="1:13">
      <c r="A11" s="119" t="s">
        <v>408</v>
      </c>
      <c r="B11" s="119" t="s">
        <v>395</v>
      </c>
      <c r="C11" s="119">
        <v>162</v>
      </c>
      <c r="D11" s="119">
        <v>166.4</v>
      </c>
      <c r="E11" s="119">
        <v>160.6</v>
      </c>
      <c r="F11" s="119">
        <v>164.1</v>
      </c>
      <c r="G11" s="119">
        <v>163.80000000000001</v>
      </c>
      <c r="H11" s="119">
        <v>163.30000000000001</v>
      </c>
      <c r="I11" s="119">
        <v>899524</v>
      </c>
      <c r="J11" s="119">
        <v>147247654.40000001</v>
      </c>
      <c r="K11" s="121">
        <v>43173</v>
      </c>
      <c r="L11" s="119">
        <v>11266</v>
      </c>
      <c r="M11" s="119" t="s">
        <v>409</v>
      </c>
    </row>
    <row r="12" spans="1:13">
      <c r="A12" s="119" t="s">
        <v>186</v>
      </c>
      <c r="B12" s="119" t="s">
        <v>395</v>
      </c>
      <c r="C12" s="119">
        <v>1413</v>
      </c>
      <c r="D12" s="119">
        <v>1413</v>
      </c>
      <c r="E12" s="119">
        <v>1381</v>
      </c>
      <c r="F12" s="119">
        <v>1390.25</v>
      </c>
      <c r="G12" s="119">
        <v>1388</v>
      </c>
      <c r="H12" s="119">
        <v>1410.8</v>
      </c>
      <c r="I12" s="119">
        <v>49362</v>
      </c>
      <c r="J12" s="119">
        <v>68830769.5</v>
      </c>
      <c r="K12" s="121">
        <v>43173</v>
      </c>
      <c r="L12" s="119">
        <v>3909</v>
      </c>
      <c r="M12" s="119" t="s">
        <v>410</v>
      </c>
    </row>
    <row r="13" spans="1:13">
      <c r="A13" s="119" t="s">
        <v>411</v>
      </c>
      <c r="B13" s="119" t="s">
        <v>395</v>
      </c>
      <c r="C13" s="119">
        <v>5610</v>
      </c>
      <c r="D13" s="119">
        <v>5685</v>
      </c>
      <c r="E13" s="119">
        <v>5591.9</v>
      </c>
      <c r="F13" s="119">
        <v>5593.15</v>
      </c>
      <c r="G13" s="119">
        <v>5592</v>
      </c>
      <c r="H13" s="119">
        <v>5611.3</v>
      </c>
      <c r="I13" s="119">
        <v>3285</v>
      </c>
      <c r="J13" s="119">
        <v>18493730.899999999</v>
      </c>
      <c r="K13" s="121">
        <v>43173</v>
      </c>
      <c r="L13" s="119">
        <v>626</v>
      </c>
      <c r="M13" s="119" t="s">
        <v>412</v>
      </c>
    </row>
    <row r="14" spans="1:13">
      <c r="A14" s="119" t="s">
        <v>2700</v>
      </c>
      <c r="B14" s="119" t="s">
        <v>395</v>
      </c>
      <c r="C14" s="119">
        <v>153.15</v>
      </c>
      <c r="D14" s="119">
        <v>153.85</v>
      </c>
      <c r="E14" s="119">
        <v>150.85</v>
      </c>
      <c r="F14" s="119">
        <v>151.30000000000001</v>
      </c>
      <c r="G14" s="119">
        <v>151.1</v>
      </c>
      <c r="H14" s="119">
        <v>153.15</v>
      </c>
      <c r="I14" s="119">
        <v>2720460</v>
      </c>
      <c r="J14" s="119">
        <v>414174811.94999999</v>
      </c>
      <c r="K14" s="121">
        <v>43173</v>
      </c>
      <c r="L14" s="119">
        <v>18898</v>
      </c>
      <c r="M14" s="119" t="s">
        <v>2701</v>
      </c>
    </row>
    <row r="15" spans="1:13">
      <c r="A15" s="119" t="s">
        <v>413</v>
      </c>
      <c r="B15" s="119" t="s">
        <v>395</v>
      </c>
      <c r="C15" s="119">
        <v>149.69999999999999</v>
      </c>
      <c r="D15" s="119">
        <v>152.80000000000001</v>
      </c>
      <c r="E15" s="119">
        <v>148.65</v>
      </c>
      <c r="F15" s="119">
        <v>150.1</v>
      </c>
      <c r="G15" s="119">
        <v>150</v>
      </c>
      <c r="H15" s="119">
        <v>150.25</v>
      </c>
      <c r="I15" s="119">
        <v>1734208</v>
      </c>
      <c r="J15" s="119">
        <v>260162270.69999999</v>
      </c>
      <c r="K15" s="121">
        <v>43173</v>
      </c>
      <c r="L15" s="119">
        <v>2169</v>
      </c>
      <c r="M15" s="119" t="s">
        <v>414</v>
      </c>
    </row>
    <row r="16" spans="1:13">
      <c r="A16" s="119" t="s">
        <v>30</v>
      </c>
      <c r="B16" s="119" t="s">
        <v>395</v>
      </c>
      <c r="C16" s="119">
        <v>1567.65</v>
      </c>
      <c r="D16" s="119">
        <v>1623.45</v>
      </c>
      <c r="E16" s="119">
        <v>1565</v>
      </c>
      <c r="F16" s="119">
        <v>1612</v>
      </c>
      <c r="G16" s="119">
        <v>1616.45</v>
      </c>
      <c r="H16" s="119">
        <v>1575.35</v>
      </c>
      <c r="I16" s="119">
        <v>296145</v>
      </c>
      <c r="J16" s="119">
        <v>474765454.94999999</v>
      </c>
      <c r="K16" s="121">
        <v>43173</v>
      </c>
      <c r="L16" s="119">
        <v>14691</v>
      </c>
      <c r="M16" s="119" t="s">
        <v>415</v>
      </c>
    </row>
    <row r="17" spans="1:13">
      <c r="A17" s="119" t="s">
        <v>416</v>
      </c>
      <c r="B17" s="119" t="s">
        <v>395</v>
      </c>
      <c r="C17" s="119">
        <v>1338</v>
      </c>
      <c r="D17" s="119">
        <v>1384</v>
      </c>
      <c r="E17" s="119">
        <v>1338</v>
      </c>
      <c r="F17" s="119">
        <v>1378.3</v>
      </c>
      <c r="G17" s="119">
        <v>1379</v>
      </c>
      <c r="H17" s="119">
        <v>1342.8</v>
      </c>
      <c r="I17" s="119">
        <v>4443</v>
      </c>
      <c r="J17" s="119">
        <v>6086280.2999999998</v>
      </c>
      <c r="K17" s="121">
        <v>43173</v>
      </c>
      <c r="L17" s="119">
        <v>924</v>
      </c>
      <c r="M17" s="119" t="s">
        <v>417</v>
      </c>
    </row>
    <row r="18" spans="1:13">
      <c r="A18" s="119" t="s">
        <v>418</v>
      </c>
      <c r="B18" s="119" t="s">
        <v>395</v>
      </c>
      <c r="C18" s="119">
        <v>181.85</v>
      </c>
      <c r="D18" s="119">
        <v>182.9</v>
      </c>
      <c r="E18" s="119">
        <v>176.8</v>
      </c>
      <c r="F18" s="119">
        <v>177.65</v>
      </c>
      <c r="G18" s="119">
        <v>177.55</v>
      </c>
      <c r="H18" s="119">
        <v>181.5</v>
      </c>
      <c r="I18" s="119">
        <v>537660</v>
      </c>
      <c r="J18" s="119">
        <v>96360104.049999997</v>
      </c>
      <c r="K18" s="121">
        <v>43173</v>
      </c>
      <c r="L18" s="119">
        <v>6376</v>
      </c>
      <c r="M18" s="119" t="s">
        <v>419</v>
      </c>
    </row>
    <row r="19" spans="1:13">
      <c r="A19" s="119" t="s">
        <v>31</v>
      </c>
      <c r="B19" s="119" t="s">
        <v>395</v>
      </c>
      <c r="C19" s="119">
        <v>156.80000000000001</v>
      </c>
      <c r="D19" s="119">
        <v>165.2</v>
      </c>
      <c r="E19" s="119">
        <v>156.55000000000001</v>
      </c>
      <c r="F19" s="119">
        <v>163.75</v>
      </c>
      <c r="G19" s="119">
        <v>164.85</v>
      </c>
      <c r="H19" s="119">
        <v>159.75</v>
      </c>
      <c r="I19" s="119">
        <v>13334956</v>
      </c>
      <c r="J19" s="119">
        <v>2154640790.8000002</v>
      </c>
      <c r="K19" s="121">
        <v>43173</v>
      </c>
      <c r="L19" s="119">
        <v>67673</v>
      </c>
      <c r="M19" s="119" t="s">
        <v>420</v>
      </c>
    </row>
    <row r="20" spans="1:13">
      <c r="A20" s="119" t="s">
        <v>32</v>
      </c>
      <c r="B20" s="119" t="s">
        <v>395</v>
      </c>
      <c r="C20" s="119">
        <v>383.1</v>
      </c>
      <c r="D20" s="119">
        <v>384.75</v>
      </c>
      <c r="E20" s="119">
        <v>376.85</v>
      </c>
      <c r="F20" s="119">
        <v>382.1</v>
      </c>
      <c r="G20" s="119">
        <v>383.8</v>
      </c>
      <c r="H20" s="119">
        <v>385.2</v>
      </c>
      <c r="I20" s="119">
        <v>3616289</v>
      </c>
      <c r="J20" s="119">
        <v>1373449960.8</v>
      </c>
      <c r="K20" s="121">
        <v>43173</v>
      </c>
      <c r="L20" s="119">
        <v>39696</v>
      </c>
      <c r="M20" s="119" t="s">
        <v>421</v>
      </c>
    </row>
    <row r="21" spans="1:13">
      <c r="A21" s="119" t="s">
        <v>33</v>
      </c>
      <c r="B21" s="119" t="s">
        <v>395</v>
      </c>
      <c r="C21" s="119">
        <v>26.4</v>
      </c>
      <c r="D21" s="119">
        <v>27.55</v>
      </c>
      <c r="E21" s="119">
        <v>26.2</v>
      </c>
      <c r="F21" s="119">
        <v>27.3</v>
      </c>
      <c r="G21" s="119">
        <v>27.3</v>
      </c>
      <c r="H21" s="119">
        <v>26.7</v>
      </c>
      <c r="I21" s="119">
        <v>10792061</v>
      </c>
      <c r="J21" s="119">
        <v>290283634.35000002</v>
      </c>
      <c r="K21" s="121">
        <v>43173</v>
      </c>
      <c r="L21" s="119">
        <v>17616</v>
      </c>
      <c r="M21" s="119" t="s">
        <v>422</v>
      </c>
    </row>
    <row r="22" spans="1:13">
      <c r="A22" s="119" t="s">
        <v>423</v>
      </c>
      <c r="B22" s="119" t="s">
        <v>395</v>
      </c>
      <c r="C22" s="119">
        <v>182.1</v>
      </c>
      <c r="D22" s="119">
        <v>185.8</v>
      </c>
      <c r="E22" s="119">
        <v>178.05</v>
      </c>
      <c r="F22" s="119">
        <v>184.05</v>
      </c>
      <c r="G22" s="119">
        <v>185.5</v>
      </c>
      <c r="H22" s="119">
        <v>184.4</v>
      </c>
      <c r="I22" s="119">
        <v>849486</v>
      </c>
      <c r="J22" s="119">
        <v>154399550.34999999</v>
      </c>
      <c r="K22" s="121">
        <v>43173</v>
      </c>
      <c r="L22" s="119">
        <v>11974</v>
      </c>
      <c r="M22" s="119" t="s">
        <v>424</v>
      </c>
    </row>
    <row r="23" spans="1:13">
      <c r="A23" s="119" t="s">
        <v>425</v>
      </c>
      <c r="B23" s="119" t="s">
        <v>395</v>
      </c>
      <c r="C23" s="119">
        <v>223.1</v>
      </c>
      <c r="D23" s="119">
        <v>225.85</v>
      </c>
      <c r="E23" s="119">
        <v>222.55</v>
      </c>
      <c r="F23" s="119">
        <v>224.15</v>
      </c>
      <c r="G23" s="119">
        <v>224.1</v>
      </c>
      <c r="H23" s="119">
        <v>225.1</v>
      </c>
      <c r="I23" s="119">
        <v>103570</v>
      </c>
      <c r="J23" s="119">
        <v>23217547.100000001</v>
      </c>
      <c r="K23" s="121">
        <v>43173</v>
      </c>
      <c r="L23" s="119">
        <v>2525</v>
      </c>
      <c r="M23" s="119" t="s">
        <v>426</v>
      </c>
    </row>
    <row r="24" spans="1:13">
      <c r="A24" s="119" t="s">
        <v>2976</v>
      </c>
      <c r="B24" s="119" t="s">
        <v>395</v>
      </c>
      <c r="C24" s="119">
        <v>4</v>
      </c>
      <c r="D24" s="119">
        <v>4.1500000000000004</v>
      </c>
      <c r="E24" s="119">
        <v>4</v>
      </c>
      <c r="F24" s="119">
        <v>4.05</v>
      </c>
      <c r="G24" s="119">
        <v>4</v>
      </c>
      <c r="H24" s="119">
        <v>4.05</v>
      </c>
      <c r="I24" s="119">
        <v>56217</v>
      </c>
      <c r="J24" s="119">
        <v>227520.15</v>
      </c>
      <c r="K24" s="121">
        <v>43173</v>
      </c>
      <c r="L24" s="119">
        <v>48</v>
      </c>
      <c r="M24" s="119" t="s">
        <v>2977</v>
      </c>
    </row>
    <row r="25" spans="1:13">
      <c r="A25" s="119" t="s">
        <v>2978</v>
      </c>
      <c r="B25" s="119" t="s">
        <v>395</v>
      </c>
      <c r="C25" s="119">
        <v>67</v>
      </c>
      <c r="D25" s="119">
        <v>67</v>
      </c>
      <c r="E25" s="119">
        <v>65</v>
      </c>
      <c r="F25" s="119">
        <v>66.8</v>
      </c>
      <c r="G25" s="119">
        <v>66.099999999999994</v>
      </c>
      <c r="H25" s="119">
        <v>65.95</v>
      </c>
      <c r="I25" s="119">
        <v>42313</v>
      </c>
      <c r="J25" s="119">
        <v>2797302.9</v>
      </c>
      <c r="K25" s="121">
        <v>43173</v>
      </c>
      <c r="L25" s="119">
        <v>117</v>
      </c>
      <c r="M25" s="119" t="s">
        <v>2979</v>
      </c>
    </row>
    <row r="26" spans="1:13">
      <c r="A26" s="119" t="s">
        <v>2980</v>
      </c>
      <c r="B26" s="119" t="s">
        <v>395</v>
      </c>
      <c r="C26" s="119">
        <v>51</v>
      </c>
      <c r="D26" s="119">
        <v>53.25</v>
      </c>
      <c r="E26" s="119">
        <v>50.65</v>
      </c>
      <c r="F26" s="119">
        <v>52.65</v>
      </c>
      <c r="G26" s="119">
        <v>52.6</v>
      </c>
      <c r="H26" s="119">
        <v>51.6</v>
      </c>
      <c r="I26" s="119">
        <v>72550</v>
      </c>
      <c r="J26" s="119">
        <v>3803990.25</v>
      </c>
      <c r="K26" s="121">
        <v>43173</v>
      </c>
      <c r="L26" s="119">
        <v>623</v>
      </c>
      <c r="M26" s="119" t="s">
        <v>2981</v>
      </c>
    </row>
    <row r="27" spans="1:13">
      <c r="A27" s="119" t="s">
        <v>428</v>
      </c>
      <c r="B27" s="119" t="s">
        <v>395</v>
      </c>
      <c r="C27" s="119">
        <v>398.9</v>
      </c>
      <c r="D27" s="119">
        <v>402.75</v>
      </c>
      <c r="E27" s="119">
        <v>397.8</v>
      </c>
      <c r="F27" s="119">
        <v>399.65</v>
      </c>
      <c r="G27" s="119">
        <v>399.95</v>
      </c>
      <c r="H27" s="119">
        <v>401.9</v>
      </c>
      <c r="I27" s="119">
        <v>9703</v>
      </c>
      <c r="J27" s="119">
        <v>3882509.8</v>
      </c>
      <c r="K27" s="121">
        <v>43173</v>
      </c>
      <c r="L27" s="119">
        <v>259</v>
      </c>
      <c r="M27" s="119" t="s">
        <v>429</v>
      </c>
    </row>
    <row r="28" spans="1:13">
      <c r="A28" s="119" t="s">
        <v>2982</v>
      </c>
      <c r="B28" s="119" t="s">
        <v>395</v>
      </c>
      <c r="C28" s="119">
        <v>21.55</v>
      </c>
      <c r="D28" s="119">
        <v>21.55</v>
      </c>
      <c r="E28" s="119">
        <v>20.6</v>
      </c>
      <c r="F28" s="119">
        <v>21.05</v>
      </c>
      <c r="G28" s="119">
        <v>20.85</v>
      </c>
      <c r="H28" s="119">
        <v>21.35</v>
      </c>
      <c r="I28" s="119">
        <v>10098</v>
      </c>
      <c r="J28" s="119">
        <v>211322.75</v>
      </c>
      <c r="K28" s="121">
        <v>43173</v>
      </c>
      <c r="L28" s="119">
        <v>70</v>
      </c>
      <c r="M28" s="119" t="s">
        <v>2983</v>
      </c>
    </row>
    <row r="29" spans="1:13">
      <c r="A29" s="119" t="s">
        <v>430</v>
      </c>
      <c r="B29" s="119" t="s">
        <v>395</v>
      </c>
      <c r="C29" s="119">
        <v>59.9</v>
      </c>
      <c r="D29" s="119">
        <v>61</v>
      </c>
      <c r="E29" s="119">
        <v>59.05</v>
      </c>
      <c r="F29" s="119">
        <v>59.95</v>
      </c>
      <c r="G29" s="119">
        <v>59.95</v>
      </c>
      <c r="H29" s="119">
        <v>60</v>
      </c>
      <c r="I29" s="119">
        <v>12753</v>
      </c>
      <c r="J29" s="119">
        <v>763345.85</v>
      </c>
      <c r="K29" s="121">
        <v>43173</v>
      </c>
      <c r="L29" s="119">
        <v>53</v>
      </c>
      <c r="M29" s="119" t="s">
        <v>431</v>
      </c>
    </row>
    <row r="30" spans="1:13">
      <c r="A30" s="119" t="s">
        <v>2212</v>
      </c>
      <c r="B30" s="119" t="s">
        <v>395</v>
      </c>
      <c r="C30" s="119">
        <v>218.55</v>
      </c>
      <c r="D30" s="119">
        <v>224.5</v>
      </c>
      <c r="E30" s="119">
        <v>216</v>
      </c>
      <c r="F30" s="119">
        <v>218</v>
      </c>
      <c r="G30" s="119">
        <v>218</v>
      </c>
      <c r="H30" s="119">
        <v>221.5</v>
      </c>
      <c r="I30" s="119">
        <v>213344</v>
      </c>
      <c r="J30" s="119">
        <v>46774765.350000001</v>
      </c>
      <c r="K30" s="121">
        <v>43173</v>
      </c>
      <c r="L30" s="119">
        <v>4574</v>
      </c>
      <c r="M30" s="119" t="s">
        <v>2484</v>
      </c>
    </row>
    <row r="31" spans="1:13">
      <c r="A31" s="119" t="s">
        <v>432</v>
      </c>
      <c r="B31" s="119" t="s">
        <v>395</v>
      </c>
      <c r="C31" s="119">
        <v>237.9</v>
      </c>
      <c r="D31" s="119">
        <v>242.75</v>
      </c>
      <c r="E31" s="119">
        <v>236.1</v>
      </c>
      <c r="F31" s="119">
        <v>237.8</v>
      </c>
      <c r="G31" s="119">
        <v>237.1</v>
      </c>
      <c r="H31" s="119">
        <v>238.25</v>
      </c>
      <c r="I31" s="119">
        <v>133884</v>
      </c>
      <c r="J31" s="119">
        <v>32012533.199999999</v>
      </c>
      <c r="K31" s="121">
        <v>43173</v>
      </c>
      <c r="L31" s="119">
        <v>5057</v>
      </c>
      <c r="M31" s="119" t="s">
        <v>433</v>
      </c>
    </row>
    <row r="32" spans="1:13">
      <c r="A32" s="119" t="s">
        <v>2934</v>
      </c>
      <c r="B32" s="119" t="s">
        <v>395</v>
      </c>
      <c r="C32" s="119">
        <v>54.85</v>
      </c>
      <c r="D32" s="119">
        <v>57</v>
      </c>
      <c r="E32" s="119">
        <v>53.8</v>
      </c>
      <c r="F32" s="119">
        <v>54</v>
      </c>
      <c r="G32" s="119">
        <v>53.8</v>
      </c>
      <c r="H32" s="119">
        <v>56</v>
      </c>
      <c r="I32" s="119">
        <v>4779</v>
      </c>
      <c r="J32" s="119">
        <v>262393.34999999998</v>
      </c>
      <c r="K32" s="121">
        <v>43173</v>
      </c>
      <c r="L32" s="119">
        <v>48</v>
      </c>
      <c r="M32" s="119" t="s">
        <v>2935</v>
      </c>
    </row>
    <row r="33" spans="1:13">
      <c r="A33" s="119" t="s">
        <v>2984</v>
      </c>
      <c r="B33" s="119" t="s">
        <v>395</v>
      </c>
      <c r="C33" s="119">
        <v>113</v>
      </c>
      <c r="D33" s="119">
        <v>114.75</v>
      </c>
      <c r="E33" s="119">
        <v>112</v>
      </c>
      <c r="F33" s="119">
        <v>113.3</v>
      </c>
      <c r="G33" s="119">
        <v>113.1</v>
      </c>
      <c r="H33" s="119">
        <v>114.35</v>
      </c>
      <c r="I33" s="119">
        <v>2090</v>
      </c>
      <c r="J33" s="119">
        <v>236472.15</v>
      </c>
      <c r="K33" s="121">
        <v>43173</v>
      </c>
      <c r="L33" s="119">
        <v>21</v>
      </c>
      <c r="M33" s="119" t="s">
        <v>2985</v>
      </c>
    </row>
    <row r="34" spans="1:13">
      <c r="A34" s="119" t="s">
        <v>2581</v>
      </c>
      <c r="B34" s="119" t="s">
        <v>395</v>
      </c>
      <c r="C34" s="119">
        <v>101.25</v>
      </c>
      <c r="D34" s="119">
        <v>101.25</v>
      </c>
      <c r="E34" s="119">
        <v>98</v>
      </c>
      <c r="F34" s="119">
        <v>99.15</v>
      </c>
      <c r="G34" s="119">
        <v>99.35</v>
      </c>
      <c r="H34" s="119">
        <v>97.75</v>
      </c>
      <c r="I34" s="119">
        <v>618</v>
      </c>
      <c r="J34" s="119">
        <v>61059</v>
      </c>
      <c r="K34" s="121">
        <v>43173</v>
      </c>
      <c r="L34" s="119">
        <v>33</v>
      </c>
      <c r="M34" s="119" t="s">
        <v>2582</v>
      </c>
    </row>
    <row r="35" spans="1:13">
      <c r="A35" s="119" t="s">
        <v>2344</v>
      </c>
      <c r="B35" s="119" t="s">
        <v>395</v>
      </c>
      <c r="C35" s="119">
        <v>135.1</v>
      </c>
      <c r="D35" s="119">
        <v>140.44999999999999</v>
      </c>
      <c r="E35" s="119">
        <v>133.30000000000001</v>
      </c>
      <c r="F35" s="119">
        <v>137.85</v>
      </c>
      <c r="G35" s="119">
        <v>138.5</v>
      </c>
      <c r="H35" s="119">
        <v>135.94999999999999</v>
      </c>
      <c r="I35" s="119">
        <v>43868</v>
      </c>
      <c r="J35" s="119">
        <v>6062304.9500000002</v>
      </c>
      <c r="K35" s="121">
        <v>43173</v>
      </c>
      <c r="L35" s="119">
        <v>867</v>
      </c>
      <c r="M35" s="119" t="s">
        <v>2345</v>
      </c>
    </row>
    <row r="36" spans="1:13">
      <c r="A36" s="119" t="s">
        <v>434</v>
      </c>
      <c r="B36" s="119" t="s">
        <v>395</v>
      </c>
      <c r="C36" s="119">
        <v>380.95</v>
      </c>
      <c r="D36" s="119">
        <v>392</v>
      </c>
      <c r="E36" s="119">
        <v>374.3</v>
      </c>
      <c r="F36" s="119">
        <v>380.1</v>
      </c>
      <c r="G36" s="119">
        <v>382.85</v>
      </c>
      <c r="H36" s="119">
        <v>381.2</v>
      </c>
      <c r="I36" s="119">
        <v>161707</v>
      </c>
      <c r="J36" s="119">
        <v>61524776.75</v>
      </c>
      <c r="K36" s="121">
        <v>43173</v>
      </c>
      <c r="L36" s="119">
        <v>704</v>
      </c>
      <c r="M36" s="119" t="s">
        <v>435</v>
      </c>
    </row>
    <row r="37" spans="1:13">
      <c r="A37" s="119" t="s">
        <v>2986</v>
      </c>
      <c r="B37" s="119" t="s">
        <v>395</v>
      </c>
      <c r="C37" s="119">
        <v>265.2</v>
      </c>
      <c r="D37" s="119">
        <v>268.8</v>
      </c>
      <c r="E37" s="119">
        <v>265</v>
      </c>
      <c r="F37" s="119">
        <v>265.10000000000002</v>
      </c>
      <c r="G37" s="119">
        <v>265</v>
      </c>
      <c r="H37" s="119">
        <v>264.10000000000002</v>
      </c>
      <c r="I37" s="119">
        <v>249</v>
      </c>
      <c r="J37" s="119">
        <v>66001.649999999994</v>
      </c>
      <c r="K37" s="121">
        <v>43173</v>
      </c>
      <c r="L37" s="119">
        <v>36</v>
      </c>
      <c r="M37" s="119" t="s">
        <v>2987</v>
      </c>
    </row>
    <row r="38" spans="1:13">
      <c r="A38" s="119" t="s">
        <v>436</v>
      </c>
      <c r="B38" s="119" t="s">
        <v>395</v>
      </c>
      <c r="C38" s="119">
        <v>1439.35</v>
      </c>
      <c r="D38" s="119">
        <v>1439.6</v>
      </c>
      <c r="E38" s="119">
        <v>1410</v>
      </c>
      <c r="F38" s="119">
        <v>1424.15</v>
      </c>
      <c r="G38" s="119">
        <v>1430</v>
      </c>
      <c r="H38" s="119">
        <v>1447.9</v>
      </c>
      <c r="I38" s="119">
        <v>11421</v>
      </c>
      <c r="J38" s="119">
        <v>16243176.65</v>
      </c>
      <c r="K38" s="121">
        <v>43173</v>
      </c>
      <c r="L38" s="119">
        <v>2091</v>
      </c>
      <c r="M38" s="119" t="s">
        <v>437</v>
      </c>
    </row>
    <row r="39" spans="1:13">
      <c r="A39" s="119" t="s">
        <v>438</v>
      </c>
      <c r="B39" s="119" t="s">
        <v>395</v>
      </c>
      <c r="C39" s="119">
        <v>467.6</v>
      </c>
      <c r="D39" s="119">
        <v>472</v>
      </c>
      <c r="E39" s="119">
        <v>462</v>
      </c>
      <c r="F39" s="119">
        <v>466.25</v>
      </c>
      <c r="G39" s="119">
        <v>463.5</v>
      </c>
      <c r="H39" s="119">
        <v>466.8</v>
      </c>
      <c r="I39" s="119">
        <v>223536</v>
      </c>
      <c r="J39" s="119">
        <v>103951193.25</v>
      </c>
      <c r="K39" s="121">
        <v>43173</v>
      </c>
      <c r="L39" s="119">
        <v>2756</v>
      </c>
      <c r="M39" s="119" t="s">
        <v>439</v>
      </c>
    </row>
    <row r="40" spans="1:13">
      <c r="A40" s="119" t="s">
        <v>235</v>
      </c>
      <c r="B40" s="119" t="s">
        <v>395</v>
      </c>
      <c r="C40" s="119">
        <v>1376</v>
      </c>
      <c r="D40" s="119">
        <v>1392.95</v>
      </c>
      <c r="E40" s="119">
        <v>1360</v>
      </c>
      <c r="F40" s="119">
        <v>1378</v>
      </c>
      <c r="G40" s="119">
        <v>1380</v>
      </c>
      <c r="H40" s="119">
        <v>1384.95</v>
      </c>
      <c r="I40" s="119">
        <v>131144</v>
      </c>
      <c r="J40" s="119">
        <v>180397369.30000001</v>
      </c>
      <c r="K40" s="121">
        <v>43173</v>
      </c>
      <c r="L40" s="119">
        <v>5642</v>
      </c>
      <c r="M40" s="119" t="s">
        <v>441</v>
      </c>
    </row>
    <row r="41" spans="1:13">
      <c r="A41" s="119" t="s">
        <v>442</v>
      </c>
      <c r="B41" s="119" t="s">
        <v>395</v>
      </c>
      <c r="C41" s="119">
        <v>239.45</v>
      </c>
      <c r="D41" s="119">
        <v>248.45</v>
      </c>
      <c r="E41" s="119">
        <v>238.1</v>
      </c>
      <c r="F41" s="119">
        <v>246.35</v>
      </c>
      <c r="G41" s="119">
        <v>246</v>
      </c>
      <c r="H41" s="119">
        <v>240.15</v>
      </c>
      <c r="I41" s="119">
        <v>185965</v>
      </c>
      <c r="J41" s="119">
        <v>45617897.799999997</v>
      </c>
      <c r="K41" s="121">
        <v>43173</v>
      </c>
      <c r="L41" s="119">
        <v>3207</v>
      </c>
      <c r="M41" s="119" t="s">
        <v>443</v>
      </c>
    </row>
    <row r="42" spans="1:13">
      <c r="A42" s="119" t="s">
        <v>2445</v>
      </c>
      <c r="B42" s="119" t="s">
        <v>395</v>
      </c>
      <c r="C42" s="119">
        <v>632</v>
      </c>
      <c r="D42" s="119">
        <v>637.75</v>
      </c>
      <c r="E42" s="119">
        <v>615</v>
      </c>
      <c r="F42" s="119">
        <v>629.20000000000005</v>
      </c>
      <c r="G42" s="119">
        <v>634.25</v>
      </c>
      <c r="H42" s="119">
        <v>632.6</v>
      </c>
      <c r="I42" s="119">
        <v>9297</v>
      </c>
      <c r="J42" s="119">
        <v>5860318.9500000002</v>
      </c>
      <c r="K42" s="121">
        <v>43173</v>
      </c>
      <c r="L42" s="119">
        <v>462</v>
      </c>
      <c r="M42" s="119" t="s">
        <v>2446</v>
      </c>
    </row>
    <row r="43" spans="1:13">
      <c r="A43" s="119" t="s">
        <v>2988</v>
      </c>
      <c r="B43" s="119" t="s">
        <v>395</v>
      </c>
      <c r="C43" s="119">
        <v>33.700000000000003</v>
      </c>
      <c r="D43" s="119">
        <v>34.4</v>
      </c>
      <c r="E43" s="119">
        <v>33.15</v>
      </c>
      <c r="F43" s="119">
        <v>33.75</v>
      </c>
      <c r="G43" s="119">
        <v>33.799999999999997</v>
      </c>
      <c r="H43" s="119">
        <v>33.75</v>
      </c>
      <c r="I43" s="119">
        <v>422238</v>
      </c>
      <c r="J43" s="119">
        <v>14249273.4</v>
      </c>
      <c r="K43" s="121">
        <v>43173</v>
      </c>
      <c r="L43" s="119">
        <v>1598</v>
      </c>
      <c r="M43" s="119" t="s">
        <v>2989</v>
      </c>
    </row>
    <row r="44" spans="1:13">
      <c r="A44" s="119" t="s">
        <v>444</v>
      </c>
      <c r="B44" s="119" t="s">
        <v>395</v>
      </c>
      <c r="C44" s="119">
        <v>1851.4</v>
      </c>
      <c r="D44" s="119">
        <v>1851.4</v>
      </c>
      <c r="E44" s="119">
        <v>1801</v>
      </c>
      <c r="F44" s="119">
        <v>1813.45</v>
      </c>
      <c r="G44" s="119">
        <v>1805</v>
      </c>
      <c r="H44" s="119">
        <v>1851.85</v>
      </c>
      <c r="I44" s="119">
        <v>5983</v>
      </c>
      <c r="J44" s="119">
        <v>10925288.4</v>
      </c>
      <c r="K44" s="121">
        <v>43173</v>
      </c>
      <c r="L44" s="119">
        <v>526</v>
      </c>
      <c r="M44" s="119" t="s">
        <v>445</v>
      </c>
    </row>
    <row r="45" spans="1:13">
      <c r="A45" s="119" t="s">
        <v>2639</v>
      </c>
      <c r="B45" s="119" t="s">
        <v>395</v>
      </c>
      <c r="C45" s="119">
        <v>48.15</v>
      </c>
      <c r="D45" s="119">
        <v>48.6</v>
      </c>
      <c r="E45" s="119">
        <v>47.25</v>
      </c>
      <c r="F45" s="119">
        <v>47.75</v>
      </c>
      <c r="G45" s="119">
        <v>47.85</v>
      </c>
      <c r="H45" s="119">
        <v>49.45</v>
      </c>
      <c r="I45" s="119">
        <v>1170810</v>
      </c>
      <c r="J45" s="119">
        <v>55894353.350000001</v>
      </c>
      <c r="K45" s="121">
        <v>43173</v>
      </c>
      <c r="L45" s="119">
        <v>1320</v>
      </c>
      <c r="M45" s="119" t="s">
        <v>2640</v>
      </c>
    </row>
    <row r="46" spans="1:13">
      <c r="A46" s="119" t="s">
        <v>34</v>
      </c>
      <c r="B46" s="119" t="s">
        <v>395</v>
      </c>
      <c r="C46" s="119">
        <v>47.5</v>
      </c>
      <c r="D46" s="119">
        <v>50.4</v>
      </c>
      <c r="E46" s="119">
        <v>46.25</v>
      </c>
      <c r="F46" s="119">
        <v>49.75</v>
      </c>
      <c r="G46" s="119">
        <v>50.1</v>
      </c>
      <c r="H46" s="119">
        <v>47.95</v>
      </c>
      <c r="I46" s="119">
        <v>7852272</v>
      </c>
      <c r="J46" s="119">
        <v>378995537.64999998</v>
      </c>
      <c r="K46" s="121">
        <v>43173</v>
      </c>
      <c r="L46" s="119">
        <v>22778</v>
      </c>
      <c r="M46" s="119" t="s">
        <v>446</v>
      </c>
    </row>
    <row r="47" spans="1:13">
      <c r="A47" s="119" t="s">
        <v>447</v>
      </c>
      <c r="B47" s="119" t="s">
        <v>395</v>
      </c>
      <c r="C47" s="119">
        <v>62.5</v>
      </c>
      <c r="D47" s="119">
        <v>63.2</v>
      </c>
      <c r="E47" s="119">
        <v>62</v>
      </c>
      <c r="F47" s="119">
        <v>62.15</v>
      </c>
      <c r="G47" s="119">
        <v>62.1</v>
      </c>
      <c r="H47" s="119">
        <v>62.75</v>
      </c>
      <c r="I47" s="119">
        <v>633141</v>
      </c>
      <c r="J47" s="119">
        <v>39643170.25</v>
      </c>
      <c r="K47" s="121">
        <v>43173</v>
      </c>
      <c r="L47" s="119">
        <v>3040</v>
      </c>
      <c r="M47" s="119" t="s">
        <v>448</v>
      </c>
    </row>
    <row r="48" spans="1:13">
      <c r="A48" s="119" t="s">
        <v>449</v>
      </c>
      <c r="B48" s="119" t="s">
        <v>395</v>
      </c>
      <c r="C48" s="119">
        <v>580</v>
      </c>
      <c r="D48" s="119">
        <v>587.5</v>
      </c>
      <c r="E48" s="119">
        <v>569.75</v>
      </c>
      <c r="F48" s="119">
        <v>583.79999999999995</v>
      </c>
      <c r="G48" s="119">
        <v>581</v>
      </c>
      <c r="H48" s="119">
        <v>575.35</v>
      </c>
      <c r="I48" s="119">
        <v>1424</v>
      </c>
      <c r="J48" s="119">
        <v>821798.5</v>
      </c>
      <c r="K48" s="121">
        <v>43173</v>
      </c>
      <c r="L48" s="119">
        <v>83</v>
      </c>
      <c r="M48" s="119" t="s">
        <v>450</v>
      </c>
    </row>
    <row r="49" spans="1:13">
      <c r="A49" s="119" t="s">
        <v>2825</v>
      </c>
      <c r="B49" s="119" t="s">
        <v>395</v>
      </c>
      <c r="C49" s="119">
        <v>77</v>
      </c>
      <c r="D49" s="119">
        <v>80</v>
      </c>
      <c r="E49" s="119">
        <v>77</v>
      </c>
      <c r="F49" s="119">
        <v>79.3</v>
      </c>
      <c r="G49" s="119">
        <v>79.849999999999994</v>
      </c>
      <c r="H49" s="119">
        <v>77.5</v>
      </c>
      <c r="I49" s="119">
        <v>6053</v>
      </c>
      <c r="J49" s="119">
        <v>479872.25</v>
      </c>
      <c r="K49" s="121">
        <v>43173</v>
      </c>
      <c r="L49" s="119">
        <v>97</v>
      </c>
      <c r="M49" s="119" t="s">
        <v>2826</v>
      </c>
    </row>
    <row r="50" spans="1:13">
      <c r="A50" s="119" t="s">
        <v>451</v>
      </c>
      <c r="B50" s="119" t="s">
        <v>395</v>
      </c>
      <c r="C50" s="119">
        <v>2200</v>
      </c>
      <c r="D50" s="119">
        <v>2225</v>
      </c>
      <c r="E50" s="119">
        <v>2178</v>
      </c>
      <c r="F50" s="119">
        <v>2196.6999999999998</v>
      </c>
      <c r="G50" s="119">
        <v>2178.35</v>
      </c>
      <c r="H50" s="119">
        <v>2197.1</v>
      </c>
      <c r="I50" s="119">
        <v>16194</v>
      </c>
      <c r="J50" s="119">
        <v>35621627.25</v>
      </c>
      <c r="K50" s="121">
        <v>43173</v>
      </c>
      <c r="L50" s="119">
        <v>1068</v>
      </c>
      <c r="M50" s="119" t="s">
        <v>452</v>
      </c>
    </row>
    <row r="51" spans="1:13">
      <c r="A51" s="119" t="s">
        <v>453</v>
      </c>
      <c r="B51" s="119" t="s">
        <v>395</v>
      </c>
      <c r="C51" s="119">
        <v>607.04999999999995</v>
      </c>
      <c r="D51" s="119">
        <v>625</v>
      </c>
      <c r="E51" s="119">
        <v>601</v>
      </c>
      <c r="F51" s="119">
        <v>619.65</v>
      </c>
      <c r="G51" s="119">
        <v>620</v>
      </c>
      <c r="H51" s="119">
        <v>609.85</v>
      </c>
      <c r="I51" s="119">
        <v>3249</v>
      </c>
      <c r="J51" s="119">
        <v>1995820.45</v>
      </c>
      <c r="K51" s="121">
        <v>43173</v>
      </c>
      <c r="L51" s="119">
        <v>152</v>
      </c>
      <c r="M51" s="119" t="s">
        <v>454</v>
      </c>
    </row>
    <row r="52" spans="1:13">
      <c r="A52" s="119" t="s">
        <v>455</v>
      </c>
      <c r="B52" s="119" t="s">
        <v>395</v>
      </c>
      <c r="C52" s="119">
        <v>160.9</v>
      </c>
      <c r="D52" s="119">
        <v>160.9</v>
      </c>
      <c r="E52" s="119">
        <v>158</v>
      </c>
      <c r="F52" s="119">
        <v>158.69999999999999</v>
      </c>
      <c r="G52" s="119">
        <v>159</v>
      </c>
      <c r="H52" s="119">
        <v>160.30000000000001</v>
      </c>
      <c r="I52" s="119">
        <v>199540</v>
      </c>
      <c r="J52" s="119">
        <v>31750495.399999999</v>
      </c>
      <c r="K52" s="121">
        <v>43173</v>
      </c>
      <c r="L52" s="119">
        <v>3029</v>
      </c>
      <c r="M52" s="119" t="s">
        <v>456</v>
      </c>
    </row>
    <row r="53" spans="1:13">
      <c r="A53" s="119" t="s">
        <v>457</v>
      </c>
      <c r="B53" s="119" t="s">
        <v>395</v>
      </c>
      <c r="C53" s="119">
        <v>341.7</v>
      </c>
      <c r="D53" s="119">
        <v>357.75</v>
      </c>
      <c r="E53" s="119">
        <v>341.7</v>
      </c>
      <c r="F53" s="119">
        <v>355</v>
      </c>
      <c r="G53" s="119">
        <v>357.75</v>
      </c>
      <c r="H53" s="119">
        <v>352.1</v>
      </c>
      <c r="I53" s="119">
        <v>14292</v>
      </c>
      <c r="J53" s="119">
        <v>4999708.75</v>
      </c>
      <c r="K53" s="121">
        <v>43173</v>
      </c>
      <c r="L53" s="119">
        <v>283</v>
      </c>
      <c r="M53" s="119" t="s">
        <v>458</v>
      </c>
    </row>
    <row r="54" spans="1:13">
      <c r="A54" s="119" t="s">
        <v>2990</v>
      </c>
      <c r="B54" s="119" t="s">
        <v>395</v>
      </c>
      <c r="C54" s="119">
        <v>24.4</v>
      </c>
      <c r="D54" s="119">
        <v>25.1</v>
      </c>
      <c r="E54" s="119">
        <v>24.1</v>
      </c>
      <c r="F54" s="119">
        <v>24.95</v>
      </c>
      <c r="G54" s="119">
        <v>25</v>
      </c>
      <c r="H54" s="119">
        <v>24.3</v>
      </c>
      <c r="I54" s="119">
        <v>6185</v>
      </c>
      <c r="J54" s="119">
        <v>152842.35</v>
      </c>
      <c r="K54" s="121">
        <v>43173</v>
      </c>
      <c r="L54" s="119">
        <v>28</v>
      </c>
      <c r="M54" s="119" t="s">
        <v>2991</v>
      </c>
    </row>
    <row r="55" spans="1:13">
      <c r="A55" s="119" t="s">
        <v>2992</v>
      </c>
      <c r="B55" s="119" t="s">
        <v>395</v>
      </c>
      <c r="C55" s="119">
        <v>3.2</v>
      </c>
      <c r="D55" s="119">
        <v>3.25</v>
      </c>
      <c r="E55" s="119">
        <v>3</v>
      </c>
      <c r="F55" s="119">
        <v>3</v>
      </c>
      <c r="G55" s="119">
        <v>3</v>
      </c>
      <c r="H55" s="119">
        <v>3.15</v>
      </c>
      <c r="I55" s="119">
        <v>6142273</v>
      </c>
      <c r="J55" s="119">
        <v>18868583.100000001</v>
      </c>
      <c r="K55" s="121">
        <v>43173</v>
      </c>
      <c r="L55" s="119">
        <v>1090</v>
      </c>
      <c r="M55" s="119" t="s">
        <v>2993</v>
      </c>
    </row>
    <row r="56" spans="1:13">
      <c r="A56" s="119" t="s">
        <v>2641</v>
      </c>
      <c r="B56" s="119" t="s">
        <v>395</v>
      </c>
      <c r="C56" s="119">
        <v>40.1</v>
      </c>
      <c r="D56" s="119">
        <v>41.5</v>
      </c>
      <c r="E56" s="119">
        <v>39.5</v>
      </c>
      <c r="F56" s="119">
        <v>39.75</v>
      </c>
      <c r="G56" s="119">
        <v>39.75</v>
      </c>
      <c r="H56" s="119">
        <v>40.1</v>
      </c>
      <c r="I56" s="119">
        <v>21214</v>
      </c>
      <c r="J56" s="119">
        <v>847378.25</v>
      </c>
      <c r="K56" s="121">
        <v>43173</v>
      </c>
      <c r="L56" s="119">
        <v>136</v>
      </c>
      <c r="M56" s="119" t="s">
        <v>2642</v>
      </c>
    </row>
    <row r="57" spans="1:13">
      <c r="A57" s="119" t="s">
        <v>387</v>
      </c>
      <c r="B57" s="119" t="s">
        <v>395</v>
      </c>
      <c r="C57" s="119">
        <v>767</v>
      </c>
      <c r="D57" s="119">
        <v>776.9</v>
      </c>
      <c r="E57" s="119">
        <v>755.4</v>
      </c>
      <c r="F57" s="119">
        <v>765.55</v>
      </c>
      <c r="G57" s="119">
        <v>766</v>
      </c>
      <c r="H57" s="119">
        <v>766.4</v>
      </c>
      <c r="I57" s="119">
        <v>31627</v>
      </c>
      <c r="J57" s="119">
        <v>24165686.75</v>
      </c>
      <c r="K57" s="121">
        <v>43173</v>
      </c>
      <c r="L57" s="119">
        <v>1181</v>
      </c>
      <c r="M57" s="119" t="s">
        <v>459</v>
      </c>
    </row>
    <row r="58" spans="1:13">
      <c r="A58" s="119" t="s">
        <v>2994</v>
      </c>
      <c r="B58" s="119" t="s">
        <v>395</v>
      </c>
      <c r="C58" s="119">
        <v>3.9</v>
      </c>
      <c r="D58" s="119">
        <v>4.0999999999999996</v>
      </c>
      <c r="E58" s="119">
        <v>3.9</v>
      </c>
      <c r="F58" s="119">
        <v>4.05</v>
      </c>
      <c r="G58" s="119">
        <v>4</v>
      </c>
      <c r="H58" s="119">
        <v>3.95</v>
      </c>
      <c r="I58" s="119">
        <v>34800</v>
      </c>
      <c r="J58" s="119">
        <v>139687.29999999999</v>
      </c>
      <c r="K58" s="121">
        <v>43173</v>
      </c>
      <c r="L58" s="119">
        <v>58</v>
      </c>
      <c r="M58" s="119" t="s">
        <v>2995</v>
      </c>
    </row>
    <row r="59" spans="1:13">
      <c r="A59" s="119" t="s">
        <v>187</v>
      </c>
      <c r="B59" s="119" t="s">
        <v>395</v>
      </c>
      <c r="C59" s="119">
        <v>797</v>
      </c>
      <c r="D59" s="119">
        <v>809.9</v>
      </c>
      <c r="E59" s="119">
        <v>789</v>
      </c>
      <c r="F59" s="119">
        <v>804.9</v>
      </c>
      <c r="G59" s="119">
        <v>809</v>
      </c>
      <c r="H59" s="119">
        <v>801.95</v>
      </c>
      <c r="I59" s="119">
        <v>737749</v>
      </c>
      <c r="J59" s="119">
        <v>589942485.39999998</v>
      </c>
      <c r="K59" s="121">
        <v>43173</v>
      </c>
      <c r="L59" s="119">
        <v>13733</v>
      </c>
      <c r="M59" s="119" t="s">
        <v>461</v>
      </c>
    </row>
    <row r="60" spans="1:13">
      <c r="A60" s="119" t="s">
        <v>2964</v>
      </c>
      <c r="B60" s="119" t="s">
        <v>395</v>
      </c>
      <c r="C60" s="119">
        <v>1182</v>
      </c>
      <c r="D60" s="119">
        <v>1182</v>
      </c>
      <c r="E60" s="119">
        <v>1154.1500000000001</v>
      </c>
      <c r="F60" s="119">
        <v>1164</v>
      </c>
      <c r="G60" s="119">
        <v>1158</v>
      </c>
      <c r="H60" s="119">
        <v>1181.5999999999999</v>
      </c>
      <c r="I60" s="119">
        <v>51992</v>
      </c>
      <c r="J60" s="119">
        <v>60602949.299999997</v>
      </c>
      <c r="K60" s="121">
        <v>43173</v>
      </c>
      <c r="L60" s="119">
        <v>3015</v>
      </c>
      <c r="M60" s="119" t="s">
        <v>2965</v>
      </c>
    </row>
    <row r="61" spans="1:13">
      <c r="A61" s="119" t="s">
        <v>462</v>
      </c>
      <c r="B61" s="119" t="s">
        <v>395</v>
      </c>
      <c r="C61" s="119">
        <v>1317.1</v>
      </c>
      <c r="D61" s="119">
        <v>1325</v>
      </c>
      <c r="E61" s="119">
        <v>1305.0999999999999</v>
      </c>
      <c r="F61" s="119">
        <v>1320.7</v>
      </c>
      <c r="G61" s="119">
        <v>1321</v>
      </c>
      <c r="H61" s="119">
        <v>1325.05</v>
      </c>
      <c r="I61" s="119">
        <v>1998</v>
      </c>
      <c r="J61" s="119">
        <v>2627173.9</v>
      </c>
      <c r="K61" s="121">
        <v>43173</v>
      </c>
      <c r="L61" s="119">
        <v>303</v>
      </c>
      <c r="M61" s="119" t="s">
        <v>463</v>
      </c>
    </row>
    <row r="62" spans="1:13">
      <c r="A62" s="119" t="s">
        <v>35</v>
      </c>
      <c r="B62" s="119" t="s">
        <v>395</v>
      </c>
      <c r="C62" s="119">
        <v>238.9</v>
      </c>
      <c r="D62" s="119">
        <v>245</v>
      </c>
      <c r="E62" s="119">
        <v>238.55</v>
      </c>
      <c r="F62" s="119">
        <v>243.9</v>
      </c>
      <c r="G62" s="119">
        <v>244.95</v>
      </c>
      <c r="H62" s="119">
        <v>238.8</v>
      </c>
      <c r="I62" s="119">
        <v>2973976</v>
      </c>
      <c r="J62" s="119">
        <v>720761017.75</v>
      </c>
      <c r="K62" s="121">
        <v>43173</v>
      </c>
      <c r="L62" s="119">
        <v>28300</v>
      </c>
      <c r="M62" s="119" t="s">
        <v>464</v>
      </c>
    </row>
    <row r="63" spans="1:13">
      <c r="A63" s="119" t="s">
        <v>465</v>
      </c>
      <c r="B63" s="119" t="s">
        <v>395</v>
      </c>
      <c r="C63" s="119">
        <v>38.049999999999997</v>
      </c>
      <c r="D63" s="119">
        <v>38.049999999999997</v>
      </c>
      <c r="E63" s="119">
        <v>35.049999999999997</v>
      </c>
      <c r="F63" s="119">
        <v>35.5</v>
      </c>
      <c r="G63" s="119">
        <v>35.299999999999997</v>
      </c>
      <c r="H63" s="119">
        <v>38.5</v>
      </c>
      <c r="I63" s="119">
        <v>182414</v>
      </c>
      <c r="J63" s="119">
        <v>6585760.4000000004</v>
      </c>
      <c r="K63" s="121">
        <v>43173</v>
      </c>
      <c r="L63" s="119">
        <v>1356</v>
      </c>
      <c r="M63" s="119" t="s">
        <v>466</v>
      </c>
    </row>
    <row r="64" spans="1:13">
      <c r="A64" s="119" t="s">
        <v>2954</v>
      </c>
      <c r="B64" s="119" t="s">
        <v>395</v>
      </c>
      <c r="C64" s="119">
        <v>25</v>
      </c>
      <c r="D64" s="119">
        <v>26.35</v>
      </c>
      <c r="E64" s="119">
        <v>24.55</v>
      </c>
      <c r="F64" s="119">
        <v>25.75</v>
      </c>
      <c r="G64" s="119">
        <v>25.25</v>
      </c>
      <c r="H64" s="119">
        <v>25.55</v>
      </c>
      <c r="I64" s="119">
        <v>5672</v>
      </c>
      <c r="J64" s="119">
        <v>143004.9</v>
      </c>
      <c r="K64" s="121">
        <v>43173</v>
      </c>
      <c r="L64" s="119">
        <v>49</v>
      </c>
      <c r="M64" s="119" t="s">
        <v>1548</v>
      </c>
    </row>
    <row r="65" spans="1:13">
      <c r="A65" s="119" t="s">
        <v>467</v>
      </c>
      <c r="B65" s="119" t="s">
        <v>395</v>
      </c>
      <c r="C65" s="119">
        <v>565.9</v>
      </c>
      <c r="D65" s="119">
        <v>568</v>
      </c>
      <c r="E65" s="119">
        <v>556.20000000000005</v>
      </c>
      <c r="F65" s="119">
        <v>565.29999999999995</v>
      </c>
      <c r="G65" s="119">
        <v>566.95000000000005</v>
      </c>
      <c r="H65" s="119">
        <v>562.95000000000005</v>
      </c>
      <c r="I65" s="119">
        <v>1538</v>
      </c>
      <c r="J65" s="119">
        <v>865770.8</v>
      </c>
      <c r="K65" s="121">
        <v>43173</v>
      </c>
      <c r="L65" s="119">
        <v>137</v>
      </c>
      <c r="M65" s="119" t="s">
        <v>468</v>
      </c>
    </row>
    <row r="66" spans="1:13">
      <c r="A66" s="119" t="s">
        <v>2996</v>
      </c>
      <c r="B66" s="119" t="s">
        <v>395</v>
      </c>
      <c r="C66" s="119">
        <v>26</v>
      </c>
      <c r="D66" s="119">
        <v>26</v>
      </c>
      <c r="E66" s="119">
        <v>24.7</v>
      </c>
      <c r="F66" s="119">
        <v>24.7</v>
      </c>
      <c r="G66" s="119">
        <v>24.7</v>
      </c>
      <c r="H66" s="119">
        <v>26</v>
      </c>
      <c r="I66" s="119">
        <v>790519</v>
      </c>
      <c r="J66" s="119">
        <v>19692044.5</v>
      </c>
      <c r="K66" s="121">
        <v>43173</v>
      </c>
      <c r="L66" s="119">
        <v>3683</v>
      </c>
      <c r="M66" s="119" t="s">
        <v>2997</v>
      </c>
    </row>
    <row r="67" spans="1:13">
      <c r="A67" s="119" t="s">
        <v>469</v>
      </c>
      <c r="B67" s="119" t="s">
        <v>395</v>
      </c>
      <c r="C67" s="119">
        <v>52</v>
      </c>
      <c r="D67" s="119">
        <v>53.95</v>
      </c>
      <c r="E67" s="119">
        <v>50.95</v>
      </c>
      <c r="F67" s="119">
        <v>52.65</v>
      </c>
      <c r="G67" s="119">
        <v>53.95</v>
      </c>
      <c r="H67" s="119">
        <v>52.35</v>
      </c>
      <c r="I67" s="119">
        <v>1472061</v>
      </c>
      <c r="J67" s="119">
        <v>76979609.849999994</v>
      </c>
      <c r="K67" s="121">
        <v>43173</v>
      </c>
      <c r="L67" s="119">
        <v>3966</v>
      </c>
      <c r="M67" s="119" t="s">
        <v>470</v>
      </c>
    </row>
    <row r="68" spans="1:13">
      <c r="A68" s="119" t="s">
        <v>36</v>
      </c>
      <c r="B68" s="119" t="s">
        <v>395</v>
      </c>
      <c r="C68" s="119">
        <v>39.700000000000003</v>
      </c>
      <c r="D68" s="119">
        <v>42.4</v>
      </c>
      <c r="E68" s="119">
        <v>38</v>
      </c>
      <c r="F68" s="119">
        <v>41.3</v>
      </c>
      <c r="G68" s="119">
        <v>42</v>
      </c>
      <c r="H68" s="119">
        <v>39.5</v>
      </c>
      <c r="I68" s="119">
        <v>23705538</v>
      </c>
      <c r="J68" s="119">
        <v>945941010.10000002</v>
      </c>
      <c r="K68" s="121">
        <v>43173</v>
      </c>
      <c r="L68" s="119">
        <v>39333</v>
      </c>
      <c r="M68" s="119" t="s">
        <v>471</v>
      </c>
    </row>
    <row r="69" spans="1:13">
      <c r="A69" s="119" t="s">
        <v>2827</v>
      </c>
      <c r="B69" s="119" t="s">
        <v>395</v>
      </c>
      <c r="C69" s="119">
        <v>9.9</v>
      </c>
      <c r="D69" s="119">
        <v>10.199999999999999</v>
      </c>
      <c r="E69" s="119">
        <v>9.8000000000000007</v>
      </c>
      <c r="F69" s="119">
        <v>10</v>
      </c>
      <c r="G69" s="119">
        <v>10.1</v>
      </c>
      <c r="H69" s="119">
        <v>9.9499999999999993</v>
      </c>
      <c r="I69" s="119">
        <v>59357</v>
      </c>
      <c r="J69" s="119">
        <v>591241.1</v>
      </c>
      <c r="K69" s="121">
        <v>43173</v>
      </c>
      <c r="L69" s="119">
        <v>182</v>
      </c>
      <c r="M69" s="119" t="s">
        <v>2828</v>
      </c>
    </row>
    <row r="70" spans="1:13">
      <c r="A70" s="119" t="s">
        <v>472</v>
      </c>
      <c r="B70" s="119" t="s">
        <v>395</v>
      </c>
      <c r="C70" s="119">
        <v>447.85</v>
      </c>
      <c r="D70" s="119">
        <v>465.1</v>
      </c>
      <c r="E70" s="119">
        <v>443.1</v>
      </c>
      <c r="F70" s="119">
        <v>447.95</v>
      </c>
      <c r="G70" s="119">
        <v>446.5</v>
      </c>
      <c r="H70" s="119">
        <v>447.85</v>
      </c>
      <c r="I70" s="119">
        <v>40871</v>
      </c>
      <c r="J70" s="119">
        <v>18543745.850000001</v>
      </c>
      <c r="K70" s="121">
        <v>43173</v>
      </c>
      <c r="L70" s="119">
        <v>1503</v>
      </c>
      <c r="M70" s="119" t="s">
        <v>473</v>
      </c>
    </row>
    <row r="71" spans="1:13">
      <c r="A71" s="119" t="s">
        <v>2998</v>
      </c>
      <c r="B71" s="119" t="s">
        <v>395</v>
      </c>
      <c r="C71" s="119">
        <v>5.3</v>
      </c>
      <c r="D71" s="119">
        <v>5.3</v>
      </c>
      <c r="E71" s="119">
        <v>5</v>
      </c>
      <c r="F71" s="119">
        <v>5.25</v>
      </c>
      <c r="G71" s="119">
        <v>5.3</v>
      </c>
      <c r="H71" s="119">
        <v>5.0999999999999996</v>
      </c>
      <c r="I71" s="119">
        <v>9999</v>
      </c>
      <c r="J71" s="119">
        <v>51958.1</v>
      </c>
      <c r="K71" s="121">
        <v>43173</v>
      </c>
      <c r="L71" s="119">
        <v>50</v>
      </c>
      <c r="M71" s="119" t="s">
        <v>2999</v>
      </c>
    </row>
    <row r="72" spans="1:13">
      <c r="A72" s="119" t="s">
        <v>2643</v>
      </c>
      <c r="B72" s="119" t="s">
        <v>395</v>
      </c>
      <c r="C72" s="119">
        <v>34</v>
      </c>
      <c r="D72" s="119">
        <v>38.299999999999997</v>
      </c>
      <c r="E72" s="119">
        <v>33.549999999999997</v>
      </c>
      <c r="F72" s="119">
        <v>35.950000000000003</v>
      </c>
      <c r="G72" s="119">
        <v>36.6</v>
      </c>
      <c r="H72" s="119">
        <v>34.200000000000003</v>
      </c>
      <c r="I72" s="119">
        <v>28012</v>
      </c>
      <c r="J72" s="119">
        <v>1022944.95</v>
      </c>
      <c r="K72" s="121">
        <v>43173</v>
      </c>
      <c r="L72" s="119">
        <v>389</v>
      </c>
      <c r="M72" s="119" t="s">
        <v>2644</v>
      </c>
    </row>
    <row r="73" spans="1:13">
      <c r="A73" s="119" t="s">
        <v>474</v>
      </c>
      <c r="B73" s="119" t="s">
        <v>395</v>
      </c>
      <c r="C73" s="119">
        <v>20.3</v>
      </c>
      <c r="D73" s="119">
        <v>20.3</v>
      </c>
      <c r="E73" s="119">
        <v>20.3</v>
      </c>
      <c r="F73" s="119">
        <v>20.3</v>
      </c>
      <c r="G73" s="119">
        <v>20.3</v>
      </c>
      <c r="H73" s="119">
        <v>19.350000000000001</v>
      </c>
      <c r="I73" s="119">
        <v>17245</v>
      </c>
      <c r="J73" s="119">
        <v>350073.5</v>
      </c>
      <c r="K73" s="121">
        <v>43173</v>
      </c>
      <c r="L73" s="119">
        <v>46</v>
      </c>
      <c r="M73" s="119" t="s">
        <v>475</v>
      </c>
    </row>
    <row r="74" spans="1:13">
      <c r="A74" s="119" t="s">
        <v>476</v>
      </c>
      <c r="B74" s="119" t="s">
        <v>395</v>
      </c>
      <c r="C74" s="119">
        <v>20.350000000000001</v>
      </c>
      <c r="D74" s="119">
        <v>23.4</v>
      </c>
      <c r="E74" s="119">
        <v>20.350000000000001</v>
      </c>
      <c r="F74" s="119">
        <v>21.9</v>
      </c>
      <c r="G74" s="119">
        <v>21.7</v>
      </c>
      <c r="H74" s="119">
        <v>20.25</v>
      </c>
      <c r="I74" s="119">
        <v>206987</v>
      </c>
      <c r="J74" s="119">
        <v>4582484.55</v>
      </c>
      <c r="K74" s="121">
        <v>43173</v>
      </c>
      <c r="L74" s="119">
        <v>1137</v>
      </c>
      <c r="M74" s="119" t="s">
        <v>477</v>
      </c>
    </row>
    <row r="75" spans="1:13">
      <c r="A75" s="119" t="s">
        <v>478</v>
      </c>
      <c r="B75" s="119" t="s">
        <v>395</v>
      </c>
      <c r="C75" s="119">
        <v>745.6</v>
      </c>
      <c r="D75" s="119">
        <v>750</v>
      </c>
      <c r="E75" s="119">
        <v>738.1</v>
      </c>
      <c r="F75" s="119">
        <v>741.1</v>
      </c>
      <c r="G75" s="119">
        <v>739.45</v>
      </c>
      <c r="H75" s="119">
        <v>756.75</v>
      </c>
      <c r="I75" s="119">
        <v>16532</v>
      </c>
      <c r="J75" s="119">
        <v>12281962.050000001</v>
      </c>
      <c r="K75" s="121">
        <v>43173</v>
      </c>
      <c r="L75" s="119">
        <v>656</v>
      </c>
      <c r="M75" s="119" t="s">
        <v>479</v>
      </c>
    </row>
    <row r="76" spans="1:13">
      <c r="A76" s="119" t="s">
        <v>2457</v>
      </c>
      <c r="B76" s="119" t="s">
        <v>395</v>
      </c>
      <c r="C76" s="119">
        <v>180.5</v>
      </c>
      <c r="D76" s="119">
        <v>184.75</v>
      </c>
      <c r="E76" s="119">
        <v>180.5</v>
      </c>
      <c r="F76" s="119">
        <v>181.8</v>
      </c>
      <c r="G76" s="119">
        <v>181.8</v>
      </c>
      <c r="H76" s="119">
        <v>184.75</v>
      </c>
      <c r="I76" s="119">
        <v>1706</v>
      </c>
      <c r="J76" s="119">
        <v>312251.7</v>
      </c>
      <c r="K76" s="121">
        <v>43173</v>
      </c>
      <c r="L76" s="119">
        <v>18</v>
      </c>
      <c r="M76" s="119" t="s">
        <v>2458</v>
      </c>
    </row>
    <row r="77" spans="1:13">
      <c r="A77" s="119" t="s">
        <v>480</v>
      </c>
      <c r="B77" s="119" t="s">
        <v>395</v>
      </c>
      <c r="C77" s="119">
        <v>504.9</v>
      </c>
      <c r="D77" s="119">
        <v>510</v>
      </c>
      <c r="E77" s="119">
        <v>500</v>
      </c>
      <c r="F77" s="119">
        <v>505.1</v>
      </c>
      <c r="G77" s="119">
        <v>500</v>
      </c>
      <c r="H77" s="119">
        <v>509.4</v>
      </c>
      <c r="I77" s="119">
        <v>2530</v>
      </c>
      <c r="J77" s="119">
        <v>1280460.8500000001</v>
      </c>
      <c r="K77" s="121">
        <v>43173</v>
      </c>
      <c r="L77" s="119">
        <v>161</v>
      </c>
      <c r="M77" s="119" t="s">
        <v>481</v>
      </c>
    </row>
    <row r="78" spans="1:13">
      <c r="A78" s="119" t="s">
        <v>2705</v>
      </c>
      <c r="B78" s="119" t="s">
        <v>395</v>
      </c>
      <c r="C78" s="119">
        <v>673</v>
      </c>
      <c r="D78" s="119">
        <v>695</v>
      </c>
      <c r="E78" s="119">
        <v>670.3</v>
      </c>
      <c r="F78" s="119">
        <v>684.95</v>
      </c>
      <c r="G78" s="119">
        <v>682.55</v>
      </c>
      <c r="H78" s="119">
        <v>678.85</v>
      </c>
      <c r="I78" s="119">
        <v>307930</v>
      </c>
      <c r="J78" s="119">
        <v>210555589.5</v>
      </c>
      <c r="K78" s="121">
        <v>43173</v>
      </c>
      <c r="L78" s="119">
        <v>9090</v>
      </c>
      <c r="M78" s="119" t="s">
        <v>2706</v>
      </c>
    </row>
    <row r="79" spans="1:13">
      <c r="A79" s="119" t="s">
        <v>482</v>
      </c>
      <c r="B79" s="119" t="s">
        <v>395</v>
      </c>
      <c r="C79" s="119">
        <v>1975</v>
      </c>
      <c r="D79" s="119">
        <v>2060</v>
      </c>
      <c r="E79" s="119">
        <v>1952.9</v>
      </c>
      <c r="F79" s="119">
        <v>1987.05</v>
      </c>
      <c r="G79" s="119">
        <v>1985.1</v>
      </c>
      <c r="H79" s="119">
        <v>1984.95</v>
      </c>
      <c r="I79" s="119">
        <v>18346</v>
      </c>
      <c r="J79" s="119">
        <v>36871894.75</v>
      </c>
      <c r="K79" s="121">
        <v>43173</v>
      </c>
      <c r="L79" s="119">
        <v>1966</v>
      </c>
      <c r="M79" s="119" t="s">
        <v>483</v>
      </c>
    </row>
    <row r="80" spans="1:13">
      <c r="A80" s="119" t="s">
        <v>484</v>
      </c>
      <c r="B80" s="119" t="s">
        <v>395</v>
      </c>
      <c r="C80" s="119">
        <v>549.9</v>
      </c>
      <c r="D80" s="119">
        <v>549.9</v>
      </c>
      <c r="E80" s="119">
        <v>539.9</v>
      </c>
      <c r="F80" s="119">
        <v>540.1</v>
      </c>
      <c r="G80" s="119">
        <v>540.95000000000005</v>
      </c>
      <c r="H80" s="119">
        <v>542.20000000000005</v>
      </c>
      <c r="I80" s="119">
        <v>20090</v>
      </c>
      <c r="J80" s="119">
        <v>10866490.699999999</v>
      </c>
      <c r="K80" s="121">
        <v>43173</v>
      </c>
      <c r="L80" s="119">
        <v>654</v>
      </c>
      <c r="M80" s="119" t="s">
        <v>485</v>
      </c>
    </row>
    <row r="81" spans="1:13">
      <c r="A81" s="119" t="s">
        <v>2972</v>
      </c>
      <c r="B81" s="119" t="s">
        <v>395</v>
      </c>
      <c r="C81" s="119">
        <v>280.2</v>
      </c>
      <c r="D81" s="119">
        <v>280.2</v>
      </c>
      <c r="E81" s="119">
        <v>275.39999999999998</v>
      </c>
      <c r="F81" s="119">
        <v>277.75</v>
      </c>
      <c r="G81" s="119">
        <v>278.5</v>
      </c>
      <c r="H81" s="119">
        <v>280.10000000000002</v>
      </c>
      <c r="I81" s="119">
        <v>32321</v>
      </c>
      <c r="J81" s="119">
        <v>8985200.9499999993</v>
      </c>
      <c r="K81" s="121">
        <v>43173</v>
      </c>
      <c r="L81" s="119">
        <v>1247</v>
      </c>
      <c r="M81" s="119" t="s">
        <v>2973</v>
      </c>
    </row>
    <row r="82" spans="1:13">
      <c r="A82" s="119" t="s">
        <v>37</v>
      </c>
      <c r="B82" s="119" t="s">
        <v>395</v>
      </c>
      <c r="C82" s="119">
        <v>1087.7</v>
      </c>
      <c r="D82" s="119">
        <v>1095.8</v>
      </c>
      <c r="E82" s="119">
        <v>1082.95</v>
      </c>
      <c r="F82" s="119">
        <v>1090.1500000000001</v>
      </c>
      <c r="G82" s="119">
        <v>1092.8499999999999</v>
      </c>
      <c r="H82" s="119">
        <v>1095.9000000000001</v>
      </c>
      <c r="I82" s="119">
        <v>393419</v>
      </c>
      <c r="J82" s="119">
        <v>427804266.05000001</v>
      </c>
      <c r="K82" s="121">
        <v>43173</v>
      </c>
      <c r="L82" s="119">
        <v>26559</v>
      </c>
      <c r="M82" s="119" t="s">
        <v>486</v>
      </c>
    </row>
    <row r="83" spans="1:13">
      <c r="A83" s="119" t="s">
        <v>38</v>
      </c>
      <c r="B83" s="119" t="s">
        <v>395</v>
      </c>
      <c r="C83" s="119">
        <v>263.10000000000002</v>
      </c>
      <c r="D83" s="119">
        <v>267.64999999999998</v>
      </c>
      <c r="E83" s="119">
        <v>261.95</v>
      </c>
      <c r="F83" s="119">
        <v>267</v>
      </c>
      <c r="G83" s="119">
        <v>267.3</v>
      </c>
      <c r="H83" s="119">
        <v>264.55</v>
      </c>
      <c r="I83" s="119">
        <v>1613608</v>
      </c>
      <c r="J83" s="119">
        <v>428327475.5</v>
      </c>
      <c r="K83" s="121">
        <v>43173</v>
      </c>
      <c r="L83" s="119">
        <v>18306</v>
      </c>
      <c r="M83" s="119" t="s">
        <v>487</v>
      </c>
    </row>
    <row r="84" spans="1:13">
      <c r="A84" s="119" t="s">
        <v>2486</v>
      </c>
      <c r="B84" s="119" t="s">
        <v>395</v>
      </c>
      <c r="C84" s="119">
        <v>1431.05</v>
      </c>
      <c r="D84" s="119">
        <v>1450</v>
      </c>
      <c r="E84" s="119">
        <v>1393</v>
      </c>
      <c r="F84" s="119">
        <v>1404.4</v>
      </c>
      <c r="G84" s="119">
        <v>1393</v>
      </c>
      <c r="H84" s="119">
        <v>1437.9</v>
      </c>
      <c r="I84" s="119">
        <v>315</v>
      </c>
      <c r="J84" s="119">
        <v>448166.05</v>
      </c>
      <c r="K84" s="121">
        <v>43173</v>
      </c>
      <c r="L84" s="119">
        <v>32</v>
      </c>
      <c r="M84" s="119" t="s">
        <v>2487</v>
      </c>
    </row>
    <row r="85" spans="1:13">
      <c r="A85" s="119" t="s">
        <v>488</v>
      </c>
      <c r="B85" s="119" t="s">
        <v>395</v>
      </c>
      <c r="C85" s="119">
        <v>308</v>
      </c>
      <c r="D85" s="119">
        <v>314.89999999999998</v>
      </c>
      <c r="E85" s="119">
        <v>306.2</v>
      </c>
      <c r="F85" s="119">
        <v>311.60000000000002</v>
      </c>
      <c r="G85" s="119">
        <v>311.64999999999998</v>
      </c>
      <c r="H85" s="119">
        <v>308.89999999999998</v>
      </c>
      <c r="I85" s="119">
        <v>498026</v>
      </c>
      <c r="J85" s="119">
        <v>154951380.05000001</v>
      </c>
      <c r="K85" s="121">
        <v>43173</v>
      </c>
      <c r="L85" s="119">
        <v>9723</v>
      </c>
      <c r="M85" s="119" t="s">
        <v>489</v>
      </c>
    </row>
    <row r="86" spans="1:13">
      <c r="A86" s="119" t="s">
        <v>490</v>
      </c>
      <c r="B86" s="119" t="s">
        <v>395</v>
      </c>
      <c r="C86" s="119">
        <v>85.9</v>
      </c>
      <c r="D86" s="119">
        <v>86.05</v>
      </c>
      <c r="E86" s="119">
        <v>84.1</v>
      </c>
      <c r="F86" s="119">
        <v>84.55</v>
      </c>
      <c r="G86" s="119">
        <v>84.5</v>
      </c>
      <c r="H86" s="119">
        <v>84</v>
      </c>
      <c r="I86" s="119">
        <v>79742</v>
      </c>
      <c r="J86" s="119">
        <v>6777683.0499999998</v>
      </c>
      <c r="K86" s="121">
        <v>43173</v>
      </c>
      <c r="L86" s="119">
        <v>655</v>
      </c>
      <c r="M86" s="119" t="s">
        <v>491</v>
      </c>
    </row>
    <row r="87" spans="1:13">
      <c r="A87" s="119" t="s">
        <v>492</v>
      </c>
      <c r="B87" s="119" t="s">
        <v>395</v>
      </c>
      <c r="C87" s="119">
        <v>34.5</v>
      </c>
      <c r="D87" s="119">
        <v>36.25</v>
      </c>
      <c r="E87" s="119">
        <v>34.15</v>
      </c>
      <c r="F87" s="119">
        <v>35.549999999999997</v>
      </c>
      <c r="G87" s="119">
        <v>35.5</v>
      </c>
      <c r="H87" s="119">
        <v>34.700000000000003</v>
      </c>
      <c r="I87" s="119">
        <v>123850</v>
      </c>
      <c r="J87" s="119">
        <v>4372473.55</v>
      </c>
      <c r="K87" s="121">
        <v>43173</v>
      </c>
      <c r="L87" s="119">
        <v>995</v>
      </c>
      <c r="M87" s="119" t="s">
        <v>493</v>
      </c>
    </row>
    <row r="88" spans="1:13">
      <c r="A88" s="119" t="s">
        <v>494</v>
      </c>
      <c r="B88" s="119" t="s">
        <v>395</v>
      </c>
      <c r="C88" s="119">
        <v>39.25</v>
      </c>
      <c r="D88" s="119">
        <v>39.950000000000003</v>
      </c>
      <c r="E88" s="119">
        <v>38.5</v>
      </c>
      <c r="F88" s="119">
        <v>39.5</v>
      </c>
      <c r="G88" s="119">
        <v>39.35</v>
      </c>
      <c r="H88" s="119">
        <v>38.799999999999997</v>
      </c>
      <c r="I88" s="119">
        <v>324764</v>
      </c>
      <c r="J88" s="119">
        <v>12779665.75</v>
      </c>
      <c r="K88" s="121">
        <v>43173</v>
      </c>
      <c r="L88" s="119">
        <v>1420</v>
      </c>
      <c r="M88" s="119" t="s">
        <v>2543</v>
      </c>
    </row>
    <row r="89" spans="1:13">
      <c r="A89" s="119" t="s">
        <v>3000</v>
      </c>
      <c r="B89" s="119" t="s">
        <v>395</v>
      </c>
      <c r="C89" s="119">
        <v>202</v>
      </c>
      <c r="D89" s="119">
        <v>206.8</v>
      </c>
      <c r="E89" s="119">
        <v>199</v>
      </c>
      <c r="F89" s="119">
        <v>202.5</v>
      </c>
      <c r="G89" s="119">
        <v>202.8</v>
      </c>
      <c r="H89" s="119">
        <v>201.35</v>
      </c>
      <c r="I89" s="119">
        <v>25358</v>
      </c>
      <c r="J89" s="119">
        <v>5142476.25</v>
      </c>
      <c r="K89" s="121">
        <v>43173</v>
      </c>
      <c r="L89" s="119">
        <v>537</v>
      </c>
      <c r="M89" s="119" t="s">
        <v>3001</v>
      </c>
    </row>
    <row r="90" spans="1:13">
      <c r="A90" s="119" t="s">
        <v>2447</v>
      </c>
      <c r="B90" s="119" t="s">
        <v>395</v>
      </c>
      <c r="C90" s="119">
        <v>126</v>
      </c>
      <c r="D90" s="119">
        <v>128.44999999999999</v>
      </c>
      <c r="E90" s="119">
        <v>121.05</v>
      </c>
      <c r="F90" s="119">
        <v>121.65</v>
      </c>
      <c r="G90" s="119">
        <v>122</v>
      </c>
      <c r="H90" s="119">
        <v>126.5</v>
      </c>
      <c r="I90" s="119">
        <v>113520</v>
      </c>
      <c r="J90" s="119">
        <v>14188878.5</v>
      </c>
      <c r="K90" s="121">
        <v>43173</v>
      </c>
      <c r="L90" s="119">
        <v>1597</v>
      </c>
      <c r="M90" s="119" t="s">
        <v>2448</v>
      </c>
    </row>
    <row r="91" spans="1:13">
      <c r="A91" s="119" t="s">
        <v>3002</v>
      </c>
      <c r="B91" s="119" t="s">
        <v>395</v>
      </c>
      <c r="C91" s="119">
        <v>342.8</v>
      </c>
      <c r="D91" s="119">
        <v>351.85</v>
      </c>
      <c r="E91" s="119">
        <v>327.14999999999998</v>
      </c>
      <c r="F91" s="119">
        <v>344.25</v>
      </c>
      <c r="G91" s="119">
        <v>346.9</v>
      </c>
      <c r="H91" s="119">
        <v>335.1</v>
      </c>
      <c r="I91" s="119">
        <v>13475</v>
      </c>
      <c r="J91" s="119">
        <v>4632223.25</v>
      </c>
      <c r="K91" s="121">
        <v>43173</v>
      </c>
      <c r="L91" s="119">
        <v>191</v>
      </c>
      <c r="M91" s="119" t="s">
        <v>3003</v>
      </c>
    </row>
    <row r="92" spans="1:13">
      <c r="A92" s="119" t="s">
        <v>495</v>
      </c>
      <c r="B92" s="119" t="s">
        <v>395</v>
      </c>
      <c r="C92" s="119">
        <v>58.35</v>
      </c>
      <c r="D92" s="119">
        <v>59.6</v>
      </c>
      <c r="E92" s="119">
        <v>57.4</v>
      </c>
      <c r="F92" s="119">
        <v>58.95</v>
      </c>
      <c r="G92" s="119">
        <v>59.6</v>
      </c>
      <c r="H92" s="119">
        <v>58.15</v>
      </c>
      <c r="I92" s="119">
        <v>27415</v>
      </c>
      <c r="J92" s="119">
        <v>1601152.8</v>
      </c>
      <c r="K92" s="121">
        <v>43173</v>
      </c>
      <c r="L92" s="119">
        <v>297</v>
      </c>
      <c r="M92" s="119" t="s">
        <v>496</v>
      </c>
    </row>
    <row r="93" spans="1:13">
      <c r="A93" s="119" t="s">
        <v>497</v>
      </c>
      <c r="B93" s="119" t="s">
        <v>395</v>
      </c>
      <c r="C93" s="119">
        <v>300.89999999999998</v>
      </c>
      <c r="D93" s="119">
        <v>304</v>
      </c>
      <c r="E93" s="119">
        <v>292.5</v>
      </c>
      <c r="F93" s="119">
        <v>294.85000000000002</v>
      </c>
      <c r="G93" s="119">
        <v>293.14999999999998</v>
      </c>
      <c r="H93" s="119">
        <v>300.89999999999998</v>
      </c>
      <c r="I93" s="119">
        <v>33808</v>
      </c>
      <c r="J93" s="119">
        <v>10067189.15</v>
      </c>
      <c r="K93" s="121">
        <v>43173</v>
      </c>
      <c r="L93" s="119">
        <v>1727</v>
      </c>
      <c r="M93" s="119" t="s">
        <v>498</v>
      </c>
    </row>
    <row r="94" spans="1:13">
      <c r="A94" s="119" t="s">
        <v>499</v>
      </c>
      <c r="B94" s="119" t="s">
        <v>395</v>
      </c>
      <c r="C94" s="119">
        <v>39.15</v>
      </c>
      <c r="D94" s="119">
        <v>39.15</v>
      </c>
      <c r="E94" s="119">
        <v>37.9</v>
      </c>
      <c r="F94" s="119">
        <v>38.200000000000003</v>
      </c>
      <c r="G94" s="119">
        <v>38.450000000000003</v>
      </c>
      <c r="H94" s="119">
        <v>37.950000000000003</v>
      </c>
      <c r="I94" s="119">
        <v>9560</v>
      </c>
      <c r="J94" s="119">
        <v>365507.35</v>
      </c>
      <c r="K94" s="121">
        <v>43173</v>
      </c>
      <c r="L94" s="119">
        <v>123</v>
      </c>
      <c r="M94" s="119" t="s">
        <v>500</v>
      </c>
    </row>
    <row r="95" spans="1:13">
      <c r="A95" s="119" t="s">
        <v>2488</v>
      </c>
      <c r="B95" s="119" t="s">
        <v>395</v>
      </c>
      <c r="C95" s="119">
        <v>76.05</v>
      </c>
      <c r="D95" s="119">
        <v>77.5</v>
      </c>
      <c r="E95" s="119">
        <v>75.599999999999994</v>
      </c>
      <c r="F95" s="119">
        <v>76.349999999999994</v>
      </c>
      <c r="G95" s="119">
        <v>76.3</v>
      </c>
      <c r="H95" s="119">
        <v>75.650000000000006</v>
      </c>
      <c r="I95" s="119">
        <v>36293</v>
      </c>
      <c r="J95" s="119">
        <v>2774962.65</v>
      </c>
      <c r="K95" s="121">
        <v>43173</v>
      </c>
      <c r="L95" s="119">
        <v>540</v>
      </c>
      <c r="M95" s="119" t="s">
        <v>2489</v>
      </c>
    </row>
    <row r="96" spans="1:13">
      <c r="A96" s="119" t="s">
        <v>39</v>
      </c>
      <c r="B96" s="119" t="s">
        <v>395</v>
      </c>
      <c r="C96" s="119">
        <v>399</v>
      </c>
      <c r="D96" s="119">
        <v>401</v>
      </c>
      <c r="E96" s="119">
        <v>393.65</v>
      </c>
      <c r="F96" s="119">
        <v>398.65</v>
      </c>
      <c r="G96" s="119">
        <v>401</v>
      </c>
      <c r="H96" s="119">
        <v>399.75</v>
      </c>
      <c r="I96" s="119">
        <v>940666</v>
      </c>
      <c r="J96" s="119">
        <v>373555782.94999999</v>
      </c>
      <c r="K96" s="121">
        <v>43173</v>
      </c>
      <c r="L96" s="119">
        <v>33821</v>
      </c>
      <c r="M96" s="119" t="s">
        <v>501</v>
      </c>
    </row>
    <row r="97" spans="1:13">
      <c r="A97" s="119" t="s">
        <v>2340</v>
      </c>
      <c r="B97" s="119" t="s">
        <v>395</v>
      </c>
      <c r="C97" s="119">
        <v>171.8</v>
      </c>
      <c r="D97" s="119">
        <v>174</v>
      </c>
      <c r="E97" s="119">
        <v>167.95</v>
      </c>
      <c r="F97" s="119">
        <v>171.8</v>
      </c>
      <c r="G97" s="119">
        <v>173</v>
      </c>
      <c r="H97" s="119">
        <v>168.65</v>
      </c>
      <c r="I97" s="119">
        <v>22098</v>
      </c>
      <c r="J97" s="119">
        <v>3767560</v>
      </c>
      <c r="K97" s="121">
        <v>43173</v>
      </c>
      <c r="L97" s="119">
        <v>641</v>
      </c>
      <c r="M97" s="119" t="s">
        <v>502</v>
      </c>
    </row>
    <row r="98" spans="1:13">
      <c r="A98" s="119" t="s">
        <v>503</v>
      </c>
      <c r="B98" s="119" t="s">
        <v>395</v>
      </c>
      <c r="C98" s="119">
        <v>346.05</v>
      </c>
      <c r="D98" s="119">
        <v>349.65</v>
      </c>
      <c r="E98" s="119">
        <v>340</v>
      </c>
      <c r="F98" s="119">
        <v>343.2</v>
      </c>
      <c r="G98" s="119">
        <v>342.9</v>
      </c>
      <c r="H98" s="119">
        <v>347.15</v>
      </c>
      <c r="I98" s="119">
        <v>25446</v>
      </c>
      <c r="J98" s="119">
        <v>8727036.0999999996</v>
      </c>
      <c r="K98" s="121">
        <v>43173</v>
      </c>
      <c r="L98" s="119">
        <v>758</v>
      </c>
      <c r="M98" s="119" t="s">
        <v>504</v>
      </c>
    </row>
    <row r="99" spans="1:13">
      <c r="A99" s="119" t="s">
        <v>505</v>
      </c>
      <c r="B99" s="119" t="s">
        <v>395</v>
      </c>
      <c r="C99" s="119">
        <v>337</v>
      </c>
      <c r="D99" s="119">
        <v>339.8</v>
      </c>
      <c r="E99" s="119">
        <v>332.25</v>
      </c>
      <c r="F99" s="119">
        <v>335</v>
      </c>
      <c r="G99" s="119">
        <v>333.4</v>
      </c>
      <c r="H99" s="119">
        <v>337.9</v>
      </c>
      <c r="I99" s="119">
        <v>9879</v>
      </c>
      <c r="J99" s="119">
        <v>3324152.45</v>
      </c>
      <c r="K99" s="121">
        <v>43173</v>
      </c>
      <c r="L99" s="119">
        <v>158</v>
      </c>
      <c r="M99" s="119" t="s">
        <v>506</v>
      </c>
    </row>
    <row r="100" spans="1:13">
      <c r="A100" s="119" t="s">
        <v>2352</v>
      </c>
      <c r="B100" s="119" t="s">
        <v>395</v>
      </c>
      <c r="C100" s="119">
        <v>78.099999999999994</v>
      </c>
      <c r="D100" s="119">
        <v>80</v>
      </c>
      <c r="E100" s="119">
        <v>76.599999999999994</v>
      </c>
      <c r="F100" s="119">
        <v>77.55</v>
      </c>
      <c r="G100" s="119">
        <v>77.45</v>
      </c>
      <c r="H100" s="119">
        <v>78.5</v>
      </c>
      <c r="I100" s="119">
        <v>9294</v>
      </c>
      <c r="J100" s="119">
        <v>725188.65</v>
      </c>
      <c r="K100" s="121">
        <v>43173</v>
      </c>
      <c r="L100" s="119">
        <v>93</v>
      </c>
      <c r="M100" s="119" t="s">
        <v>2353</v>
      </c>
    </row>
    <row r="101" spans="1:13">
      <c r="A101" s="119" t="s">
        <v>507</v>
      </c>
      <c r="B101" s="119" t="s">
        <v>395</v>
      </c>
      <c r="C101" s="119">
        <v>70.55</v>
      </c>
      <c r="D101" s="119">
        <v>71.5</v>
      </c>
      <c r="E101" s="119">
        <v>68.849999999999994</v>
      </c>
      <c r="F101" s="119">
        <v>69.55</v>
      </c>
      <c r="G101" s="119">
        <v>69.75</v>
      </c>
      <c r="H101" s="119">
        <v>70.3</v>
      </c>
      <c r="I101" s="119">
        <v>152540</v>
      </c>
      <c r="J101" s="119">
        <v>10678672.5</v>
      </c>
      <c r="K101" s="121">
        <v>43173</v>
      </c>
      <c r="L101" s="119">
        <v>1292</v>
      </c>
      <c r="M101" s="119" t="s">
        <v>508</v>
      </c>
    </row>
    <row r="102" spans="1:13">
      <c r="A102" s="119" t="s">
        <v>509</v>
      </c>
      <c r="B102" s="119" t="s">
        <v>395</v>
      </c>
      <c r="C102" s="119">
        <v>161.9</v>
      </c>
      <c r="D102" s="119">
        <v>164.65</v>
      </c>
      <c r="E102" s="119">
        <v>160</v>
      </c>
      <c r="F102" s="119">
        <v>163.85</v>
      </c>
      <c r="G102" s="119">
        <v>163.05000000000001</v>
      </c>
      <c r="H102" s="119">
        <v>161.1</v>
      </c>
      <c r="I102" s="119">
        <v>81048</v>
      </c>
      <c r="J102" s="119">
        <v>13250022.949999999</v>
      </c>
      <c r="K102" s="121">
        <v>43173</v>
      </c>
      <c r="L102" s="119">
        <v>1077</v>
      </c>
      <c r="M102" s="119" t="s">
        <v>510</v>
      </c>
    </row>
    <row r="103" spans="1:13">
      <c r="A103" s="119" t="s">
        <v>511</v>
      </c>
      <c r="B103" s="119" t="s">
        <v>395</v>
      </c>
      <c r="C103" s="119">
        <v>26.35</v>
      </c>
      <c r="D103" s="119">
        <v>27.95</v>
      </c>
      <c r="E103" s="119">
        <v>26.35</v>
      </c>
      <c r="F103" s="119">
        <v>27.6</v>
      </c>
      <c r="G103" s="119">
        <v>27.75</v>
      </c>
      <c r="H103" s="119">
        <v>26.6</v>
      </c>
      <c r="I103" s="119">
        <v>201675</v>
      </c>
      <c r="J103" s="119">
        <v>5462383.7999999998</v>
      </c>
      <c r="K103" s="121">
        <v>43173</v>
      </c>
      <c r="L103" s="119">
        <v>761</v>
      </c>
      <c r="M103" s="119" t="s">
        <v>512</v>
      </c>
    </row>
    <row r="104" spans="1:13">
      <c r="A104" s="119" t="s">
        <v>513</v>
      </c>
      <c r="B104" s="119" t="s">
        <v>395</v>
      </c>
      <c r="C104" s="119">
        <v>227.55</v>
      </c>
      <c r="D104" s="119">
        <v>230.45</v>
      </c>
      <c r="E104" s="119">
        <v>222</v>
      </c>
      <c r="F104" s="119">
        <v>225.3</v>
      </c>
      <c r="G104" s="119">
        <v>225.05</v>
      </c>
      <c r="H104" s="119">
        <v>230.05</v>
      </c>
      <c r="I104" s="119">
        <v>176117</v>
      </c>
      <c r="J104" s="119">
        <v>39761772.850000001</v>
      </c>
      <c r="K104" s="121">
        <v>43173</v>
      </c>
      <c r="L104" s="119">
        <v>4114</v>
      </c>
      <c r="M104" s="119" t="s">
        <v>514</v>
      </c>
    </row>
    <row r="105" spans="1:13">
      <c r="A105" s="119" t="s">
        <v>40</v>
      </c>
      <c r="B105" s="119" t="s">
        <v>395</v>
      </c>
      <c r="C105" s="119">
        <v>149.19999999999999</v>
      </c>
      <c r="D105" s="119">
        <v>150.30000000000001</v>
      </c>
      <c r="E105" s="119">
        <v>148.6</v>
      </c>
      <c r="F105" s="119">
        <v>149.69999999999999</v>
      </c>
      <c r="G105" s="119">
        <v>149.69999999999999</v>
      </c>
      <c r="H105" s="119">
        <v>149.9</v>
      </c>
      <c r="I105" s="119">
        <v>11802575</v>
      </c>
      <c r="J105" s="119">
        <v>1763481706.95</v>
      </c>
      <c r="K105" s="121">
        <v>43173</v>
      </c>
      <c r="L105" s="119">
        <v>51007</v>
      </c>
      <c r="M105" s="119" t="s">
        <v>515</v>
      </c>
    </row>
    <row r="106" spans="1:13">
      <c r="A106" s="119" t="s">
        <v>41</v>
      </c>
      <c r="B106" s="119" t="s">
        <v>395</v>
      </c>
      <c r="C106" s="119">
        <v>1139.95</v>
      </c>
      <c r="D106" s="119">
        <v>1144.45</v>
      </c>
      <c r="E106" s="119">
        <v>1131.0999999999999</v>
      </c>
      <c r="F106" s="119">
        <v>1137</v>
      </c>
      <c r="G106" s="119">
        <v>1137</v>
      </c>
      <c r="H106" s="119">
        <v>1140.3</v>
      </c>
      <c r="I106" s="119">
        <v>1360578</v>
      </c>
      <c r="J106" s="119">
        <v>1547534885.75</v>
      </c>
      <c r="K106" s="121">
        <v>43173</v>
      </c>
      <c r="L106" s="119">
        <v>18303</v>
      </c>
      <c r="M106" s="119" t="s">
        <v>516</v>
      </c>
    </row>
    <row r="107" spans="1:13">
      <c r="A107" s="119" t="s">
        <v>517</v>
      </c>
      <c r="B107" s="119" t="s">
        <v>395</v>
      </c>
      <c r="C107" s="119">
        <v>470.55</v>
      </c>
      <c r="D107" s="119">
        <v>474.15</v>
      </c>
      <c r="E107" s="119">
        <v>466.6</v>
      </c>
      <c r="F107" s="119">
        <v>470.55</v>
      </c>
      <c r="G107" s="119">
        <v>470</v>
      </c>
      <c r="H107" s="119">
        <v>470.85</v>
      </c>
      <c r="I107" s="119">
        <v>22708</v>
      </c>
      <c r="J107" s="119">
        <v>10685343.65</v>
      </c>
      <c r="K107" s="121">
        <v>43173</v>
      </c>
      <c r="L107" s="119">
        <v>639</v>
      </c>
      <c r="M107" s="119" t="s">
        <v>518</v>
      </c>
    </row>
    <row r="108" spans="1:13">
      <c r="A108" s="119" t="s">
        <v>2645</v>
      </c>
      <c r="B108" s="119" t="s">
        <v>395</v>
      </c>
      <c r="C108" s="119">
        <v>403</v>
      </c>
      <c r="D108" s="119">
        <v>409</v>
      </c>
      <c r="E108" s="119">
        <v>399</v>
      </c>
      <c r="F108" s="119">
        <v>407.05</v>
      </c>
      <c r="G108" s="119">
        <v>407.5</v>
      </c>
      <c r="H108" s="119">
        <v>391.4</v>
      </c>
      <c r="I108" s="119">
        <v>3115</v>
      </c>
      <c r="J108" s="119">
        <v>1260735.1000000001</v>
      </c>
      <c r="K108" s="121">
        <v>43173</v>
      </c>
      <c r="L108" s="119">
        <v>71</v>
      </c>
      <c r="M108" s="119" t="s">
        <v>2646</v>
      </c>
    </row>
    <row r="109" spans="1:13">
      <c r="A109" s="119" t="s">
        <v>3004</v>
      </c>
      <c r="B109" s="119" t="s">
        <v>395</v>
      </c>
      <c r="C109" s="119">
        <v>4.4000000000000004</v>
      </c>
      <c r="D109" s="119">
        <v>4.4000000000000004</v>
      </c>
      <c r="E109" s="119">
        <v>4.25</v>
      </c>
      <c r="F109" s="119">
        <v>4.3</v>
      </c>
      <c r="G109" s="119">
        <v>4.3499999999999996</v>
      </c>
      <c r="H109" s="119">
        <v>4.3499999999999996</v>
      </c>
      <c r="I109" s="119">
        <v>179078</v>
      </c>
      <c r="J109" s="119">
        <v>768439.75</v>
      </c>
      <c r="K109" s="121">
        <v>43173</v>
      </c>
      <c r="L109" s="119">
        <v>183</v>
      </c>
      <c r="M109" s="119" t="s">
        <v>3005</v>
      </c>
    </row>
    <row r="110" spans="1:13">
      <c r="A110" s="119" t="s">
        <v>519</v>
      </c>
      <c r="B110" s="119" t="s">
        <v>395</v>
      </c>
      <c r="C110" s="119">
        <v>570</v>
      </c>
      <c r="D110" s="119">
        <v>570</v>
      </c>
      <c r="E110" s="119">
        <v>561</v>
      </c>
      <c r="F110" s="119">
        <v>566.20000000000005</v>
      </c>
      <c r="G110" s="119">
        <v>570</v>
      </c>
      <c r="H110" s="119">
        <v>564.4</v>
      </c>
      <c r="I110" s="119">
        <v>6502</v>
      </c>
      <c r="J110" s="119">
        <v>3680466.7</v>
      </c>
      <c r="K110" s="121">
        <v>43173</v>
      </c>
      <c r="L110" s="119">
        <v>576</v>
      </c>
      <c r="M110" s="119" t="s">
        <v>520</v>
      </c>
    </row>
    <row r="111" spans="1:13">
      <c r="A111" s="119" t="s">
        <v>3339</v>
      </c>
      <c r="B111" s="119" t="s">
        <v>395</v>
      </c>
      <c r="C111" s="119">
        <v>142</v>
      </c>
      <c r="D111" s="119">
        <v>152</v>
      </c>
      <c r="E111" s="119">
        <v>142</v>
      </c>
      <c r="F111" s="119">
        <v>150.1</v>
      </c>
      <c r="G111" s="119">
        <v>151</v>
      </c>
      <c r="H111" s="119">
        <v>144.6</v>
      </c>
      <c r="I111" s="119">
        <v>891774</v>
      </c>
      <c r="J111" s="119">
        <v>130818115.40000001</v>
      </c>
      <c r="K111" s="121">
        <v>43173</v>
      </c>
      <c r="L111" s="119">
        <v>7125</v>
      </c>
      <c r="M111" s="119" t="s">
        <v>3340</v>
      </c>
    </row>
    <row r="112" spans="1:13">
      <c r="A112" s="119" t="s">
        <v>521</v>
      </c>
      <c r="B112" s="119" t="s">
        <v>395</v>
      </c>
      <c r="C112" s="119">
        <v>871.75</v>
      </c>
      <c r="D112" s="119">
        <v>889.95</v>
      </c>
      <c r="E112" s="119">
        <v>862.4</v>
      </c>
      <c r="F112" s="119">
        <v>874.05</v>
      </c>
      <c r="G112" s="119">
        <v>867.05</v>
      </c>
      <c r="H112" s="119">
        <v>871.75</v>
      </c>
      <c r="I112" s="119">
        <v>41407</v>
      </c>
      <c r="J112" s="119">
        <v>36319485.75</v>
      </c>
      <c r="K112" s="121">
        <v>43173</v>
      </c>
      <c r="L112" s="119">
        <v>2279</v>
      </c>
      <c r="M112" s="119" t="s">
        <v>522</v>
      </c>
    </row>
    <row r="113" spans="1:13">
      <c r="A113" s="119" t="s">
        <v>523</v>
      </c>
      <c r="B113" s="119" t="s">
        <v>395</v>
      </c>
      <c r="C113" s="119">
        <v>85.8</v>
      </c>
      <c r="D113" s="119">
        <v>86.9</v>
      </c>
      <c r="E113" s="119">
        <v>85.25</v>
      </c>
      <c r="F113" s="119">
        <v>86.15</v>
      </c>
      <c r="G113" s="119">
        <v>86.05</v>
      </c>
      <c r="H113" s="119">
        <v>85.95</v>
      </c>
      <c r="I113" s="119">
        <v>206573</v>
      </c>
      <c r="J113" s="119">
        <v>17746864.600000001</v>
      </c>
      <c r="K113" s="121">
        <v>43173</v>
      </c>
      <c r="L113" s="119">
        <v>1808</v>
      </c>
      <c r="M113" s="119" t="s">
        <v>524</v>
      </c>
    </row>
    <row r="114" spans="1:13">
      <c r="A114" s="119" t="s">
        <v>525</v>
      </c>
      <c r="B114" s="119" t="s">
        <v>395</v>
      </c>
      <c r="C114" s="119">
        <v>972.25</v>
      </c>
      <c r="D114" s="119">
        <v>977</v>
      </c>
      <c r="E114" s="119">
        <v>960.1</v>
      </c>
      <c r="F114" s="119">
        <v>964.45</v>
      </c>
      <c r="G114" s="119">
        <v>965</v>
      </c>
      <c r="H114" s="119">
        <v>969.95</v>
      </c>
      <c r="I114" s="119">
        <v>1434</v>
      </c>
      <c r="J114" s="119">
        <v>1388039.45</v>
      </c>
      <c r="K114" s="121">
        <v>43173</v>
      </c>
      <c r="L114" s="119">
        <v>152</v>
      </c>
      <c r="M114" s="119" t="s">
        <v>526</v>
      </c>
    </row>
    <row r="115" spans="1:13">
      <c r="A115" s="119" t="s">
        <v>2947</v>
      </c>
      <c r="B115" s="119" t="s">
        <v>395</v>
      </c>
      <c r="C115" s="119">
        <v>118.3</v>
      </c>
      <c r="D115" s="119">
        <v>119.3</v>
      </c>
      <c r="E115" s="119">
        <v>117.25</v>
      </c>
      <c r="F115" s="119">
        <v>117.6</v>
      </c>
      <c r="G115" s="119">
        <v>117.4</v>
      </c>
      <c r="H115" s="119">
        <v>118.4</v>
      </c>
      <c r="I115" s="119">
        <v>118483</v>
      </c>
      <c r="J115" s="119">
        <v>13956908.449999999</v>
      </c>
      <c r="K115" s="121">
        <v>43173</v>
      </c>
      <c r="L115" s="119">
        <v>1590</v>
      </c>
      <c r="M115" s="119" t="s">
        <v>2948</v>
      </c>
    </row>
    <row r="116" spans="1:13">
      <c r="A116" s="119" t="s">
        <v>527</v>
      </c>
      <c r="B116" s="119" t="s">
        <v>395</v>
      </c>
      <c r="C116" s="119">
        <v>635</v>
      </c>
      <c r="D116" s="119">
        <v>651</v>
      </c>
      <c r="E116" s="119">
        <v>630</v>
      </c>
      <c r="F116" s="119">
        <v>643.95000000000005</v>
      </c>
      <c r="G116" s="119">
        <v>642</v>
      </c>
      <c r="H116" s="119">
        <v>635.4</v>
      </c>
      <c r="I116" s="119">
        <v>3708</v>
      </c>
      <c r="J116" s="119">
        <v>2371039.2999999998</v>
      </c>
      <c r="K116" s="121">
        <v>43173</v>
      </c>
      <c r="L116" s="119">
        <v>373</v>
      </c>
      <c r="M116" s="119" t="s">
        <v>528</v>
      </c>
    </row>
    <row r="117" spans="1:13">
      <c r="A117" s="119" t="s">
        <v>529</v>
      </c>
      <c r="B117" s="119" t="s">
        <v>395</v>
      </c>
      <c r="C117" s="119">
        <v>83.5</v>
      </c>
      <c r="D117" s="119">
        <v>83.5</v>
      </c>
      <c r="E117" s="119">
        <v>81.599999999999994</v>
      </c>
      <c r="F117" s="119">
        <v>82.05</v>
      </c>
      <c r="G117" s="119">
        <v>81.7</v>
      </c>
      <c r="H117" s="119">
        <v>83.7</v>
      </c>
      <c r="I117" s="119">
        <v>142705</v>
      </c>
      <c r="J117" s="119">
        <v>11774297</v>
      </c>
      <c r="K117" s="121">
        <v>43173</v>
      </c>
      <c r="L117" s="119">
        <v>781</v>
      </c>
      <c r="M117" s="119" t="s">
        <v>530</v>
      </c>
    </row>
    <row r="118" spans="1:13">
      <c r="A118" s="119" t="s">
        <v>531</v>
      </c>
      <c r="B118" s="119" t="s">
        <v>395</v>
      </c>
      <c r="C118" s="119">
        <v>2612</v>
      </c>
      <c r="D118" s="119">
        <v>2649.95</v>
      </c>
      <c r="E118" s="119">
        <v>2612</v>
      </c>
      <c r="F118" s="119">
        <v>2620</v>
      </c>
      <c r="G118" s="119">
        <v>2620</v>
      </c>
      <c r="H118" s="119">
        <v>2629.8</v>
      </c>
      <c r="I118" s="119">
        <v>3286</v>
      </c>
      <c r="J118" s="119">
        <v>8619207.8000000007</v>
      </c>
      <c r="K118" s="121">
        <v>43173</v>
      </c>
      <c r="L118" s="119">
        <v>633</v>
      </c>
      <c r="M118" s="119" t="s">
        <v>532</v>
      </c>
    </row>
    <row r="119" spans="1:13">
      <c r="A119" s="119" t="s">
        <v>533</v>
      </c>
      <c r="B119" s="119" t="s">
        <v>395</v>
      </c>
      <c r="C119" s="119">
        <v>428.1</v>
      </c>
      <c r="D119" s="119">
        <v>448</v>
      </c>
      <c r="E119" s="119">
        <v>428.1</v>
      </c>
      <c r="F119" s="119">
        <v>445.2</v>
      </c>
      <c r="G119" s="119">
        <v>448</v>
      </c>
      <c r="H119" s="119">
        <v>435.45</v>
      </c>
      <c r="I119" s="119">
        <v>67734</v>
      </c>
      <c r="J119" s="119">
        <v>29767155.350000001</v>
      </c>
      <c r="K119" s="121">
        <v>43173</v>
      </c>
      <c r="L119" s="119">
        <v>1754</v>
      </c>
      <c r="M119" s="119" t="s">
        <v>534</v>
      </c>
    </row>
    <row r="120" spans="1:13">
      <c r="A120" s="119" t="s">
        <v>2563</v>
      </c>
      <c r="B120" s="119" t="s">
        <v>395</v>
      </c>
      <c r="C120" s="119">
        <v>585</v>
      </c>
      <c r="D120" s="119">
        <v>592.4</v>
      </c>
      <c r="E120" s="119">
        <v>578</v>
      </c>
      <c r="F120" s="119">
        <v>580.65</v>
      </c>
      <c r="G120" s="119">
        <v>585</v>
      </c>
      <c r="H120" s="119">
        <v>583.35</v>
      </c>
      <c r="I120" s="119">
        <v>295462</v>
      </c>
      <c r="J120" s="119">
        <v>171653244.40000001</v>
      </c>
      <c r="K120" s="121">
        <v>43173</v>
      </c>
      <c r="L120" s="119">
        <v>5353</v>
      </c>
      <c r="M120" s="119" t="s">
        <v>2564</v>
      </c>
    </row>
    <row r="121" spans="1:13">
      <c r="A121" s="119" t="s">
        <v>535</v>
      </c>
      <c r="B121" s="119" t="s">
        <v>395</v>
      </c>
      <c r="C121" s="119">
        <v>219.9</v>
      </c>
      <c r="D121" s="119">
        <v>219.9</v>
      </c>
      <c r="E121" s="119">
        <v>215.4</v>
      </c>
      <c r="F121" s="119">
        <v>216.7</v>
      </c>
      <c r="G121" s="119">
        <v>217.5</v>
      </c>
      <c r="H121" s="119">
        <v>218.9</v>
      </c>
      <c r="I121" s="119">
        <v>16706</v>
      </c>
      <c r="J121" s="119">
        <v>3630814.15</v>
      </c>
      <c r="K121" s="121">
        <v>43173</v>
      </c>
      <c r="L121" s="119">
        <v>347</v>
      </c>
      <c r="M121" s="119" t="s">
        <v>536</v>
      </c>
    </row>
    <row r="122" spans="1:13">
      <c r="A122" s="119" t="s">
        <v>42</v>
      </c>
      <c r="B122" s="119" t="s">
        <v>395</v>
      </c>
      <c r="C122" s="119">
        <v>582.5</v>
      </c>
      <c r="D122" s="119">
        <v>586.45000000000005</v>
      </c>
      <c r="E122" s="119">
        <v>572.65</v>
      </c>
      <c r="F122" s="119">
        <v>577.79999999999995</v>
      </c>
      <c r="G122" s="119">
        <v>577.79999999999995</v>
      </c>
      <c r="H122" s="119">
        <v>581.65</v>
      </c>
      <c r="I122" s="119">
        <v>1915029</v>
      </c>
      <c r="J122" s="119">
        <v>1109533064</v>
      </c>
      <c r="K122" s="121">
        <v>43173</v>
      </c>
      <c r="L122" s="119">
        <v>32547</v>
      </c>
      <c r="M122" s="119" t="s">
        <v>537</v>
      </c>
    </row>
    <row r="123" spans="1:13">
      <c r="A123" s="119" t="s">
        <v>2442</v>
      </c>
      <c r="B123" s="119" t="s">
        <v>395</v>
      </c>
      <c r="C123" s="119">
        <v>74.95</v>
      </c>
      <c r="D123" s="119">
        <v>77.3</v>
      </c>
      <c r="E123" s="119">
        <v>73.099999999999994</v>
      </c>
      <c r="F123" s="119">
        <v>73.75</v>
      </c>
      <c r="G123" s="119">
        <v>73.3</v>
      </c>
      <c r="H123" s="119">
        <v>74.400000000000006</v>
      </c>
      <c r="I123" s="119">
        <v>32886</v>
      </c>
      <c r="J123" s="119">
        <v>2481389.0499999998</v>
      </c>
      <c r="K123" s="121">
        <v>43173</v>
      </c>
      <c r="L123" s="119">
        <v>438</v>
      </c>
      <c r="M123" s="119" t="s">
        <v>2443</v>
      </c>
    </row>
    <row r="124" spans="1:13">
      <c r="A124" s="119" t="s">
        <v>538</v>
      </c>
      <c r="B124" s="119" t="s">
        <v>395</v>
      </c>
      <c r="C124" s="119">
        <v>1476</v>
      </c>
      <c r="D124" s="119">
        <v>1513.95</v>
      </c>
      <c r="E124" s="119">
        <v>1465</v>
      </c>
      <c r="F124" s="119">
        <v>1479.5</v>
      </c>
      <c r="G124" s="119">
        <v>1477</v>
      </c>
      <c r="H124" s="119">
        <v>1479.8</v>
      </c>
      <c r="I124" s="119">
        <v>9293</v>
      </c>
      <c r="J124" s="119">
        <v>13866221.9</v>
      </c>
      <c r="K124" s="121">
        <v>43173</v>
      </c>
      <c r="L124" s="119">
        <v>1102</v>
      </c>
      <c r="M124" s="119" t="s">
        <v>539</v>
      </c>
    </row>
    <row r="125" spans="1:13">
      <c r="A125" s="119" t="s">
        <v>3006</v>
      </c>
      <c r="B125" s="119" t="s">
        <v>395</v>
      </c>
      <c r="C125" s="119">
        <v>73</v>
      </c>
      <c r="D125" s="119">
        <v>74.45</v>
      </c>
      <c r="E125" s="119">
        <v>70.2</v>
      </c>
      <c r="F125" s="119">
        <v>70.599999999999994</v>
      </c>
      <c r="G125" s="119">
        <v>71</v>
      </c>
      <c r="H125" s="119">
        <v>72.099999999999994</v>
      </c>
      <c r="I125" s="119">
        <v>23498</v>
      </c>
      <c r="J125" s="119">
        <v>1681900.35</v>
      </c>
      <c r="K125" s="121">
        <v>43173</v>
      </c>
      <c r="L125" s="119">
        <v>201</v>
      </c>
      <c r="M125" s="119" t="s">
        <v>3007</v>
      </c>
    </row>
    <row r="126" spans="1:13">
      <c r="A126" s="119" t="s">
        <v>2829</v>
      </c>
      <c r="B126" s="119" t="s">
        <v>395</v>
      </c>
      <c r="C126" s="119">
        <v>66</v>
      </c>
      <c r="D126" s="119">
        <v>67.75</v>
      </c>
      <c r="E126" s="119">
        <v>65.25</v>
      </c>
      <c r="F126" s="119">
        <v>67.150000000000006</v>
      </c>
      <c r="G126" s="119">
        <v>67.75</v>
      </c>
      <c r="H126" s="119">
        <v>66.7</v>
      </c>
      <c r="I126" s="119">
        <v>7224</v>
      </c>
      <c r="J126" s="119">
        <v>478105.59999999998</v>
      </c>
      <c r="K126" s="121">
        <v>43173</v>
      </c>
      <c r="L126" s="119">
        <v>138</v>
      </c>
      <c r="M126" s="119" t="s">
        <v>2830</v>
      </c>
    </row>
    <row r="127" spans="1:13">
      <c r="A127" s="119" t="s">
        <v>2892</v>
      </c>
      <c r="B127" s="119" t="s">
        <v>395</v>
      </c>
      <c r="C127" s="119">
        <v>519.70000000000005</v>
      </c>
      <c r="D127" s="119">
        <v>538</v>
      </c>
      <c r="E127" s="119">
        <v>517</v>
      </c>
      <c r="F127" s="119">
        <v>519.95000000000005</v>
      </c>
      <c r="G127" s="119">
        <v>519.95000000000005</v>
      </c>
      <c r="H127" s="119">
        <v>521.79999999999995</v>
      </c>
      <c r="I127" s="119">
        <v>85101</v>
      </c>
      <c r="J127" s="119">
        <v>44661368.299999997</v>
      </c>
      <c r="K127" s="121">
        <v>43173</v>
      </c>
      <c r="L127" s="119">
        <v>2562</v>
      </c>
      <c r="M127" s="119" t="s">
        <v>2893</v>
      </c>
    </row>
    <row r="128" spans="1:13">
      <c r="A128" s="119" t="s">
        <v>540</v>
      </c>
      <c r="B128" s="119" t="s">
        <v>395</v>
      </c>
      <c r="C128" s="119">
        <v>2454</v>
      </c>
      <c r="D128" s="119">
        <v>2454</v>
      </c>
      <c r="E128" s="119">
        <v>2386.6</v>
      </c>
      <c r="F128" s="119">
        <v>2401.0500000000002</v>
      </c>
      <c r="G128" s="119">
        <v>2398</v>
      </c>
      <c r="H128" s="119">
        <v>2450.5</v>
      </c>
      <c r="I128" s="119">
        <v>149300</v>
      </c>
      <c r="J128" s="119">
        <v>360923963.80000001</v>
      </c>
      <c r="K128" s="121">
        <v>43173</v>
      </c>
      <c r="L128" s="119">
        <v>21257</v>
      </c>
      <c r="M128" s="119" t="s">
        <v>541</v>
      </c>
    </row>
    <row r="129" spans="1:13">
      <c r="A129" s="119" t="s">
        <v>542</v>
      </c>
      <c r="B129" s="119" t="s">
        <v>395</v>
      </c>
      <c r="C129" s="119">
        <v>40.700000000000003</v>
      </c>
      <c r="D129" s="119">
        <v>41.8</v>
      </c>
      <c r="E129" s="119">
        <v>39.5</v>
      </c>
      <c r="F129" s="119">
        <v>39.950000000000003</v>
      </c>
      <c r="G129" s="119">
        <v>40</v>
      </c>
      <c r="H129" s="119">
        <v>39.85</v>
      </c>
      <c r="I129" s="119">
        <v>64803</v>
      </c>
      <c r="J129" s="119">
        <v>2589287.75</v>
      </c>
      <c r="K129" s="121">
        <v>43173</v>
      </c>
      <c r="L129" s="119">
        <v>520</v>
      </c>
      <c r="M129" s="119" t="s">
        <v>543</v>
      </c>
    </row>
    <row r="130" spans="1:13">
      <c r="A130" s="119" t="s">
        <v>43</v>
      </c>
      <c r="B130" s="119" t="s">
        <v>395</v>
      </c>
      <c r="C130" s="119">
        <v>528.95000000000005</v>
      </c>
      <c r="D130" s="119">
        <v>538</v>
      </c>
      <c r="E130" s="119">
        <v>522.5</v>
      </c>
      <c r="F130" s="119">
        <v>536.15</v>
      </c>
      <c r="G130" s="119">
        <v>537.45000000000005</v>
      </c>
      <c r="H130" s="119">
        <v>531.5</v>
      </c>
      <c r="I130" s="119">
        <v>4976540</v>
      </c>
      <c r="J130" s="119">
        <v>2627107173.6500001</v>
      </c>
      <c r="K130" s="121">
        <v>43173</v>
      </c>
      <c r="L130" s="119">
        <v>61875</v>
      </c>
      <c r="M130" s="119" t="s">
        <v>544</v>
      </c>
    </row>
    <row r="131" spans="1:13">
      <c r="A131" s="119" t="s">
        <v>545</v>
      </c>
      <c r="B131" s="119" t="s">
        <v>395</v>
      </c>
      <c r="C131" s="119">
        <v>143.6</v>
      </c>
      <c r="D131" s="119">
        <v>145.25</v>
      </c>
      <c r="E131" s="119">
        <v>141.69999999999999</v>
      </c>
      <c r="F131" s="119">
        <v>143.4</v>
      </c>
      <c r="G131" s="119">
        <v>143</v>
      </c>
      <c r="H131" s="119">
        <v>145.4</v>
      </c>
      <c r="I131" s="119">
        <v>67843</v>
      </c>
      <c r="J131" s="119">
        <v>9715649.3000000007</v>
      </c>
      <c r="K131" s="121">
        <v>43173</v>
      </c>
      <c r="L131" s="119">
        <v>910</v>
      </c>
      <c r="M131" s="119" t="s">
        <v>546</v>
      </c>
    </row>
    <row r="132" spans="1:13">
      <c r="A132" s="119" t="s">
        <v>2761</v>
      </c>
      <c r="B132" s="119" t="s">
        <v>395</v>
      </c>
      <c r="C132" s="119">
        <v>2660</v>
      </c>
      <c r="D132" s="119">
        <v>2675</v>
      </c>
      <c r="E132" s="119">
        <v>2656.1</v>
      </c>
      <c r="F132" s="119">
        <v>2661.1</v>
      </c>
      <c r="G132" s="119">
        <v>2661.1</v>
      </c>
      <c r="H132" s="119">
        <v>2660</v>
      </c>
      <c r="I132" s="119">
        <v>229</v>
      </c>
      <c r="J132" s="119">
        <v>610427.19999999995</v>
      </c>
      <c r="K132" s="121">
        <v>43173</v>
      </c>
      <c r="L132" s="119">
        <v>33</v>
      </c>
      <c r="M132" s="119" t="s">
        <v>2762</v>
      </c>
    </row>
    <row r="133" spans="1:13">
      <c r="A133" s="119" t="s">
        <v>3316</v>
      </c>
      <c r="B133" s="119" t="s">
        <v>395</v>
      </c>
      <c r="C133" s="119">
        <v>1044.96</v>
      </c>
      <c r="D133" s="119">
        <v>1045.0999999999999</v>
      </c>
      <c r="E133" s="119">
        <v>1040</v>
      </c>
      <c r="F133" s="119">
        <v>1042.1500000000001</v>
      </c>
      <c r="G133" s="119">
        <v>1042.1500000000001</v>
      </c>
      <c r="H133" s="119">
        <v>1046.5899999999999</v>
      </c>
      <c r="I133" s="119">
        <v>162</v>
      </c>
      <c r="J133" s="119">
        <v>168538.8</v>
      </c>
      <c r="K133" s="121">
        <v>43173</v>
      </c>
      <c r="L133" s="119">
        <v>6</v>
      </c>
      <c r="M133" s="119" t="s">
        <v>3317</v>
      </c>
    </row>
    <row r="134" spans="1:13">
      <c r="A134" s="119" t="s">
        <v>547</v>
      </c>
      <c r="B134" s="119" t="s">
        <v>395</v>
      </c>
      <c r="C134" s="119">
        <v>61.75</v>
      </c>
      <c r="D134" s="119">
        <v>62.5</v>
      </c>
      <c r="E134" s="119">
        <v>59.45</v>
      </c>
      <c r="F134" s="119">
        <v>61.8</v>
      </c>
      <c r="G134" s="119">
        <v>62.4</v>
      </c>
      <c r="H134" s="119">
        <v>61.55</v>
      </c>
      <c r="I134" s="119">
        <v>124188</v>
      </c>
      <c r="J134" s="119">
        <v>7547705.5999999996</v>
      </c>
      <c r="K134" s="121">
        <v>43173</v>
      </c>
      <c r="L134" s="119">
        <v>422</v>
      </c>
      <c r="M134" s="119" t="s">
        <v>548</v>
      </c>
    </row>
    <row r="135" spans="1:13">
      <c r="A135" s="119" t="s">
        <v>2831</v>
      </c>
      <c r="B135" s="119" t="s">
        <v>395</v>
      </c>
      <c r="C135" s="119">
        <v>24.8</v>
      </c>
      <c r="D135" s="119">
        <v>25.2</v>
      </c>
      <c r="E135" s="119">
        <v>24.65</v>
      </c>
      <c r="F135" s="119">
        <v>25.2</v>
      </c>
      <c r="G135" s="119">
        <v>25.2</v>
      </c>
      <c r="H135" s="119">
        <v>25.05</v>
      </c>
      <c r="I135" s="119">
        <v>5560</v>
      </c>
      <c r="J135" s="119">
        <v>138646.04999999999</v>
      </c>
      <c r="K135" s="121">
        <v>43173</v>
      </c>
      <c r="L135" s="119">
        <v>40</v>
      </c>
      <c r="M135" s="119" t="s">
        <v>2832</v>
      </c>
    </row>
    <row r="136" spans="1:13">
      <c r="A136" s="119" t="s">
        <v>3008</v>
      </c>
      <c r="B136" s="119" t="s">
        <v>395</v>
      </c>
      <c r="C136" s="119">
        <v>5.5</v>
      </c>
      <c r="D136" s="119">
        <v>5.5</v>
      </c>
      <c r="E136" s="119">
        <v>5.2</v>
      </c>
      <c r="F136" s="119">
        <v>5.3</v>
      </c>
      <c r="G136" s="119">
        <v>5.5</v>
      </c>
      <c r="H136" s="119">
        <v>5.3</v>
      </c>
      <c r="I136" s="119">
        <v>122081</v>
      </c>
      <c r="J136" s="119">
        <v>646428.55000000005</v>
      </c>
      <c r="K136" s="121">
        <v>43173</v>
      </c>
      <c r="L136" s="119">
        <v>159</v>
      </c>
      <c r="M136" s="119" t="s">
        <v>3009</v>
      </c>
    </row>
    <row r="137" spans="1:13">
      <c r="A137" s="119" t="s">
        <v>44</v>
      </c>
      <c r="B137" s="119" t="s">
        <v>395</v>
      </c>
      <c r="C137" s="119">
        <v>2963</v>
      </c>
      <c r="D137" s="119">
        <v>2969</v>
      </c>
      <c r="E137" s="119">
        <v>2936</v>
      </c>
      <c r="F137" s="119">
        <v>2950.55</v>
      </c>
      <c r="G137" s="119">
        <v>2950</v>
      </c>
      <c r="H137" s="119">
        <v>2971.75</v>
      </c>
      <c r="I137" s="119">
        <v>225181</v>
      </c>
      <c r="J137" s="119">
        <v>663671996.85000002</v>
      </c>
      <c r="K137" s="121">
        <v>43173</v>
      </c>
      <c r="L137" s="119">
        <v>13759</v>
      </c>
      <c r="M137" s="119" t="s">
        <v>549</v>
      </c>
    </row>
    <row r="138" spans="1:13">
      <c r="A138" s="119" t="s">
        <v>550</v>
      </c>
      <c r="B138" s="119" t="s">
        <v>395</v>
      </c>
      <c r="C138" s="119">
        <v>466</v>
      </c>
      <c r="D138" s="119">
        <v>471.5</v>
      </c>
      <c r="E138" s="119">
        <v>464.15</v>
      </c>
      <c r="F138" s="119">
        <v>469.9</v>
      </c>
      <c r="G138" s="119">
        <v>468.05</v>
      </c>
      <c r="H138" s="119">
        <v>466.05</v>
      </c>
      <c r="I138" s="119">
        <v>25141</v>
      </c>
      <c r="J138" s="119">
        <v>11770915.9</v>
      </c>
      <c r="K138" s="121">
        <v>43173</v>
      </c>
      <c r="L138" s="119">
        <v>1280</v>
      </c>
      <c r="M138" s="119" t="s">
        <v>551</v>
      </c>
    </row>
    <row r="139" spans="1:13">
      <c r="A139" s="119" t="s">
        <v>552</v>
      </c>
      <c r="B139" s="119" t="s">
        <v>395</v>
      </c>
      <c r="C139" s="119">
        <v>607</v>
      </c>
      <c r="D139" s="119">
        <v>632.70000000000005</v>
      </c>
      <c r="E139" s="119">
        <v>601.79999999999995</v>
      </c>
      <c r="F139" s="119">
        <v>621.29999999999995</v>
      </c>
      <c r="G139" s="119">
        <v>621.25</v>
      </c>
      <c r="H139" s="119">
        <v>611.70000000000005</v>
      </c>
      <c r="I139" s="119">
        <v>1061602</v>
      </c>
      <c r="J139" s="119">
        <v>661303024.95000005</v>
      </c>
      <c r="K139" s="121">
        <v>43173</v>
      </c>
      <c r="L139" s="119">
        <v>22710</v>
      </c>
      <c r="M139" s="119" t="s">
        <v>553</v>
      </c>
    </row>
    <row r="140" spans="1:13">
      <c r="A140" s="119" t="s">
        <v>189</v>
      </c>
      <c r="B140" s="119" t="s">
        <v>395</v>
      </c>
      <c r="C140" s="119">
        <v>5090</v>
      </c>
      <c r="D140" s="119">
        <v>5134.3999999999996</v>
      </c>
      <c r="E140" s="119">
        <v>5053.45</v>
      </c>
      <c r="F140" s="119">
        <v>5111.6000000000004</v>
      </c>
      <c r="G140" s="119">
        <v>5125</v>
      </c>
      <c r="H140" s="119">
        <v>5098.3999999999996</v>
      </c>
      <c r="I140" s="119">
        <v>78975</v>
      </c>
      <c r="J140" s="119">
        <v>402108470.25</v>
      </c>
      <c r="K140" s="121">
        <v>43173</v>
      </c>
      <c r="L140" s="119">
        <v>9510</v>
      </c>
      <c r="M140" s="119" t="s">
        <v>554</v>
      </c>
    </row>
    <row r="141" spans="1:13">
      <c r="A141" s="119" t="s">
        <v>555</v>
      </c>
      <c r="B141" s="119" t="s">
        <v>395</v>
      </c>
      <c r="C141" s="119">
        <v>10.15</v>
      </c>
      <c r="D141" s="119">
        <v>10.7</v>
      </c>
      <c r="E141" s="119">
        <v>10.050000000000001</v>
      </c>
      <c r="F141" s="119">
        <v>10.5</v>
      </c>
      <c r="G141" s="119">
        <v>10.4</v>
      </c>
      <c r="H141" s="119">
        <v>10.1</v>
      </c>
      <c r="I141" s="119">
        <v>3406979</v>
      </c>
      <c r="J141" s="119">
        <v>35708029.549999997</v>
      </c>
      <c r="K141" s="121">
        <v>43173</v>
      </c>
      <c r="L141" s="119">
        <v>5434</v>
      </c>
      <c r="M141" s="119" t="s">
        <v>556</v>
      </c>
    </row>
    <row r="142" spans="1:13">
      <c r="A142" s="119" t="s">
        <v>557</v>
      </c>
      <c r="B142" s="119" t="s">
        <v>395</v>
      </c>
      <c r="C142" s="119">
        <v>2701</v>
      </c>
      <c r="D142" s="119">
        <v>2716</v>
      </c>
      <c r="E142" s="119">
        <v>2680</v>
      </c>
      <c r="F142" s="119">
        <v>2684.05</v>
      </c>
      <c r="G142" s="119">
        <v>2686.2</v>
      </c>
      <c r="H142" s="119">
        <v>2706.3</v>
      </c>
      <c r="I142" s="119">
        <v>16204</v>
      </c>
      <c r="J142" s="119">
        <v>43841829.850000001</v>
      </c>
      <c r="K142" s="121">
        <v>43173</v>
      </c>
      <c r="L142" s="119">
        <v>1396</v>
      </c>
      <c r="M142" s="119" t="s">
        <v>558</v>
      </c>
    </row>
    <row r="143" spans="1:13">
      <c r="A143" s="119" t="s">
        <v>188</v>
      </c>
      <c r="B143" s="119" t="s">
        <v>395</v>
      </c>
      <c r="C143" s="119">
        <v>1672</v>
      </c>
      <c r="D143" s="119">
        <v>1720.9</v>
      </c>
      <c r="E143" s="119">
        <v>1668.25</v>
      </c>
      <c r="F143" s="119">
        <v>1710.1</v>
      </c>
      <c r="G143" s="119">
        <v>1719</v>
      </c>
      <c r="H143" s="119">
        <v>1680.7</v>
      </c>
      <c r="I143" s="119">
        <v>848659</v>
      </c>
      <c r="J143" s="119">
        <v>1431239979.95</v>
      </c>
      <c r="K143" s="121">
        <v>43173</v>
      </c>
      <c r="L143" s="119">
        <v>30033</v>
      </c>
      <c r="M143" s="119" t="s">
        <v>2248</v>
      </c>
    </row>
    <row r="144" spans="1:13">
      <c r="A144" s="119" t="s">
        <v>559</v>
      </c>
      <c r="B144" s="119" t="s">
        <v>395</v>
      </c>
      <c r="C144" s="119">
        <v>135.05000000000001</v>
      </c>
      <c r="D144" s="119">
        <v>137</v>
      </c>
      <c r="E144" s="119">
        <v>133.19999999999999</v>
      </c>
      <c r="F144" s="119">
        <v>134.1</v>
      </c>
      <c r="G144" s="119">
        <v>134</v>
      </c>
      <c r="H144" s="119">
        <v>137.05000000000001</v>
      </c>
      <c r="I144" s="119">
        <v>80890</v>
      </c>
      <c r="J144" s="119">
        <v>10903876.5</v>
      </c>
      <c r="K144" s="121">
        <v>43173</v>
      </c>
      <c r="L144" s="119">
        <v>1575</v>
      </c>
      <c r="M144" s="119" t="s">
        <v>560</v>
      </c>
    </row>
    <row r="145" spans="1:13">
      <c r="A145" s="119" t="s">
        <v>561</v>
      </c>
      <c r="B145" s="119" t="s">
        <v>395</v>
      </c>
      <c r="C145" s="119">
        <v>580.95000000000005</v>
      </c>
      <c r="D145" s="119">
        <v>613.95000000000005</v>
      </c>
      <c r="E145" s="119">
        <v>580.95000000000005</v>
      </c>
      <c r="F145" s="119">
        <v>608.5</v>
      </c>
      <c r="G145" s="119">
        <v>608.6</v>
      </c>
      <c r="H145" s="119">
        <v>580.95000000000005</v>
      </c>
      <c r="I145" s="119">
        <v>158396</v>
      </c>
      <c r="J145" s="119">
        <v>95577593.349999994</v>
      </c>
      <c r="K145" s="121">
        <v>43173</v>
      </c>
      <c r="L145" s="119">
        <v>6243</v>
      </c>
      <c r="M145" s="119" t="s">
        <v>562</v>
      </c>
    </row>
    <row r="146" spans="1:13">
      <c r="A146" s="119" t="s">
        <v>3010</v>
      </c>
      <c r="B146" s="119" t="s">
        <v>395</v>
      </c>
      <c r="C146" s="119">
        <v>72</v>
      </c>
      <c r="D146" s="119">
        <v>72</v>
      </c>
      <c r="E146" s="119">
        <v>68.55</v>
      </c>
      <c r="F146" s="119">
        <v>71.400000000000006</v>
      </c>
      <c r="G146" s="119">
        <v>70.55</v>
      </c>
      <c r="H146" s="119">
        <v>69.599999999999994</v>
      </c>
      <c r="I146" s="119">
        <v>3991</v>
      </c>
      <c r="J146" s="119">
        <v>283757.59999999998</v>
      </c>
      <c r="K146" s="121">
        <v>43173</v>
      </c>
      <c r="L146" s="119">
        <v>52</v>
      </c>
      <c r="M146" s="119" t="s">
        <v>3011</v>
      </c>
    </row>
    <row r="147" spans="1:13">
      <c r="A147" s="119" t="s">
        <v>563</v>
      </c>
      <c r="B147" s="119" t="s">
        <v>395</v>
      </c>
      <c r="C147" s="119">
        <v>1047.5</v>
      </c>
      <c r="D147" s="119">
        <v>1060</v>
      </c>
      <c r="E147" s="119">
        <v>1043.1500000000001</v>
      </c>
      <c r="F147" s="119">
        <v>1048.2</v>
      </c>
      <c r="G147" s="119">
        <v>1048</v>
      </c>
      <c r="H147" s="119">
        <v>1049.7</v>
      </c>
      <c r="I147" s="119">
        <v>176617</v>
      </c>
      <c r="J147" s="119">
        <v>185585714.90000001</v>
      </c>
      <c r="K147" s="121">
        <v>43173</v>
      </c>
      <c r="L147" s="119">
        <v>13295</v>
      </c>
      <c r="M147" s="119" t="s">
        <v>564</v>
      </c>
    </row>
    <row r="148" spans="1:13">
      <c r="A148" s="119" t="s">
        <v>565</v>
      </c>
      <c r="B148" s="119" t="s">
        <v>395</v>
      </c>
      <c r="C148" s="119">
        <v>13.05</v>
      </c>
      <c r="D148" s="119">
        <v>13.3</v>
      </c>
      <c r="E148" s="119">
        <v>12.9</v>
      </c>
      <c r="F148" s="119">
        <v>13.05</v>
      </c>
      <c r="G148" s="119">
        <v>13</v>
      </c>
      <c r="H148" s="119">
        <v>13.05</v>
      </c>
      <c r="I148" s="119">
        <v>1119828</v>
      </c>
      <c r="J148" s="119">
        <v>14673771.85</v>
      </c>
      <c r="K148" s="121">
        <v>43173</v>
      </c>
      <c r="L148" s="119">
        <v>912</v>
      </c>
      <c r="M148" s="119" t="s">
        <v>566</v>
      </c>
    </row>
    <row r="149" spans="1:13">
      <c r="A149" s="119" t="s">
        <v>567</v>
      </c>
      <c r="B149" s="119" t="s">
        <v>395</v>
      </c>
      <c r="C149" s="119">
        <v>225.5</v>
      </c>
      <c r="D149" s="119">
        <v>226.9</v>
      </c>
      <c r="E149" s="119">
        <v>222.15</v>
      </c>
      <c r="F149" s="119">
        <v>223.7</v>
      </c>
      <c r="G149" s="119">
        <v>224.35</v>
      </c>
      <c r="H149" s="119">
        <v>224.15</v>
      </c>
      <c r="I149" s="119">
        <v>40077</v>
      </c>
      <c r="J149" s="119">
        <v>8990087.8000000007</v>
      </c>
      <c r="K149" s="121">
        <v>43173</v>
      </c>
      <c r="L149" s="119">
        <v>973</v>
      </c>
      <c r="M149" s="119" t="s">
        <v>568</v>
      </c>
    </row>
    <row r="150" spans="1:13">
      <c r="A150" s="119" t="s">
        <v>569</v>
      </c>
      <c r="B150" s="119" t="s">
        <v>395</v>
      </c>
      <c r="C150" s="119">
        <v>90.4</v>
      </c>
      <c r="D150" s="119">
        <v>91.45</v>
      </c>
      <c r="E150" s="119">
        <v>90</v>
      </c>
      <c r="F150" s="119">
        <v>90.35</v>
      </c>
      <c r="G150" s="119">
        <v>90.35</v>
      </c>
      <c r="H150" s="119">
        <v>90.35</v>
      </c>
      <c r="I150" s="119">
        <v>11161</v>
      </c>
      <c r="J150" s="119">
        <v>1010862.75</v>
      </c>
      <c r="K150" s="121">
        <v>43173</v>
      </c>
      <c r="L150" s="119">
        <v>422</v>
      </c>
      <c r="M150" s="119" t="s">
        <v>570</v>
      </c>
    </row>
    <row r="151" spans="1:13">
      <c r="A151" s="119" t="s">
        <v>571</v>
      </c>
      <c r="B151" s="119" t="s">
        <v>395</v>
      </c>
      <c r="C151" s="119">
        <v>91</v>
      </c>
      <c r="D151" s="119">
        <v>93.3</v>
      </c>
      <c r="E151" s="119">
        <v>88.55</v>
      </c>
      <c r="F151" s="119">
        <v>89.2</v>
      </c>
      <c r="G151" s="119">
        <v>88.95</v>
      </c>
      <c r="H151" s="119">
        <v>90.25</v>
      </c>
      <c r="I151" s="119">
        <v>4860354</v>
      </c>
      <c r="J151" s="119">
        <v>441097964.05000001</v>
      </c>
      <c r="K151" s="121">
        <v>43173</v>
      </c>
      <c r="L151" s="119">
        <v>28868</v>
      </c>
      <c r="M151" s="119" t="s">
        <v>572</v>
      </c>
    </row>
    <row r="152" spans="1:13">
      <c r="A152" s="119" t="s">
        <v>3012</v>
      </c>
      <c r="B152" s="119" t="s">
        <v>395</v>
      </c>
      <c r="C152" s="119">
        <v>57.55</v>
      </c>
      <c r="D152" s="119">
        <v>59.45</v>
      </c>
      <c r="E152" s="119">
        <v>57.55</v>
      </c>
      <c r="F152" s="119">
        <v>59.45</v>
      </c>
      <c r="G152" s="119">
        <v>59.45</v>
      </c>
      <c r="H152" s="119">
        <v>58.4</v>
      </c>
      <c r="I152" s="119">
        <v>193</v>
      </c>
      <c r="J152" s="119">
        <v>11413.25</v>
      </c>
      <c r="K152" s="121">
        <v>43173</v>
      </c>
      <c r="L152" s="119">
        <v>9</v>
      </c>
      <c r="M152" s="119" t="s">
        <v>3013</v>
      </c>
    </row>
    <row r="153" spans="1:13">
      <c r="A153" s="119" t="s">
        <v>573</v>
      </c>
      <c r="B153" s="119" t="s">
        <v>395</v>
      </c>
      <c r="C153" s="119">
        <v>1600</v>
      </c>
      <c r="D153" s="119">
        <v>1633.8</v>
      </c>
      <c r="E153" s="119">
        <v>1597.5</v>
      </c>
      <c r="F153" s="119">
        <v>1602.45</v>
      </c>
      <c r="G153" s="119">
        <v>1602.1</v>
      </c>
      <c r="H153" s="119">
        <v>1604</v>
      </c>
      <c r="I153" s="119">
        <v>798</v>
      </c>
      <c r="J153" s="119">
        <v>1277962.7</v>
      </c>
      <c r="K153" s="121">
        <v>43173</v>
      </c>
      <c r="L153" s="119">
        <v>71</v>
      </c>
      <c r="M153" s="119" t="s">
        <v>574</v>
      </c>
    </row>
    <row r="154" spans="1:13">
      <c r="A154" s="119" t="s">
        <v>575</v>
      </c>
      <c r="B154" s="119" t="s">
        <v>395</v>
      </c>
      <c r="C154" s="119">
        <v>218</v>
      </c>
      <c r="D154" s="119">
        <v>220</v>
      </c>
      <c r="E154" s="119">
        <v>216.9</v>
      </c>
      <c r="F154" s="119">
        <v>218.25</v>
      </c>
      <c r="G154" s="119">
        <v>218.1</v>
      </c>
      <c r="H154" s="119">
        <v>217.95</v>
      </c>
      <c r="I154" s="119">
        <v>26029</v>
      </c>
      <c r="J154" s="119">
        <v>5687934.4500000002</v>
      </c>
      <c r="K154" s="121">
        <v>43173</v>
      </c>
      <c r="L154" s="119">
        <v>754</v>
      </c>
      <c r="M154" s="119" t="s">
        <v>576</v>
      </c>
    </row>
    <row r="155" spans="1:13">
      <c r="A155" s="119" t="s">
        <v>2490</v>
      </c>
      <c r="B155" s="119" t="s">
        <v>395</v>
      </c>
      <c r="C155" s="119">
        <v>28.65</v>
      </c>
      <c r="D155" s="119">
        <v>28.65</v>
      </c>
      <c r="E155" s="119">
        <v>26.6</v>
      </c>
      <c r="F155" s="119">
        <v>27.55</v>
      </c>
      <c r="G155" s="119">
        <v>28</v>
      </c>
      <c r="H155" s="119">
        <v>27.55</v>
      </c>
      <c r="I155" s="119">
        <v>2556</v>
      </c>
      <c r="J155" s="119">
        <v>69829.55</v>
      </c>
      <c r="K155" s="121">
        <v>43173</v>
      </c>
      <c r="L155" s="119">
        <v>66</v>
      </c>
      <c r="M155" s="119" t="s">
        <v>2491</v>
      </c>
    </row>
    <row r="156" spans="1:13">
      <c r="A156" s="119" t="s">
        <v>45</v>
      </c>
      <c r="B156" s="119" t="s">
        <v>395</v>
      </c>
      <c r="C156" s="119">
        <v>139.15</v>
      </c>
      <c r="D156" s="119">
        <v>147.69999999999999</v>
      </c>
      <c r="E156" s="119">
        <v>137.30000000000001</v>
      </c>
      <c r="F156" s="119">
        <v>145.75</v>
      </c>
      <c r="G156" s="119">
        <v>144.44999999999999</v>
      </c>
      <c r="H156" s="119">
        <v>141.55000000000001</v>
      </c>
      <c r="I156" s="119">
        <v>29093742</v>
      </c>
      <c r="J156" s="119">
        <v>4188724538.9000001</v>
      </c>
      <c r="K156" s="121">
        <v>43173</v>
      </c>
      <c r="L156" s="119">
        <v>106294</v>
      </c>
      <c r="M156" s="119" t="s">
        <v>577</v>
      </c>
    </row>
    <row r="157" spans="1:13">
      <c r="A157" s="119" t="s">
        <v>578</v>
      </c>
      <c r="B157" s="119" t="s">
        <v>395</v>
      </c>
      <c r="C157" s="119">
        <v>2497.5</v>
      </c>
      <c r="D157" s="119">
        <v>2520.7399999999998</v>
      </c>
      <c r="E157" s="119">
        <v>2481</v>
      </c>
      <c r="F157" s="119">
        <v>2514.75</v>
      </c>
      <c r="G157" s="119">
        <v>2518.0500000000002</v>
      </c>
      <c r="H157" s="119">
        <v>2508.37</v>
      </c>
      <c r="I157" s="119">
        <v>12523</v>
      </c>
      <c r="J157" s="119">
        <v>31356813.07</v>
      </c>
      <c r="K157" s="121">
        <v>43173</v>
      </c>
      <c r="L157" s="119">
        <v>353</v>
      </c>
      <c r="M157" s="119" t="s">
        <v>579</v>
      </c>
    </row>
    <row r="158" spans="1:13">
      <c r="A158" s="119" t="s">
        <v>46</v>
      </c>
      <c r="B158" s="119" t="s">
        <v>395</v>
      </c>
      <c r="C158" s="119">
        <v>100.55</v>
      </c>
      <c r="D158" s="119">
        <v>104.3</v>
      </c>
      <c r="E158" s="119">
        <v>98</v>
      </c>
      <c r="F158" s="119">
        <v>103.05</v>
      </c>
      <c r="G158" s="119">
        <v>103</v>
      </c>
      <c r="H158" s="119">
        <v>102.15</v>
      </c>
      <c r="I158" s="119">
        <v>34606382</v>
      </c>
      <c r="J158" s="119">
        <v>3498156086.3499999</v>
      </c>
      <c r="K158" s="121">
        <v>43173</v>
      </c>
      <c r="L158" s="119">
        <v>119927</v>
      </c>
      <c r="M158" s="119" t="s">
        <v>580</v>
      </c>
    </row>
    <row r="159" spans="1:13">
      <c r="A159" s="119" t="s">
        <v>581</v>
      </c>
      <c r="B159" s="119" t="s">
        <v>395</v>
      </c>
      <c r="C159" s="119">
        <v>104.8</v>
      </c>
      <c r="D159" s="119">
        <v>105</v>
      </c>
      <c r="E159" s="119">
        <v>101.1</v>
      </c>
      <c r="F159" s="119">
        <v>102.65</v>
      </c>
      <c r="G159" s="119">
        <v>102</v>
      </c>
      <c r="H159" s="119">
        <v>104.8</v>
      </c>
      <c r="I159" s="119">
        <v>14711</v>
      </c>
      <c r="J159" s="119">
        <v>1518781.5</v>
      </c>
      <c r="K159" s="121">
        <v>43173</v>
      </c>
      <c r="L159" s="119">
        <v>193</v>
      </c>
      <c r="M159" s="119" t="s">
        <v>582</v>
      </c>
    </row>
    <row r="160" spans="1:13">
      <c r="A160" s="119" t="s">
        <v>3014</v>
      </c>
      <c r="B160" s="119" t="s">
        <v>395</v>
      </c>
      <c r="C160" s="119">
        <v>11.65</v>
      </c>
      <c r="D160" s="119">
        <v>12.25</v>
      </c>
      <c r="E160" s="119">
        <v>11.65</v>
      </c>
      <c r="F160" s="119">
        <v>11.9</v>
      </c>
      <c r="G160" s="119">
        <v>11.95</v>
      </c>
      <c r="H160" s="119">
        <v>11.95</v>
      </c>
      <c r="I160" s="119">
        <v>27164</v>
      </c>
      <c r="J160" s="119">
        <v>324776.09999999998</v>
      </c>
      <c r="K160" s="121">
        <v>43173</v>
      </c>
      <c r="L160" s="119">
        <v>90</v>
      </c>
      <c r="M160" s="119" t="s">
        <v>3015</v>
      </c>
    </row>
    <row r="161" spans="1:13">
      <c r="A161" s="119" t="s">
        <v>583</v>
      </c>
      <c r="B161" s="119" t="s">
        <v>395</v>
      </c>
      <c r="C161" s="119">
        <v>2040</v>
      </c>
      <c r="D161" s="119">
        <v>2079</v>
      </c>
      <c r="E161" s="119">
        <v>2021.3</v>
      </c>
      <c r="F161" s="119">
        <v>2065.8000000000002</v>
      </c>
      <c r="G161" s="119">
        <v>2060.0500000000002</v>
      </c>
      <c r="H161" s="119">
        <v>2040.65</v>
      </c>
      <c r="I161" s="119">
        <v>6056</v>
      </c>
      <c r="J161" s="119">
        <v>12475057.5</v>
      </c>
      <c r="K161" s="121">
        <v>43173</v>
      </c>
      <c r="L161" s="119">
        <v>1103</v>
      </c>
      <c r="M161" s="119" t="s">
        <v>584</v>
      </c>
    </row>
    <row r="162" spans="1:13">
      <c r="A162" s="119" t="s">
        <v>2403</v>
      </c>
      <c r="B162" s="119" t="s">
        <v>395</v>
      </c>
      <c r="C162" s="119">
        <v>265</v>
      </c>
      <c r="D162" s="119">
        <v>268.5</v>
      </c>
      <c r="E162" s="119">
        <v>260.10000000000002</v>
      </c>
      <c r="F162" s="119">
        <v>260.5</v>
      </c>
      <c r="G162" s="119">
        <v>260.5</v>
      </c>
      <c r="H162" s="119">
        <v>265.35000000000002</v>
      </c>
      <c r="I162" s="119">
        <v>1001</v>
      </c>
      <c r="J162" s="119">
        <v>261046.05</v>
      </c>
      <c r="K162" s="121">
        <v>43173</v>
      </c>
      <c r="L162" s="119">
        <v>26</v>
      </c>
      <c r="M162" s="119" t="s">
        <v>2404</v>
      </c>
    </row>
    <row r="163" spans="1:13">
      <c r="A163" s="119" t="s">
        <v>47</v>
      </c>
      <c r="B163" s="119" t="s">
        <v>395</v>
      </c>
      <c r="C163" s="119">
        <v>712.95</v>
      </c>
      <c r="D163" s="119">
        <v>713.9</v>
      </c>
      <c r="E163" s="119">
        <v>704.2</v>
      </c>
      <c r="F163" s="119">
        <v>707.35</v>
      </c>
      <c r="G163" s="119">
        <v>706.65</v>
      </c>
      <c r="H163" s="119">
        <v>715.35</v>
      </c>
      <c r="I163" s="119">
        <v>340949</v>
      </c>
      <c r="J163" s="119">
        <v>241450204.34999999</v>
      </c>
      <c r="K163" s="121">
        <v>43173</v>
      </c>
      <c r="L163" s="119">
        <v>9033</v>
      </c>
      <c r="M163" s="119" t="s">
        <v>585</v>
      </c>
    </row>
    <row r="164" spans="1:13">
      <c r="A164" s="119" t="s">
        <v>586</v>
      </c>
      <c r="B164" s="119" t="s">
        <v>395</v>
      </c>
      <c r="C164" s="119">
        <v>4159.3999999999996</v>
      </c>
      <c r="D164" s="119">
        <v>4166.25</v>
      </c>
      <c r="E164" s="119">
        <v>4080.25</v>
      </c>
      <c r="F164" s="119">
        <v>4137.25</v>
      </c>
      <c r="G164" s="119">
        <v>4148.7</v>
      </c>
      <c r="H164" s="119">
        <v>4133.5</v>
      </c>
      <c r="I164" s="119">
        <v>4379</v>
      </c>
      <c r="J164" s="119">
        <v>18056596.649999999</v>
      </c>
      <c r="K164" s="121">
        <v>43173</v>
      </c>
      <c r="L164" s="119">
        <v>1201</v>
      </c>
      <c r="M164" s="119" t="s">
        <v>587</v>
      </c>
    </row>
    <row r="165" spans="1:13">
      <c r="A165" s="119" t="s">
        <v>588</v>
      </c>
      <c r="B165" s="119" t="s">
        <v>395</v>
      </c>
      <c r="C165" s="119">
        <v>1558.8</v>
      </c>
      <c r="D165" s="119">
        <v>1579.95</v>
      </c>
      <c r="E165" s="119">
        <v>1545</v>
      </c>
      <c r="F165" s="119">
        <v>1567.75</v>
      </c>
      <c r="G165" s="119">
        <v>1562</v>
      </c>
      <c r="H165" s="119">
        <v>1561.05</v>
      </c>
      <c r="I165" s="119">
        <v>9903</v>
      </c>
      <c r="J165" s="119">
        <v>15510568.1</v>
      </c>
      <c r="K165" s="121">
        <v>43173</v>
      </c>
      <c r="L165" s="119">
        <v>776</v>
      </c>
      <c r="M165" s="119" t="s">
        <v>589</v>
      </c>
    </row>
    <row r="166" spans="1:13">
      <c r="A166" s="119" t="s">
        <v>590</v>
      </c>
      <c r="B166" s="119" t="s">
        <v>395</v>
      </c>
      <c r="C166" s="119">
        <v>1340</v>
      </c>
      <c r="D166" s="119">
        <v>1342</v>
      </c>
      <c r="E166" s="119">
        <v>1277</v>
      </c>
      <c r="F166" s="119">
        <v>1295.5</v>
      </c>
      <c r="G166" s="119">
        <v>1294.05</v>
      </c>
      <c r="H166" s="119">
        <v>1346.75</v>
      </c>
      <c r="I166" s="119">
        <v>165204</v>
      </c>
      <c r="J166" s="119">
        <v>215019988.59999999</v>
      </c>
      <c r="K166" s="121">
        <v>43173</v>
      </c>
      <c r="L166" s="119">
        <v>14825</v>
      </c>
      <c r="M166" s="119" t="s">
        <v>591</v>
      </c>
    </row>
    <row r="167" spans="1:13">
      <c r="A167" s="119" t="s">
        <v>2492</v>
      </c>
      <c r="B167" s="119" t="s">
        <v>395</v>
      </c>
      <c r="C167" s="119">
        <v>53.85</v>
      </c>
      <c r="D167" s="119">
        <v>53.85</v>
      </c>
      <c r="E167" s="119">
        <v>52.35</v>
      </c>
      <c r="F167" s="119">
        <v>52.4</v>
      </c>
      <c r="G167" s="119">
        <v>52.4</v>
      </c>
      <c r="H167" s="119">
        <v>53</v>
      </c>
      <c r="I167" s="119">
        <v>1939</v>
      </c>
      <c r="J167" s="119">
        <v>103041.9</v>
      </c>
      <c r="K167" s="121">
        <v>43173</v>
      </c>
      <c r="L167" s="119">
        <v>21</v>
      </c>
      <c r="M167" s="119" t="s">
        <v>2493</v>
      </c>
    </row>
    <row r="168" spans="1:13">
      <c r="A168" s="119" t="s">
        <v>2647</v>
      </c>
      <c r="B168" s="119" t="s">
        <v>395</v>
      </c>
      <c r="C168" s="119">
        <v>20.5</v>
      </c>
      <c r="D168" s="119">
        <v>20.55</v>
      </c>
      <c r="E168" s="119">
        <v>17.350000000000001</v>
      </c>
      <c r="F168" s="119">
        <v>17.95</v>
      </c>
      <c r="G168" s="119">
        <v>17.95</v>
      </c>
      <c r="H168" s="119">
        <v>20</v>
      </c>
      <c r="I168" s="119">
        <v>48341</v>
      </c>
      <c r="J168" s="119">
        <v>899730.55</v>
      </c>
      <c r="K168" s="121">
        <v>43173</v>
      </c>
      <c r="L168" s="119">
        <v>402</v>
      </c>
      <c r="M168" s="119" t="s">
        <v>2648</v>
      </c>
    </row>
    <row r="169" spans="1:13">
      <c r="A169" s="119" t="s">
        <v>190</v>
      </c>
      <c r="B169" s="119" t="s">
        <v>395</v>
      </c>
      <c r="C169" s="119">
        <v>150.19999999999999</v>
      </c>
      <c r="D169" s="119">
        <v>151.75</v>
      </c>
      <c r="E169" s="119">
        <v>149.19999999999999</v>
      </c>
      <c r="F169" s="119">
        <v>151.15</v>
      </c>
      <c r="G169" s="119">
        <v>151.1</v>
      </c>
      <c r="H169" s="119">
        <v>151.55000000000001</v>
      </c>
      <c r="I169" s="119">
        <v>2262885</v>
      </c>
      <c r="J169" s="119">
        <v>340729308.25</v>
      </c>
      <c r="K169" s="121">
        <v>43173</v>
      </c>
      <c r="L169" s="119">
        <v>15550</v>
      </c>
      <c r="M169" s="119" t="s">
        <v>2436</v>
      </c>
    </row>
    <row r="170" spans="1:13">
      <c r="A170" s="119" t="s">
        <v>241</v>
      </c>
      <c r="B170" s="119" t="s">
        <v>395</v>
      </c>
      <c r="C170" s="119">
        <v>1093</v>
      </c>
      <c r="D170" s="119">
        <v>1118.6500000000001</v>
      </c>
      <c r="E170" s="119">
        <v>1084.95</v>
      </c>
      <c r="F170" s="119">
        <v>1103.7</v>
      </c>
      <c r="G170" s="119">
        <v>1101</v>
      </c>
      <c r="H170" s="119">
        <v>1106.5999999999999</v>
      </c>
      <c r="I170" s="119">
        <v>848789</v>
      </c>
      <c r="J170" s="119">
        <v>936348682.60000002</v>
      </c>
      <c r="K170" s="121">
        <v>43173</v>
      </c>
      <c r="L170" s="119">
        <v>23180</v>
      </c>
      <c r="M170" s="119" t="s">
        <v>592</v>
      </c>
    </row>
    <row r="171" spans="1:13">
      <c r="A171" s="119" t="s">
        <v>593</v>
      </c>
      <c r="B171" s="119" t="s">
        <v>395</v>
      </c>
      <c r="C171" s="119">
        <v>168.4</v>
      </c>
      <c r="D171" s="119">
        <v>176</v>
      </c>
      <c r="E171" s="119">
        <v>167.4</v>
      </c>
      <c r="F171" s="119">
        <v>171.6</v>
      </c>
      <c r="G171" s="119">
        <v>171.5</v>
      </c>
      <c r="H171" s="119">
        <v>169.5</v>
      </c>
      <c r="I171" s="119">
        <v>754226</v>
      </c>
      <c r="J171" s="119">
        <v>130127883.75</v>
      </c>
      <c r="K171" s="121">
        <v>43173</v>
      </c>
      <c r="L171" s="119">
        <v>8085</v>
      </c>
      <c r="M171" s="119" t="s">
        <v>594</v>
      </c>
    </row>
    <row r="172" spans="1:13">
      <c r="A172" s="119" t="s">
        <v>595</v>
      </c>
      <c r="B172" s="119" t="s">
        <v>395</v>
      </c>
      <c r="C172" s="119">
        <v>247.5</v>
      </c>
      <c r="D172" s="119">
        <v>251.4</v>
      </c>
      <c r="E172" s="119">
        <v>246.75</v>
      </c>
      <c r="F172" s="119">
        <v>247.9</v>
      </c>
      <c r="G172" s="119">
        <v>248.2</v>
      </c>
      <c r="H172" s="119">
        <v>246.8</v>
      </c>
      <c r="I172" s="119">
        <v>435907</v>
      </c>
      <c r="J172" s="119">
        <v>108613312.3</v>
      </c>
      <c r="K172" s="121">
        <v>43173</v>
      </c>
      <c r="L172" s="119">
        <v>7875</v>
      </c>
      <c r="M172" s="119" t="s">
        <v>596</v>
      </c>
    </row>
    <row r="173" spans="1:13">
      <c r="A173" s="119" t="s">
        <v>597</v>
      </c>
      <c r="B173" s="119" t="s">
        <v>395</v>
      </c>
      <c r="C173" s="119">
        <v>298.05</v>
      </c>
      <c r="D173" s="119">
        <v>308.25</v>
      </c>
      <c r="E173" s="119">
        <v>298.05</v>
      </c>
      <c r="F173" s="119">
        <v>306.35000000000002</v>
      </c>
      <c r="G173" s="119">
        <v>307.5</v>
      </c>
      <c r="H173" s="119">
        <v>301.14999999999998</v>
      </c>
      <c r="I173" s="119">
        <v>91237</v>
      </c>
      <c r="J173" s="119">
        <v>27737428.350000001</v>
      </c>
      <c r="K173" s="121">
        <v>43173</v>
      </c>
      <c r="L173" s="119">
        <v>2669</v>
      </c>
      <c r="M173" s="119" t="s">
        <v>598</v>
      </c>
    </row>
    <row r="174" spans="1:13">
      <c r="A174" s="119" t="s">
        <v>599</v>
      </c>
      <c r="B174" s="119" t="s">
        <v>395</v>
      </c>
      <c r="C174" s="119">
        <v>405</v>
      </c>
      <c r="D174" s="119">
        <v>419.8</v>
      </c>
      <c r="E174" s="119">
        <v>402</v>
      </c>
      <c r="F174" s="119">
        <v>416.7</v>
      </c>
      <c r="G174" s="119">
        <v>417.75</v>
      </c>
      <c r="H174" s="119">
        <v>408.45</v>
      </c>
      <c r="I174" s="119">
        <v>527809</v>
      </c>
      <c r="J174" s="119">
        <v>216850056.65000001</v>
      </c>
      <c r="K174" s="121">
        <v>43173</v>
      </c>
      <c r="L174" s="119">
        <v>12614</v>
      </c>
      <c r="M174" s="119" t="s">
        <v>600</v>
      </c>
    </row>
    <row r="175" spans="1:13">
      <c r="A175" s="119" t="s">
        <v>601</v>
      </c>
      <c r="B175" s="119" t="s">
        <v>395</v>
      </c>
      <c r="C175" s="119">
        <v>108.8</v>
      </c>
      <c r="D175" s="119">
        <v>109</v>
      </c>
      <c r="E175" s="119">
        <v>107</v>
      </c>
      <c r="F175" s="119">
        <v>108.5</v>
      </c>
      <c r="G175" s="119">
        <v>108.3</v>
      </c>
      <c r="H175" s="119">
        <v>109.05</v>
      </c>
      <c r="I175" s="119">
        <v>27625</v>
      </c>
      <c r="J175" s="119">
        <v>2981406.8</v>
      </c>
      <c r="K175" s="121">
        <v>43173</v>
      </c>
      <c r="L175" s="119">
        <v>837</v>
      </c>
      <c r="M175" s="119" t="s">
        <v>602</v>
      </c>
    </row>
    <row r="176" spans="1:13">
      <c r="A176" s="119" t="s">
        <v>603</v>
      </c>
      <c r="B176" s="119" t="s">
        <v>395</v>
      </c>
      <c r="C176" s="119">
        <v>293</v>
      </c>
      <c r="D176" s="119">
        <v>293</v>
      </c>
      <c r="E176" s="119">
        <v>285.75</v>
      </c>
      <c r="F176" s="119">
        <v>287.7</v>
      </c>
      <c r="G176" s="119">
        <v>285.75</v>
      </c>
      <c r="H176" s="119">
        <v>287</v>
      </c>
      <c r="I176" s="119">
        <v>64069</v>
      </c>
      <c r="J176" s="119">
        <v>18416846.800000001</v>
      </c>
      <c r="K176" s="121">
        <v>43173</v>
      </c>
      <c r="L176" s="119">
        <v>490</v>
      </c>
      <c r="M176" s="119" t="s">
        <v>2287</v>
      </c>
    </row>
    <row r="177" spans="1:13">
      <c r="A177" s="119" t="s">
        <v>2536</v>
      </c>
      <c r="B177" s="119" t="s">
        <v>395</v>
      </c>
      <c r="C177" s="119">
        <v>48.15</v>
      </c>
      <c r="D177" s="119">
        <v>49.35</v>
      </c>
      <c r="E177" s="119">
        <v>46.3</v>
      </c>
      <c r="F177" s="119">
        <v>47.05</v>
      </c>
      <c r="G177" s="119">
        <v>47.2</v>
      </c>
      <c r="H177" s="119">
        <v>48.95</v>
      </c>
      <c r="I177" s="119">
        <v>247509</v>
      </c>
      <c r="J177" s="119">
        <v>11767594.35</v>
      </c>
      <c r="K177" s="121">
        <v>43173</v>
      </c>
      <c r="L177" s="119">
        <v>2271</v>
      </c>
      <c r="M177" s="119" t="s">
        <v>2537</v>
      </c>
    </row>
    <row r="178" spans="1:13">
      <c r="A178" s="119" t="s">
        <v>2687</v>
      </c>
      <c r="B178" s="119" t="s">
        <v>395</v>
      </c>
      <c r="C178" s="119">
        <v>19.45</v>
      </c>
      <c r="D178" s="119">
        <v>20.75</v>
      </c>
      <c r="E178" s="119">
        <v>19.45</v>
      </c>
      <c r="F178" s="119">
        <v>20.5</v>
      </c>
      <c r="G178" s="119">
        <v>20.75</v>
      </c>
      <c r="H178" s="119">
        <v>20.05</v>
      </c>
      <c r="I178" s="119">
        <v>2024</v>
      </c>
      <c r="J178" s="119">
        <v>40781.25</v>
      </c>
      <c r="K178" s="121">
        <v>43173</v>
      </c>
      <c r="L178" s="119">
        <v>10</v>
      </c>
      <c r="M178" s="119" t="s">
        <v>2688</v>
      </c>
    </row>
    <row r="179" spans="1:13">
      <c r="A179" s="119" t="s">
        <v>3016</v>
      </c>
      <c r="B179" s="119" t="s">
        <v>395</v>
      </c>
      <c r="C179" s="119">
        <v>3.2</v>
      </c>
      <c r="D179" s="119">
        <v>3.25</v>
      </c>
      <c r="E179" s="119">
        <v>3.1</v>
      </c>
      <c r="F179" s="119">
        <v>3.2</v>
      </c>
      <c r="G179" s="119">
        <v>3.25</v>
      </c>
      <c r="H179" s="119">
        <v>3.1</v>
      </c>
      <c r="I179" s="119">
        <v>136687</v>
      </c>
      <c r="J179" s="119">
        <v>435260.85</v>
      </c>
      <c r="K179" s="121">
        <v>43173</v>
      </c>
      <c r="L179" s="119">
        <v>188</v>
      </c>
      <c r="M179" s="119" t="s">
        <v>3017</v>
      </c>
    </row>
    <row r="180" spans="1:13">
      <c r="A180" s="119" t="s">
        <v>2179</v>
      </c>
      <c r="B180" s="119" t="s">
        <v>395</v>
      </c>
      <c r="C180" s="119">
        <v>1060</v>
      </c>
      <c r="D180" s="119">
        <v>1068</v>
      </c>
      <c r="E180" s="119">
        <v>1051.25</v>
      </c>
      <c r="F180" s="119">
        <v>1058.4000000000001</v>
      </c>
      <c r="G180" s="119">
        <v>1058</v>
      </c>
      <c r="H180" s="119">
        <v>1056.5999999999999</v>
      </c>
      <c r="I180" s="119">
        <v>465539</v>
      </c>
      <c r="J180" s="119">
        <v>492866830.75</v>
      </c>
      <c r="K180" s="121">
        <v>43173</v>
      </c>
      <c r="L180" s="119">
        <v>13376</v>
      </c>
      <c r="M180" s="119" t="s">
        <v>1831</v>
      </c>
    </row>
    <row r="181" spans="1:13">
      <c r="A181" s="119" t="s">
        <v>48</v>
      </c>
      <c r="B181" s="119" t="s">
        <v>395</v>
      </c>
      <c r="C181" s="119">
        <v>735</v>
      </c>
      <c r="D181" s="119">
        <v>744.8</v>
      </c>
      <c r="E181" s="119">
        <v>733.3</v>
      </c>
      <c r="F181" s="119">
        <v>740.65</v>
      </c>
      <c r="G181" s="119">
        <v>738.05</v>
      </c>
      <c r="H181" s="119">
        <v>737.75</v>
      </c>
      <c r="I181" s="119">
        <v>779350</v>
      </c>
      <c r="J181" s="119">
        <v>575508944.85000002</v>
      </c>
      <c r="K181" s="121">
        <v>43173</v>
      </c>
      <c r="L181" s="119">
        <v>14191</v>
      </c>
      <c r="M181" s="119" t="s">
        <v>604</v>
      </c>
    </row>
    <row r="182" spans="1:13">
      <c r="A182" s="119" t="s">
        <v>605</v>
      </c>
      <c r="B182" s="119" t="s">
        <v>395</v>
      </c>
      <c r="C182" s="119">
        <v>185.6</v>
      </c>
      <c r="D182" s="119">
        <v>186.75</v>
      </c>
      <c r="E182" s="119">
        <v>180.6</v>
      </c>
      <c r="F182" s="119">
        <v>184.5</v>
      </c>
      <c r="G182" s="119">
        <v>184</v>
      </c>
      <c r="H182" s="119">
        <v>184.75</v>
      </c>
      <c r="I182" s="119">
        <v>29096</v>
      </c>
      <c r="J182" s="119">
        <v>5325737</v>
      </c>
      <c r="K182" s="121">
        <v>43173</v>
      </c>
      <c r="L182" s="119">
        <v>1141</v>
      </c>
      <c r="M182" s="119" t="s">
        <v>606</v>
      </c>
    </row>
    <row r="183" spans="1:13">
      <c r="A183" s="119" t="s">
        <v>2904</v>
      </c>
      <c r="B183" s="119" t="s">
        <v>395</v>
      </c>
      <c r="C183" s="119">
        <v>35.909999999999997</v>
      </c>
      <c r="D183" s="119">
        <v>36.08</v>
      </c>
      <c r="E183" s="119">
        <v>35.6</v>
      </c>
      <c r="F183" s="119">
        <v>36</v>
      </c>
      <c r="G183" s="119">
        <v>36</v>
      </c>
      <c r="H183" s="119">
        <v>36.04</v>
      </c>
      <c r="I183" s="119">
        <v>300654</v>
      </c>
      <c r="J183" s="119">
        <v>10802095.23</v>
      </c>
      <c r="K183" s="121">
        <v>43173</v>
      </c>
      <c r="L183" s="119">
        <v>836</v>
      </c>
      <c r="M183" s="119" t="s">
        <v>2905</v>
      </c>
    </row>
    <row r="184" spans="1:13">
      <c r="A184" s="119" t="s">
        <v>607</v>
      </c>
      <c r="B184" s="119" t="s">
        <v>395</v>
      </c>
      <c r="C184" s="119">
        <v>4509.8</v>
      </c>
      <c r="D184" s="119">
        <v>4509.8500000000004</v>
      </c>
      <c r="E184" s="119">
        <v>4401.1000000000004</v>
      </c>
      <c r="F184" s="119">
        <v>4441</v>
      </c>
      <c r="G184" s="119">
        <v>4465</v>
      </c>
      <c r="H184" s="119">
        <v>4489.7</v>
      </c>
      <c r="I184" s="119">
        <v>701</v>
      </c>
      <c r="J184" s="119">
        <v>3105873.85</v>
      </c>
      <c r="K184" s="121">
        <v>43173</v>
      </c>
      <c r="L184" s="119">
        <v>188</v>
      </c>
      <c r="M184" s="119" t="s">
        <v>608</v>
      </c>
    </row>
    <row r="185" spans="1:13">
      <c r="A185" s="119" t="s">
        <v>2415</v>
      </c>
      <c r="B185" s="119" t="s">
        <v>395</v>
      </c>
      <c r="C185" s="119">
        <v>117.45</v>
      </c>
      <c r="D185" s="119">
        <v>117.45</v>
      </c>
      <c r="E185" s="119">
        <v>111.65</v>
      </c>
      <c r="F185" s="119">
        <v>114.9</v>
      </c>
      <c r="G185" s="119">
        <v>115.9</v>
      </c>
      <c r="H185" s="119">
        <v>117.25</v>
      </c>
      <c r="I185" s="119">
        <v>202731</v>
      </c>
      <c r="J185" s="119">
        <v>23360750.050000001</v>
      </c>
      <c r="K185" s="121">
        <v>43173</v>
      </c>
      <c r="L185" s="119">
        <v>690</v>
      </c>
      <c r="M185" s="119" t="s">
        <v>2416</v>
      </c>
    </row>
    <row r="186" spans="1:13">
      <c r="A186" s="119" t="s">
        <v>49</v>
      </c>
      <c r="B186" s="119" t="s">
        <v>395</v>
      </c>
      <c r="C186" s="119">
        <v>425.9</v>
      </c>
      <c r="D186" s="119">
        <v>425.9</v>
      </c>
      <c r="E186" s="119">
        <v>418.55</v>
      </c>
      <c r="F186" s="119">
        <v>422.6</v>
      </c>
      <c r="G186" s="119">
        <v>421.3</v>
      </c>
      <c r="H186" s="119">
        <v>426.3</v>
      </c>
      <c r="I186" s="119">
        <v>3780338</v>
      </c>
      <c r="J186" s="119">
        <v>1593287326.95</v>
      </c>
      <c r="K186" s="121">
        <v>43173</v>
      </c>
      <c r="L186" s="119">
        <v>34825</v>
      </c>
      <c r="M186" s="119" t="s">
        <v>609</v>
      </c>
    </row>
    <row r="187" spans="1:13">
      <c r="A187" s="119" t="s">
        <v>50</v>
      </c>
      <c r="B187" s="119" t="s">
        <v>395</v>
      </c>
      <c r="C187" s="119">
        <v>86.5</v>
      </c>
      <c r="D187" s="119">
        <v>87.8</v>
      </c>
      <c r="E187" s="119">
        <v>85.55</v>
      </c>
      <c r="F187" s="119">
        <v>86.5</v>
      </c>
      <c r="G187" s="119">
        <v>86.45</v>
      </c>
      <c r="H187" s="119">
        <v>86.9</v>
      </c>
      <c r="I187" s="119">
        <v>8837035</v>
      </c>
      <c r="J187" s="119">
        <v>765212684.85000002</v>
      </c>
      <c r="K187" s="121">
        <v>43173</v>
      </c>
      <c r="L187" s="119">
        <v>23483</v>
      </c>
      <c r="M187" s="119" t="s">
        <v>610</v>
      </c>
    </row>
    <row r="188" spans="1:13">
      <c r="A188" s="119" t="s">
        <v>192</v>
      </c>
      <c r="B188" s="119" t="s">
        <v>395</v>
      </c>
      <c r="C188" s="119">
        <v>42.2</v>
      </c>
      <c r="D188" s="119">
        <v>42.9</v>
      </c>
      <c r="E188" s="119">
        <v>41.5</v>
      </c>
      <c r="F188" s="119">
        <v>41.95</v>
      </c>
      <c r="G188" s="119">
        <v>42</v>
      </c>
      <c r="H188" s="119">
        <v>42.3</v>
      </c>
      <c r="I188" s="119">
        <v>2256080</v>
      </c>
      <c r="J188" s="119">
        <v>94909860.650000006</v>
      </c>
      <c r="K188" s="121">
        <v>43173</v>
      </c>
      <c r="L188" s="119">
        <v>8739</v>
      </c>
      <c r="M188" s="119" t="s">
        <v>611</v>
      </c>
    </row>
    <row r="189" spans="1:13">
      <c r="A189" s="119" t="s">
        <v>2263</v>
      </c>
      <c r="B189" s="119" t="s">
        <v>395</v>
      </c>
      <c r="C189" s="119">
        <v>166.9</v>
      </c>
      <c r="D189" s="119">
        <v>166.9</v>
      </c>
      <c r="E189" s="119">
        <v>163</v>
      </c>
      <c r="F189" s="119">
        <v>164.7</v>
      </c>
      <c r="G189" s="119">
        <v>164.95</v>
      </c>
      <c r="H189" s="119">
        <v>167.2</v>
      </c>
      <c r="I189" s="119">
        <v>30252</v>
      </c>
      <c r="J189" s="119">
        <v>4986478.7</v>
      </c>
      <c r="K189" s="121">
        <v>43173</v>
      </c>
      <c r="L189" s="119">
        <v>750</v>
      </c>
      <c r="M189" s="119" t="s">
        <v>2264</v>
      </c>
    </row>
    <row r="190" spans="1:13">
      <c r="A190" s="119" t="s">
        <v>612</v>
      </c>
      <c r="B190" s="119" t="s">
        <v>395</v>
      </c>
      <c r="C190" s="119">
        <v>420</v>
      </c>
      <c r="D190" s="119">
        <v>420.25</v>
      </c>
      <c r="E190" s="119">
        <v>403.3</v>
      </c>
      <c r="F190" s="119">
        <v>414.8</v>
      </c>
      <c r="G190" s="119">
        <v>417.9</v>
      </c>
      <c r="H190" s="119">
        <v>414.5</v>
      </c>
      <c r="I190" s="119">
        <v>4498</v>
      </c>
      <c r="J190" s="119">
        <v>1872727.15</v>
      </c>
      <c r="K190" s="121">
        <v>43173</v>
      </c>
      <c r="L190" s="119">
        <v>146</v>
      </c>
      <c r="M190" s="119" t="s">
        <v>613</v>
      </c>
    </row>
    <row r="191" spans="1:13">
      <c r="A191" s="119" t="s">
        <v>3018</v>
      </c>
      <c r="B191" s="119" t="s">
        <v>395</v>
      </c>
      <c r="C191" s="119">
        <v>1.1000000000000001</v>
      </c>
      <c r="D191" s="119">
        <v>1.1000000000000001</v>
      </c>
      <c r="E191" s="119">
        <v>1</v>
      </c>
      <c r="F191" s="119">
        <v>1.1000000000000001</v>
      </c>
      <c r="G191" s="119">
        <v>1.1000000000000001</v>
      </c>
      <c r="H191" s="119">
        <v>1.05</v>
      </c>
      <c r="I191" s="119">
        <v>464697</v>
      </c>
      <c r="J191" s="119">
        <v>499166.2</v>
      </c>
      <c r="K191" s="121">
        <v>43173</v>
      </c>
      <c r="L191" s="119">
        <v>247</v>
      </c>
      <c r="M191" s="119" t="s">
        <v>3019</v>
      </c>
    </row>
    <row r="192" spans="1:13">
      <c r="A192" s="119" t="s">
        <v>3020</v>
      </c>
      <c r="B192" s="119" t="s">
        <v>395</v>
      </c>
      <c r="C192" s="119">
        <v>98</v>
      </c>
      <c r="D192" s="119">
        <v>99</v>
      </c>
      <c r="E192" s="119">
        <v>96</v>
      </c>
      <c r="F192" s="119">
        <v>96.85</v>
      </c>
      <c r="G192" s="119">
        <v>97</v>
      </c>
      <c r="H192" s="119">
        <v>98.75</v>
      </c>
      <c r="I192" s="119">
        <v>51179</v>
      </c>
      <c r="J192" s="119">
        <v>4990669.1500000004</v>
      </c>
      <c r="K192" s="121">
        <v>43173</v>
      </c>
      <c r="L192" s="119">
        <v>534</v>
      </c>
      <c r="M192" s="119" t="s">
        <v>3021</v>
      </c>
    </row>
    <row r="193" spans="1:13">
      <c r="A193" s="119" t="s">
        <v>614</v>
      </c>
      <c r="B193" s="119" t="s">
        <v>395</v>
      </c>
      <c r="C193" s="119">
        <v>27.65</v>
      </c>
      <c r="D193" s="119">
        <v>27.65</v>
      </c>
      <c r="E193" s="119">
        <v>27.2</v>
      </c>
      <c r="F193" s="119">
        <v>27.5</v>
      </c>
      <c r="G193" s="119">
        <v>27.5</v>
      </c>
      <c r="H193" s="119">
        <v>27.4</v>
      </c>
      <c r="I193" s="119">
        <v>14144</v>
      </c>
      <c r="J193" s="119">
        <v>387975.3</v>
      </c>
      <c r="K193" s="121">
        <v>43173</v>
      </c>
      <c r="L193" s="119">
        <v>75</v>
      </c>
      <c r="M193" s="119" t="s">
        <v>615</v>
      </c>
    </row>
    <row r="194" spans="1:13">
      <c r="A194" s="119" t="s">
        <v>51</v>
      </c>
      <c r="B194" s="119" t="s">
        <v>395</v>
      </c>
      <c r="C194" s="119">
        <v>603.70000000000005</v>
      </c>
      <c r="D194" s="119">
        <v>617</v>
      </c>
      <c r="E194" s="119">
        <v>601.29999999999995</v>
      </c>
      <c r="F194" s="119">
        <v>605.75</v>
      </c>
      <c r="G194" s="119">
        <v>605.54999999999995</v>
      </c>
      <c r="H194" s="119">
        <v>603.79999999999995</v>
      </c>
      <c r="I194" s="119">
        <v>3153213</v>
      </c>
      <c r="J194" s="119">
        <v>1921244242.9000001</v>
      </c>
      <c r="K194" s="121">
        <v>43173</v>
      </c>
      <c r="L194" s="119">
        <v>45574</v>
      </c>
      <c r="M194" s="119" t="s">
        <v>616</v>
      </c>
    </row>
    <row r="195" spans="1:13">
      <c r="A195" s="119" t="s">
        <v>3022</v>
      </c>
      <c r="B195" s="119" t="s">
        <v>395</v>
      </c>
      <c r="C195" s="119">
        <v>62.95</v>
      </c>
      <c r="D195" s="119">
        <v>65.3</v>
      </c>
      <c r="E195" s="119">
        <v>62.95</v>
      </c>
      <c r="F195" s="119">
        <v>64.45</v>
      </c>
      <c r="G195" s="119">
        <v>64.5</v>
      </c>
      <c r="H195" s="119">
        <v>64.7</v>
      </c>
      <c r="I195" s="119">
        <v>11109</v>
      </c>
      <c r="J195" s="119">
        <v>716974</v>
      </c>
      <c r="K195" s="121">
        <v>43173</v>
      </c>
      <c r="L195" s="119">
        <v>147</v>
      </c>
      <c r="M195" s="119" t="s">
        <v>3023</v>
      </c>
    </row>
    <row r="196" spans="1:13">
      <c r="A196" s="119" t="s">
        <v>617</v>
      </c>
      <c r="B196" s="119" t="s">
        <v>395</v>
      </c>
      <c r="C196" s="119">
        <v>786.8</v>
      </c>
      <c r="D196" s="119">
        <v>786.8</v>
      </c>
      <c r="E196" s="119">
        <v>748.05</v>
      </c>
      <c r="F196" s="119">
        <v>752.6</v>
      </c>
      <c r="G196" s="119">
        <v>752.7</v>
      </c>
      <c r="H196" s="119">
        <v>781.5</v>
      </c>
      <c r="I196" s="119">
        <v>144029</v>
      </c>
      <c r="J196" s="119">
        <v>109434598.75</v>
      </c>
      <c r="K196" s="121">
        <v>43173</v>
      </c>
      <c r="L196" s="119">
        <v>3283</v>
      </c>
      <c r="M196" s="119" t="s">
        <v>618</v>
      </c>
    </row>
    <row r="197" spans="1:13">
      <c r="A197" s="119" t="s">
        <v>2494</v>
      </c>
      <c r="B197" s="119" t="s">
        <v>395</v>
      </c>
      <c r="C197" s="119">
        <v>64.95</v>
      </c>
      <c r="D197" s="119">
        <v>65</v>
      </c>
      <c r="E197" s="119">
        <v>62.8</v>
      </c>
      <c r="F197" s="119">
        <v>63.3</v>
      </c>
      <c r="G197" s="119">
        <v>63.4</v>
      </c>
      <c r="H197" s="119">
        <v>64.400000000000006</v>
      </c>
      <c r="I197" s="119">
        <v>96154</v>
      </c>
      <c r="J197" s="119">
        <v>6126765.8499999996</v>
      </c>
      <c r="K197" s="121">
        <v>43173</v>
      </c>
      <c r="L197" s="119">
        <v>749</v>
      </c>
      <c r="M197" s="119" t="s">
        <v>2495</v>
      </c>
    </row>
    <row r="198" spans="1:13">
      <c r="A198" s="119" t="s">
        <v>2896</v>
      </c>
      <c r="B198" s="119" t="s">
        <v>395</v>
      </c>
      <c r="C198" s="119">
        <v>30.05</v>
      </c>
      <c r="D198" s="119">
        <v>30.05</v>
      </c>
      <c r="E198" s="119">
        <v>29.35</v>
      </c>
      <c r="F198" s="119">
        <v>29.95</v>
      </c>
      <c r="G198" s="119">
        <v>29.95</v>
      </c>
      <c r="H198" s="119">
        <v>30.05</v>
      </c>
      <c r="I198" s="119">
        <v>139602</v>
      </c>
      <c r="J198" s="119">
        <v>4178404.35</v>
      </c>
      <c r="K198" s="121">
        <v>43173</v>
      </c>
      <c r="L198" s="119">
        <v>67</v>
      </c>
      <c r="M198" s="119" t="s">
        <v>2663</v>
      </c>
    </row>
    <row r="199" spans="1:13">
      <c r="A199" s="119" t="s">
        <v>3024</v>
      </c>
      <c r="B199" s="119" t="s">
        <v>395</v>
      </c>
      <c r="C199" s="119">
        <v>5.25</v>
      </c>
      <c r="D199" s="119">
        <v>5.55</v>
      </c>
      <c r="E199" s="119">
        <v>5.15</v>
      </c>
      <c r="F199" s="119">
        <v>5.2</v>
      </c>
      <c r="G199" s="119">
        <v>5.2</v>
      </c>
      <c r="H199" s="119">
        <v>5.4</v>
      </c>
      <c r="I199" s="119">
        <v>51806</v>
      </c>
      <c r="J199" s="119">
        <v>279545.90000000002</v>
      </c>
      <c r="K199" s="121">
        <v>43173</v>
      </c>
      <c r="L199" s="119">
        <v>15</v>
      </c>
      <c r="M199" s="119" t="s">
        <v>3025</v>
      </c>
    </row>
    <row r="200" spans="1:13">
      <c r="A200" s="119" t="s">
        <v>619</v>
      </c>
      <c r="B200" s="119" t="s">
        <v>395</v>
      </c>
      <c r="C200" s="119">
        <v>182</v>
      </c>
      <c r="D200" s="119">
        <v>184.8</v>
      </c>
      <c r="E200" s="119">
        <v>181.5</v>
      </c>
      <c r="F200" s="119">
        <v>182.2</v>
      </c>
      <c r="G200" s="119">
        <v>182.2</v>
      </c>
      <c r="H200" s="119">
        <v>183.65</v>
      </c>
      <c r="I200" s="119">
        <v>641150</v>
      </c>
      <c r="J200" s="119">
        <v>116701262.25</v>
      </c>
      <c r="K200" s="121">
        <v>43173</v>
      </c>
      <c r="L200" s="119">
        <v>2333</v>
      </c>
      <c r="M200" s="119" t="s">
        <v>620</v>
      </c>
    </row>
    <row r="201" spans="1:13">
      <c r="A201" s="119" t="s">
        <v>621</v>
      </c>
      <c r="B201" s="119" t="s">
        <v>395</v>
      </c>
      <c r="C201" s="119">
        <v>40.799999999999997</v>
      </c>
      <c r="D201" s="119">
        <v>42.7</v>
      </c>
      <c r="E201" s="119">
        <v>40.1</v>
      </c>
      <c r="F201" s="119">
        <v>42.2</v>
      </c>
      <c r="G201" s="119">
        <v>42.25</v>
      </c>
      <c r="H201" s="119">
        <v>40.75</v>
      </c>
      <c r="I201" s="119">
        <v>391018</v>
      </c>
      <c r="J201" s="119">
        <v>16201987.449999999</v>
      </c>
      <c r="K201" s="121">
        <v>43173</v>
      </c>
      <c r="L201" s="119">
        <v>1809</v>
      </c>
      <c r="M201" s="119" t="s">
        <v>622</v>
      </c>
    </row>
    <row r="202" spans="1:13">
      <c r="A202" s="119" t="s">
        <v>2300</v>
      </c>
      <c r="B202" s="119" t="s">
        <v>395</v>
      </c>
      <c r="C202" s="119">
        <v>143.5</v>
      </c>
      <c r="D202" s="119">
        <v>144</v>
      </c>
      <c r="E202" s="119">
        <v>137.1</v>
      </c>
      <c r="F202" s="119">
        <v>138.15</v>
      </c>
      <c r="G202" s="119">
        <v>138.25</v>
      </c>
      <c r="H202" s="119">
        <v>144.15</v>
      </c>
      <c r="I202" s="119">
        <v>525740</v>
      </c>
      <c r="J202" s="119">
        <v>73883794.450000003</v>
      </c>
      <c r="K202" s="121">
        <v>43173</v>
      </c>
      <c r="L202" s="119">
        <v>4892</v>
      </c>
      <c r="M202" s="119" t="s">
        <v>2468</v>
      </c>
    </row>
    <row r="203" spans="1:13">
      <c r="A203" s="119" t="s">
        <v>623</v>
      </c>
      <c r="B203" s="119" t="s">
        <v>395</v>
      </c>
      <c r="C203" s="119">
        <v>19.95</v>
      </c>
      <c r="D203" s="119">
        <v>19.95</v>
      </c>
      <c r="E203" s="119">
        <v>19</v>
      </c>
      <c r="F203" s="119">
        <v>19</v>
      </c>
      <c r="G203" s="119">
        <v>19</v>
      </c>
      <c r="H203" s="119">
        <v>20</v>
      </c>
      <c r="I203" s="119">
        <v>21693</v>
      </c>
      <c r="J203" s="119">
        <v>414126.3</v>
      </c>
      <c r="K203" s="121">
        <v>43173</v>
      </c>
      <c r="L203" s="119">
        <v>112</v>
      </c>
      <c r="M203" s="119" t="s">
        <v>624</v>
      </c>
    </row>
    <row r="204" spans="1:13">
      <c r="A204" s="119" t="s">
        <v>625</v>
      </c>
      <c r="B204" s="119" t="s">
        <v>395</v>
      </c>
      <c r="C204" s="119">
        <v>4170.1000000000004</v>
      </c>
      <c r="D204" s="119">
        <v>4181.8999999999996</v>
      </c>
      <c r="E204" s="119">
        <v>4149.8500000000004</v>
      </c>
      <c r="F204" s="119">
        <v>4158.25</v>
      </c>
      <c r="G204" s="119">
        <v>4150</v>
      </c>
      <c r="H204" s="119">
        <v>4182.45</v>
      </c>
      <c r="I204" s="119">
        <v>28715</v>
      </c>
      <c r="J204" s="119">
        <v>119452735.65000001</v>
      </c>
      <c r="K204" s="121">
        <v>43173</v>
      </c>
      <c r="L204" s="119">
        <v>570</v>
      </c>
      <c r="M204" s="119" t="s">
        <v>626</v>
      </c>
    </row>
    <row r="205" spans="1:13">
      <c r="A205" s="119" t="s">
        <v>627</v>
      </c>
      <c r="B205" s="119" t="s">
        <v>395</v>
      </c>
      <c r="C205" s="119">
        <v>794.95</v>
      </c>
      <c r="D205" s="119">
        <v>804</v>
      </c>
      <c r="E205" s="119">
        <v>791</v>
      </c>
      <c r="F205" s="119">
        <v>800.95</v>
      </c>
      <c r="G205" s="119">
        <v>799.9</v>
      </c>
      <c r="H205" s="119">
        <v>792.2</v>
      </c>
      <c r="I205" s="119">
        <v>113161</v>
      </c>
      <c r="J205" s="119">
        <v>90456271.849999994</v>
      </c>
      <c r="K205" s="121">
        <v>43173</v>
      </c>
      <c r="L205" s="119">
        <v>4611</v>
      </c>
      <c r="M205" s="119" t="s">
        <v>628</v>
      </c>
    </row>
    <row r="206" spans="1:13">
      <c r="A206" s="119" t="s">
        <v>629</v>
      </c>
      <c r="B206" s="119" t="s">
        <v>395</v>
      </c>
      <c r="C206" s="119">
        <v>125</v>
      </c>
      <c r="D206" s="119">
        <v>125</v>
      </c>
      <c r="E206" s="119">
        <v>120.75</v>
      </c>
      <c r="F206" s="119">
        <v>121.85</v>
      </c>
      <c r="G206" s="119">
        <v>121.8</v>
      </c>
      <c r="H206" s="119">
        <v>124.7</v>
      </c>
      <c r="I206" s="119">
        <v>282292</v>
      </c>
      <c r="J206" s="119">
        <v>34639529.049999997</v>
      </c>
      <c r="K206" s="121">
        <v>43173</v>
      </c>
      <c r="L206" s="119">
        <v>5310</v>
      </c>
      <c r="M206" s="119" t="s">
        <v>630</v>
      </c>
    </row>
    <row r="207" spans="1:13">
      <c r="A207" s="119" t="s">
        <v>631</v>
      </c>
      <c r="B207" s="119" t="s">
        <v>395</v>
      </c>
      <c r="C207" s="119">
        <v>242</v>
      </c>
      <c r="D207" s="119">
        <v>246.75</v>
      </c>
      <c r="E207" s="119">
        <v>242</v>
      </c>
      <c r="F207" s="119">
        <v>245.6</v>
      </c>
      <c r="G207" s="119">
        <v>245.2</v>
      </c>
      <c r="H207" s="119">
        <v>244.8</v>
      </c>
      <c r="I207" s="119">
        <v>2523239</v>
      </c>
      <c r="J207" s="119">
        <v>616922874.04999995</v>
      </c>
      <c r="K207" s="121">
        <v>43173</v>
      </c>
      <c r="L207" s="119">
        <v>16957</v>
      </c>
      <c r="M207" s="119" t="s">
        <v>632</v>
      </c>
    </row>
    <row r="208" spans="1:13">
      <c r="A208" s="119" t="s">
        <v>52</v>
      </c>
      <c r="B208" s="119" t="s">
        <v>395</v>
      </c>
      <c r="C208" s="119">
        <v>18469</v>
      </c>
      <c r="D208" s="119">
        <v>18469</v>
      </c>
      <c r="E208" s="119">
        <v>18200</v>
      </c>
      <c r="F208" s="119">
        <v>18284.3</v>
      </c>
      <c r="G208" s="119">
        <v>18275</v>
      </c>
      <c r="H208" s="119">
        <v>18487.900000000001</v>
      </c>
      <c r="I208" s="119">
        <v>7672</v>
      </c>
      <c r="J208" s="119">
        <v>140454005.30000001</v>
      </c>
      <c r="K208" s="121">
        <v>43173</v>
      </c>
      <c r="L208" s="119">
        <v>2265</v>
      </c>
      <c r="M208" s="119" t="s">
        <v>633</v>
      </c>
    </row>
    <row r="209" spans="1:13">
      <c r="A209" s="119" t="s">
        <v>53</v>
      </c>
      <c r="B209" s="119" t="s">
        <v>395</v>
      </c>
      <c r="C209" s="119">
        <v>464</v>
      </c>
      <c r="D209" s="119">
        <v>464.45</v>
      </c>
      <c r="E209" s="119">
        <v>457.45</v>
      </c>
      <c r="F209" s="119">
        <v>462.8</v>
      </c>
      <c r="G209" s="119">
        <v>462.8</v>
      </c>
      <c r="H209" s="119">
        <v>466.65</v>
      </c>
      <c r="I209" s="119">
        <v>2851889</v>
      </c>
      <c r="J209" s="119">
        <v>1315320393.9000001</v>
      </c>
      <c r="K209" s="121">
        <v>43173</v>
      </c>
      <c r="L209" s="119">
        <v>57233</v>
      </c>
      <c r="M209" s="119" t="s">
        <v>634</v>
      </c>
    </row>
    <row r="210" spans="1:13">
      <c r="A210" s="119" t="s">
        <v>635</v>
      </c>
      <c r="B210" s="119" t="s">
        <v>395</v>
      </c>
      <c r="C210" s="119">
        <v>87.85</v>
      </c>
      <c r="D210" s="119">
        <v>89.9</v>
      </c>
      <c r="E210" s="119">
        <v>87.5</v>
      </c>
      <c r="F210" s="119">
        <v>88.05</v>
      </c>
      <c r="G210" s="119">
        <v>88.5</v>
      </c>
      <c r="H210" s="119">
        <v>89.1</v>
      </c>
      <c r="I210" s="119">
        <v>304969</v>
      </c>
      <c r="J210" s="119">
        <v>26981898</v>
      </c>
      <c r="K210" s="121">
        <v>43173</v>
      </c>
      <c r="L210" s="119">
        <v>3041</v>
      </c>
      <c r="M210" s="119" t="s">
        <v>636</v>
      </c>
    </row>
    <row r="211" spans="1:13">
      <c r="A211" s="119" t="s">
        <v>637</v>
      </c>
      <c r="B211" s="119" t="s">
        <v>395</v>
      </c>
      <c r="C211" s="119">
        <v>50.9</v>
      </c>
      <c r="D211" s="119">
        <v>51.5</v>
      </c>
      <c r="E211" s="119">
        <v>49.1</v>
      </c>
      <c r="F211" s="119">
        <v>49.85</v>
      </c>
      <c r="G211" s="119">
        <v>49.35</v>
      </c>
      <c r="H211" s="119">
        <v>49.15</v>
      </c>
      <c r="I211" s="119">
        <v>240528</v>
      </c>
      <c r="J211" s="119">
        <v>12133563</v>
      </c>
      <c r="K211" s="121">
        <v>43173</v>
      </c>
      <c r="L211" s="119">
        <v>1564</v>
      </c>
      <c r="M211" s="119" t="s">
        <v>638</v>
      </c>
    </row>
    <row r="212" spans="1:13">
      <c r="A212" s="119" t="s">
        <v>639</v>
      </c>
      <c r="B212" s="119" t="s">
        <v>395</v>
      </c>
      <c r="C212" s="119">
        <v>274</v>
      </c>
      <c r="D212" s="119">
        <v>277.7</v>
      </c>
      <c r="E212" s="119">
        <v>271.64999999999998</v>
      </c>
      <c r="F212" s="119">
        <v>274.39999999999998</v>
      </c>
      <c r="G212" s="119">
        <v>275</v>
      </c>
      <c r="H212" s="119">
        <v>275.2</v>
      </c>
      <c r="I212" s="119">
        <v>100041</v>
      </c>
      <c r="J212" s="119">
        <v>27364843.199999999</v>
      </c>
      <c r="K212" s="121">
        <v>43173</v>
      </c>
      <c r="L212" s="119">
        <v>1968</v>
      </c>
      <c r="M212" s="119" t="s">
        <v>640</v>
      </c>
    </row>
    <row r="213" spans="1:13">
      <c r="A213" s="119" t="s">
        <v>193</v>
      </c>
      <c r="B213" s="119" t="s">
        <v>395</v>
      </c>
      <c r="C213" s="119">
        <v>4850.25</v>
      </c>
      <c r="D213" s="119">
        <v>4855</v>
      </c>
      <c r="E213" s="119">
        <v>4806</v>
      </c>
      <c r="F213" s="119">
        <v>4823.75</v>
      </c>
      <c r="G213" s="119">
        <v>4820</v>
      </c>
      <c r="H213" s="119">
        <v>4869.95</v>
      </c>
      <c r="I213" s="119">
        <v>104396</v>
      </c>
      <c r="J213" s="119">
        <v>503342969.05000001</v>
      </c>
      <c r="K213" s="121">
        <v>43173</v>
      </c>
      <c r="L213" s="119">
        <v>9650</v>
      </c>
      <c r="M213" s="119" t="s">
        <v>641</v>
      </c>
    </row>
    <row r="214" spans="1:13">
      <c r="A214" s="119" t="s">
        <v>2703</v>
      </c>
      <c r="B214" s="119" t="s">
        <v>395</v>
      </c>
      <c r="C214" s="119">
        <v>180.3</v>
      </c>
      <c r="D214" s="119">
        <v>183</v>
      </c>
      <c r="E214" s="119">
        <v>176.75</v>
      </c>
      <c r="F214" s="119">
        <v>181.75</v>
      </c>
      <c r="G214" s="119">
        <v>183</v>
      </c>
      <c r="H214" s="119">
        <v>181.8</v>
      </c>
      <c r="I214" s="119">
        <v>11246</v>
      </c>
      <c r="J214" s="119">
        <v>2031488.1</v>
      </c>
      <c r="K214" s="121">
        <v>43173</v>
      </c>
      <c r="L214" s="119">
        <v>310</v>
      </c>
      <c r="M214" s="119" t="s">
        <v>2707</v>
      </c>
    </row>
    <row r="215" spans="1:13">
      <c r="A215" s="119" t="s">
        <v>642</v>
      </c>
      <c r="B215" s="119" t="s">
        <v>395</v>
      </c>
      <c r="C215" s="119">
        <v>85</v>
      </c>
      <c r="D215" s="119">
        <v>89</v>
      </c>
      <c r="E215" s="119">
        <v>85</v>
      </c>
      <c r="F215" s="119">
        <v>87.35</v>
      </c>
      <c r="G215" s="119">
        <v>86.15</v>
      </c>
      <c r="H215" s="119">
        <v>85.85</v>
      </c>
      <c r="I215" s="119">
        <v>108408</v>
      </c>
      <c r="J215" s="119">
        <v>9348665.4499999993</v>
      </c>
      <c r="K215" s="121">
        <v>43173</v>
      </c>
      <c r="L215" s="119">
        <v>558</v>
      </c>
      <c r="M215" s="119" t="s">
        <v>643</v>
      </c>
    </row>
    <row r="216" spans="1:13">
      <c r="A216" s="119" t="s">
        <v>258</v>
      </c>
      <c r="B216" s="119" t="s">
        <v>395</v>
      </c>
      <c r="C216" s="119">
        <v>797.75</v>
      </c>
      <c r="D216" s="119">
        <v>800</v>
      </c>
      <c r="E216" s="119">
        <v>794.5</v>
      </c>
      <c r="F216" s="119">
        <v>797</v>
      </c>
      <c r="G216" s="119">
        <v>797.95</v>
      </c>
      <c r="H216" s="119">
        <v>795.8</v>
      </c>
      <c r="I216" s="119">
        <v>205690</v>
      </c>
      <c r="J216" s="119">
        <v>164130299.75</v>
      </c>
      <c r="K216" s="121">
        <v>43173</v>
      </c>
      <c r="L216" s="119">
        <v>7582</v>
      </c>
      <c r="M216" s="119" t="s">
        <v>2398</v>
      </c>
    </row>
    <row r="217" spans="1:13">
      <c r="A217" s="119" t="s">
        <v>3026</v>
      </c>
      <c r="B217" s="119" t="s">
        <v>395</v>
      </c>
      <c r="C217" s="119">
        <v>4.45</v>
      </c>
      <c r="D217" s="119">
        <v>4.45</v>
      </c>
      <c r="E217" s="119">
        <v>4.0999999999999996</v>
      </c>
      <c r="F217" s="119">
        <v>4.1500000000000004</v>
      </c>
      <c r="G217" s="119">
        <v>4.1500000000000004</v>
      </c>
      <c r="H217" s="119">
        <v>4.3</v>
      </c>
      <c r="I217" s="119">
        <v>86251</v>
      </c>
      <c r="J217" s="119">
        <v>362112.1</v>
      </c>
      <c r="K217" s="121">
        <v>43173</v>
      </c>
      <c r="L217" s="119">
        <v>113</v>
      </c>
      <c r="M217" s="119" t="s">
        <v>3027</v>
      </c>
    </row>
    <row r="218" spans="1:13">
      <c r="A218" s="119" t="s">
        <v>644</v>
      </c>
      <c r="B218" s="119" t="s">
        <v>395</v>
      </c>
      <c r="C218" s="119">
        <v>65.5</v>
      </c>
      <c r="D218" s="119">
        <v>65.5</v>
      </c>
      <c r="E218" s="119">
        <v>62</v>
      </c>
      <c r="F218" s="119">
        <v>63.15</v>
      </c>
      <c r="G218" s="119">
        <v>63.35</v>
      </c>
      <c r="H218" s="119">
        <v>63</v>
      </c>
      <c r="I218" s="119">
        <v>4471</v>
      </c>
      <c r="J218" s="119">
        <v>282511.45</v>
      </c>
      <c r="K218" s="121">
        <v>43173</v>
      </c>
      <c r="L218" s="119">
        <v>89</v>
      </c>
      <c r="M218" s="119" t="s">
        <v>645</v>
      </c>
    </row>
    <row r="219" spans="1:13">
      <c r="A219" s="119" t="s">
        <v>3028</v>
      </c>
      <c r="B219" s="119" t="s">
        <v>395</v>
      </c>
      <c r="C219" s="119">
        <v>9.0500000000000007</v>
      </c>
      <c r="D219" s="119">
        <v>9.3000000000000007</v>
      </c>
      <c r="E219" s="119">
        <v>8.9</v>
      </c>
      <c r="F219" s="119">
        <v>8.9499999999999993</v>
      </c>
      <c r="G219" s="119">
        <v>8.9499999999999993</v>
      </c>
      <c r="H219" s="119">
        <v>9.25</v>
      </c>
      <c r="I219" s="119">
        <v>380005</v>
      </c>
      <c r="J219" s="119">
        <v>3442872</v>
      </c>
      <c r="K219" s="121">
        <v>43173</v>
      </c>
      <c r="L219" s="119">
        <v>578</v>
      </c>
      <c r="M219" s="119" t="s">
        <v>3029</v>
      </c>
    </row>
    <row r="220" spans="1:13">
      <c r="A220" s="119" t="s">
        <v>3030</v>
      </c>
      <c r="B220" s="119" t="s">
        <v>395</v>
      </c>
      <c r="C220" s="119">
        <v>506.35</v>
      </c>
      <c r="D220" s="119">
        <v>526</v>
      </c>
      <c r="E220" s="119">
        <v>498</v>
      </c>
      <c r="F220" s="119">
        <v>521.75</v>
      </c>
      <c r="G220" s="119">
        <v>518</v>
      </c>
      <c r="H220" s="119">
        <v>512.45000000000005</v>
      </c>
      <c r="I220" s="119">
        <v>19636</v>
      </c>
      <c r="J220" s="119">
        <v>9957737.5999999996</v>
      </c>
      <c r="K220" s="121">
        <v>43173</v>
      </c>
      <c r="L220" s="119">
        <v>771</v>
      </c>
      <c r="M220" s="119" t="s">
        <v>3031</v>
      </c>
    </row>
    <row r="221" spans="1:13">
      <c r="A221" s="119" t="s">
        <v>646</v>
      </c>
      <c r="B221" s="119" t="s">
        <v>395</v>
      </c>
      <c r="C221" s="119">
        <v>163.85</v>
      </c>
      <c r="D221" s="119">
        <v>163.85</v>
      </c>
      <c r="E221" s="119">
        <v>159.69999999999999</v>
      </c>
      <c r="F221" s="119">
        <v>160.35</v>
      </c>
      <c r="G221" s="119">
        <v>160.15</v>
      </c>
      <c r="H221" s="119">
        <v>162.85</v>
      </c>
      <c r="I221" s="119">
        <v>130347</v>
      </c>
      <c r="J221" s="119">
        <v>21118632.449999999</v>
      </c>
      <c r="K221" s="121">
        <v>43173</v>
      </c>
      <c r="L221" s="119">
        <v>956</v>
      </c>
      <c r="M221" s="119" t="s">
        <v>647</v>
      </c>
    </row>
    <row r="222" spans="1:13">
      <c r="A222" s="119" t="s">
        <v>195</v>
      </c>
      <c r="B222" s="119" t="s">
        <v>395</v>
      </c>
      <c r="C222" s="119">
        <v>389.85</v>
      </c>
      <c r="D222" s="119">
        <v>392.45</v>
      </c>
      <c r="E222" s="119">
        <v>388</v>
      </c>
      <c r="F222" s="119">
        <v>388.7</v>
      </c>
      <c r="G222" s="119">
        <v>388</v>
      </c>
      <c r="H222" s="119">
        <v>390.45</v>
      </c>
      <c r="I222" s="119">
        <v>238018</v>
      </c>
      <c r="J222" s="119">
        <v>92637177.599999994</v>
      </c>
      <c r="K222" s="121">
        <v>43173</v>
      </c>
      <c r="L222" s="119">
        <v>4375</v>
      </c>
      <c r="M222" s="119" t="s">
        <v>648</v>
      </c>
    </row>
    <row r="223" spans="1:13">
      <c r="A223" s="119" t="s">
        <v>3032</v>
      </c>
      <c r="B223" s="119" t="s">
        <v>395</v>
      </c>
      <c r="C223" s="119">
        <v>40.6</v>
      </c>
      <c r="D223" s="119">
        <v>40.6</v>
      </c>
      <c r="E223" s="119">
        <v>40.549999999999997</v>
      </c>
      <c r="F223" s="119">
        <v>40.549999999999997</v>
      </c>
      <c r="G223" s="119">
        <v>40.549999999999997</v>
      </c>
      <c r="H223" s="119">
        <v>42.65</v>
      </c>
      <c r="I223" s="119">
        <v>5075</v>
      </c>
      <c r="J223" s="119">
        <v>205821.9</v>
      </c>
      <c r="K223" s="121">
        <v>43173</v>
      </c>
      <c r="L223" s="119">
        <v>60</v>
      </c>
      <c r="M223" s="119" t="s">
        <v>3033</v>
      </c>
    </row>
    <row r="224" spans="1:13">
      <c r="A224" s="119" t="s">
        <v>649</v>
      </c>
      <c r="B224" s="119" t="s">
        <v>395</v>
      </c>
      <c r="C224" s="119">
        <v>108.05</v>
      </c>
      <c r="D224" s="119">
        <v>111.25</v>
      </c>
      <c r="E224" s="119">
        <v>105.25</v>
      </c>
      <c r="F224" s="119">
        <v>106.25</v>
      </c>
      <c r="G224" s="119">
        <v>105.85</v>
      </c>
      <c r="H224" s="119">
        <v>109.4</v>
      </c>
      <c r="I224" s="119">
        <v>528544</v>
      </c>
      <c r="J224" s="119">
        <v>57286532.399999999</v>
      </c>
      <c r="K224" s="121">
        <v>43173</v>
      </c>
      <c r="L224" s="119">
        <v>4443</v>
      </c>
      <c r="M224" s="119" t="s">
        <v>650</v>
      </c>
    </row>
    <row r="225" spans="1:13">
      <c r="A225" s="119" t="s">
        <v>54</v>
      </c>
      <c r="B225" s="119" t="s">
        <v>395</v>
      </c>
      <c r="C225" s="119">
        <v>247.9</v>
      </c>
      <c r="D225" s="119">
        <v>261</v>
      </c>
      <c r="E225" s="119">
        <v>241.35</v>
      </c>
      <c r="F225" s="119">
        <v>259.60000000000002</v>
      </c>
      <c r="G225" s="119">
        <v>259.7</v>
      </c>
      <c r="H225" s="119">
        <v>252</v>
      </c>
      <c r="I225" s="119">
        <v>19632773</v>
      </c>
      <c r="J225" s="119">
        <v>4935550391.6000004</v>
      </c>
      <c r="K225" s="121">
        <v>43173</v>
      </c>
      <c r="L225" s="119">
        <v>125604</v>
      </c>
      <c r="M225" s="119" t="s">
        <v>651</v>
      </c>
    </row>
    <row r="226" spans="1:13">
      <c r="A226" s="119" t="s">
        <v>3034</v>
      </c>
      <c r="B226" s="119" t="s">
        <v>395</v>
      </c>
      <c r="C226" s="119">
        <v>52.05</v>
      </c>
      <c r="D226" s="119">
        <v>53.7</v>
      </c>
      <c r="E226" s="119">
        <v>49.35</v>
      </c>
      <c r="F226" s="119">
        <v>50.85</v>
      </c>
      <c r="G226" s="119">
        <v>50.1</v>
      </c>
      <c r="H226" s="119">
        <v>51.9</v>
      </c>
      <c r="I226" s="119">
        <v>89137</v>
      </c>
      <c r="J226" s="119">
        <v>4638618.45</v>
      </c>
      <c r="K226" s="121">
        <v>43173</v>
      </c>
      <c r="L226" s="119">
        <v>465</v>
      </c>
      <c r="M226" s="119" t="s">
        <v>3035</v>
      </c>
    </row>
    <row r="227" spans="1:13">
      <c r="A227" s="119" t="s">
        <v>652</v>
      </c>
      <c r="B227" s="119" t="s">
        <v>395</v>
      </c>
      <c r="C227" s="119">
        <v>537.9</v>
      </c>
      <c r="D227" s="119">
        <v>555.70000000000005</v>
      </c>
      <c r="E227" s="119">
        <v>537</v>
      </c>
      <c r="F227" s="119">
        <v>549.5</v>
      </c>
      <c r="G227" s="119">
        <v>551</v>
      </c>
      <c r="H227" s="119">
        <v>538.54999999999995</v>
      </c>
      <c r="I227" s="119">
        <v>2336987</v>
      </c>
      <c r="J227" s="119">
        <v>1282903116.5999999</v>
      </c>
      <c r="K227" s="121">
        <v>43173</v>
      </c>
      <c r="L227" s="119">
        <v>37554</v>
      </c>
      <c r="M227" s="119" t="s">
        <v>2754</v>
      </c>
    </row>
    <row r="228" spans="1:13">
      <c r="A228" s="119" t="s">
        <v>653</v>
      </c>
      <c r="B228" s="119" t="s">
        <v>395</v>
      </c>
      <c r="C228" s="119">
        <v>127.6</v>
      </c>
      <c r="D228" s="119">
        <v>131.75</v>
      </c>
      <c r="E228" s="119">
        <v>123</v>
      </c>
      <c r="F228" s="119">
        <v>125.55</v>
      </c>
      <c r="G228" s="119">
        <v>125.3</v>
      </c>
      <c r="H228" s="119">
        <v>127.1</v>
      </c>
      <c r="I228" s="119">
        <v>39601</v>
      </c>
      <c r="J228" s="119">
        <v>5044424.5</v>
      </c>
      <c r="K228" s="121">
        <v>43173</v>
      </c>
      <c r="L228" s="119">
        <v>546</v>
      </c>
      <c r="M228" s="119" t="s">
        <v>654</v>
      </c>
    </row>
    <row r="229" spans="1:13">
      <c r="A229" s="119" t="s">
        <v>2714</v>
      </c>
      <c r="B229" s="119" t="s">
        <v>395</v>
      </c>
      <c r="C229" s="119">
        <v>324</v>
      </c>
      <c r="D229" s="119">
        <v>334</v>
      </c>
      <c r="E229" s="119">
        <v>322</v>
      </c>
      <c r="F229" s="119">
        <v>330.2</v>
      </c>
      <c r="G229" s="119">
        <v>330</v>
      </c>
      <c r="H229" s="119">
        <v>325.3</v>
      </c>
      <c r="I229" s="119">
        <v>147840</v>
      </c>
      <c r="J229" s="119">
        <v>48755369.450000003</v>
      </c>
      <c r="K229" s="121">
        <v>43173</v>
      </c>
      <c r="L229" s="119">
        <v>3928</v>
      </c>
      <c r="M229" s="119" t="s">
        <v>2715</v>
      </c>
    </row>
    <row r="230" spans="1:13">
      <c r="A230" s="119" t="s">
        <v>655</v>
      </c>
      <c r="B230" s="119" t="s">
        <v>395</v>
      </c>
      <c r="C230" s="119">
        <v>650.9</v>
      </c>
      <c r="D230" s="119">
        <v>655.55</v>
      </c>
      <c r="E230" s="119">
        <v>644</v>
      </c>
      <c r="F230" s="119">
        <v>648.4</v>
      </c>
      <c r="G230" s="119">
        <v>648.4</v>
      </c>
      <c r="H230" s="119">
        <v>649.25</v>
      </c>
      <c r="I230" s="119">
        <v>550963</v>
      </c>
      <c r="J230" s="119">
        <v>357670158.80000001</v>
      </c>
      <c r="K230" s="121">
        <v>43173</v>
      </c>
      <c r="L230" s="119">
        <v>10157</v>
      </c>
      <c r="M230" s="119" t="s">
        <v>656</v>
      </c>
    </row>
    <row r="231" spans="1:13">
      <c r="A231" s="119" t="s">
        <v>657</v>
      </c>
      <c r="B231" s="119" t="s">
        <v>395</v>
      </c>
      <c r="C231" s="119">
        <v>600.1</v>
      </c>
      <c r="D231" s="119">
        <v>608.45000000000005</v>
      </c>
      <c r="E231" s="119">
        <v>597.54999999999995</v>
      </c>
      <c r="F231" s="119">
        <v>600.6</v>
      </c>
      <c r="G231" s="119">
        <v>600.04999999999995</v>
      </c>
      <c r="H231" s="119">
        <v>600.1</v>
      </c>
      <c r="I231" s="119">
        <v>12805</v>
      </c>
      <c r="J231" s="119">
        <v>7706232.2000000002</v>
      </c>
      <c r="K231" s="121">
        <v>43173</v>
      </c>
      <c r="L231" s="119">
        <v>596</v>
      </c>
      <c r="M231" s="119" t="s">
        <v>2283</v>
      </c>
    </row>
    <row r="232" spans="1:13">
      <c r="A232" s="119" t="s">
        <v>2380</v>
      </c>
      <c r="B232" s="119" t="s">
        <v>395</v>
      </c>
      <c r="C232" s="119">
        <v>401.05</v>
      </c>
      <c r="D232" s="119">
        <v>406.35</v>
      </c>
      <c r="E232" s="119">
        <v>392</v>
      </c>
      <c r="F232" s="119">
        <v>395.95</v>
      </c>
      <c r="G232" s="119">
        <v>395</v>
      </c>
      <c r="H232" s="119">
        <v>400.7</v>
      </c>
      <c r="I232" s="119">
        <v>12596</v>
      </c>
      <c r="J232" s="119">
        <v>5009789.7</v>
      </c>
      <c r="K232" s="121">
        <v>43173</v>
      </c>
      <c r="L232" s="119">
        <v>249</v>
      </c>
      <c r="M232" s="119" t="s">
        <v>2381</v>
      </c>
    </row>
    <row r="233" spans="1:13">
      <c r="A233" s="119" t="s">
        <v>658</v>
      </c>
      <c r="B233" s="119" t="s">
        <v>395</v>
      </c>
      <c r="C233" s="119">
        <v>351</v>
      </c>
      <c r="D233" s="119">
        <v>352.5</v>
      </c>
      <c r="E233" s="119">
        <v>343.15</v>
      </c>
      <c r="F233" s="119">
        <v>344.9</v>
      </c>
      <c r="G233" s="119">
        <v>345.8</v>
      </c>
      <c r="H233" s="119">
        <v>351.05</v>
      </c>
      <c r="I233" s="119">
        <v>336355</v>
      </c>
      <c r="J233" s="119">
        <v>116445186.8</v>
      </c>
      <c r="K233" s="121">
        <v>43173</v>
      </c>
      <c r="L233" s="119">
        <v>1410</v>
      </c>
      <c r="M233" s="119" t="s">
        <v>659</v>
      </c>
    </row>
    <row r="234" spans="1:13">
      <c r="A234" s="119" t="s">
        <v>660</v>
      </c>
      <c r="B234" s="119" t="s">
        <v>395</v>
      </c>
      <c r="C234" s="119">
        <v>115.05</v>
      </c>
      <c r="D234" s="119">
        <v>115.75</v>
      </c>
      <c r="E234" s="119">
        <v>112.2</v>
      </c>
      <c r="F234" s="119">
        <v>114.95</v>
      </c>
      <c r="G234" s="119">
        <v>115.1</v>
      </c>
      <c r="H234" s="119">
        <v>115.8</v>
      </c>
      <c r="I234" s="119">
        <v>28942</v>
      </c>
      <c r="J234" s="119">
        <v>3320157.45</v>
      </c>
      <c r="K234" s="121">
        <v>43173</v>
      </c>
      <c r="L234" s="119">
        <v>495</v>
      </c>
      <c r="M234" s="119" t="s">
        <v>661</v>
      </c>
    </row>
    <row r="235" spans="1:13">
      <c r="A235" s="119" t="s">
        <v>662</v>
      </c>
      <c r="B235" s="119" t="s">
        <v>395</v>
      </c>
      <c r="C235" s="119">
        <v>1337</v>
      </c>
      <c r="D235" s="119">
        <v>1350</v>
      </c>
      <c r="E235" s="119">
        <v>1325.6</v>
      </c>
      <c r="F235" s="119">
        <v>1336.85</v>
      </c>
      <c r="G235" s="119">
        <v>1330.2</v>
      </c>
      <c r="H235" s="119">
        <v>1345.35</v>
      </c>
      <c r="I235" s="119">
        <v>19715</v>
      </c>
      <c r="J235" s="119">
        <v>26346435.199999999</v>
      </c>
      <c r="K235" s="121">
        <v>43173</v>
      </c>
      <c r="L235" s="119">
        <v>3732</v>
      </c>
      <c r="M235" s="119" t="s">
        <v>663</v>
      </c>
    </row>
    <row r="236" spans="1:13">
      <c r="A236" s="119" t="s">
        <v>3036</v>
      </c>
      <c r="B236" s="119" t="s">
        <v>395</v>
      </c>
      <c r="C236" s="119">
        <v>4.1500000000000004</v>
      </c>
      <c r="D236" s="119">
        <v>4.45</v>
      </c>
      <c r="E236" s="119">
        <v>4.05</v>
      </c>
      <c r="F236" s="119">
        <v>4.4000000000000004</v>
      </c>
      <c r="G236" s="119">
        <v>4.45</v>
      </c>
      <c r="H236" s="119">
        <v>4.25</v>
      </c>
      <c r="I236" s="119">
        <v>2864943</v>
      </c>
      <c r="J236" s="119">
        <v>11911968.85</v>
      </c>
      <c r="K236" s="121">
        <v>43173</v>
      </c>
      <c r="L236" s="119">
        <v>2127</v>
      </c>
      <c r="M236" s="119" t="s">
        <v>3037</v>
      </c>
    </row>
    <row r="237" spans="1:13">
      <c r="A237" s="119" t="s">
        <v>233</v>
      </c>
      <c r="B237" s="119" t="s">
        <v>395</v>
      </c>
      <c r="C237" s="119">
        <v>205.15</v>
      </c>
      <c r="D237" s="119">
        <v>209</v>
      </c>
      <c r="E237" s="119">
        <v>204</v>
      </c>
      <c r="F237" s="119">
        <v>206.35</v>
      </c>
      <c r="G237" s="119">
        <v>206.25</v>
      </c>
      <c r="H237" s="119">
        <v>205.75</v>
      </c>
      <c r="I237" s="119">
        <v>1559367</v>
      </c>
      <c r="J237" s="119">
        <v>322625185.30000001</v>
      </c>
      <c r="K237" s="121">
        <v>43173</v>
      </c>
      <c r="L237" s="119">
        <v>17122</v>
      </c>
      <c r="M237" s="119" t="s">
        <v>664</v>
      </c>
    </row>
    <row r="238" spans="1:13">
      <c r="A238" s="119" t="s">
        <v>3038</v>
      </c>
      <c r="B238" s="119" t="s">
        <v>395</v>
      </c>
      <c r="C238" s="119">
        <v>4.5</v>
      </c>
      <c r="D238" s="119">
        <v>4.5</v>
      </c>
      <c r="E238" s="119">
        <v>4.3</v>
      </c>
      <c r="F238" s="119">
        <v>4.3</v>
      </c>
      <c r="G238" s="119">
        <v>4.3</v>
      </c>
      <c r="H238" s="119">
        <v>4.3499999999999996</v>
      </c>
      <c r="I238" s="119">
        <v>67648</v>
      </c>
      <c r="J238" s="119">
        <v>293840.5</v>
      </c>
      <c r="K238" s="121">
        <v>43173</v>
      </c>
      <c r="L238" s="119">
        <v>91</v>
      </c>
      <c r="M238" s="119" t="s">
        <v>3039</v>
      </c>
    </row>
    <row r="239" spans="1:13">
      <c r="A239" s="119" t="s">
        <v>3040</v>
      </c>
      <c r="B239" s="119" t="s">
        <v>395</v>
      </c>
      <c r="C239" s="119">
        <v>13.9</v>
      </c>
      <c r="D239" s="119">
        <v>13.9</v>
      </c>
      <c r="E239" s="119">
        <v>13.45</v>
      </c>
      <c r="F239" s="119">
        <v>13.55</v>
      </c>
      <c r="G239" s="119">
        <v>13.65</v>
      </c>
      <c r="H239" s="119">
        <v>13.7</v>
      </c>
      <c r="I239" s="119">
        <v>54916</v>
      </c>
      <c r="J239" s="119">
        <v>744788.8</v>
      </c>
      <c r="K239" s="121">
        <v>43173</v>
      </c>
      <c r="L239" s="119">
        <v>105</v>
      </c>
      <c r="M239" s="119" t="s">
        <v>3041</v>
      </c>
    </row>
    <row r="240" spans="1:13">
      <c r="A240" s="119" t="s">
        <v>665</v>
      </c>
      <c r="B240" s="119" t="s">
        <v>395</v>
      </c>
      <c r="C240" s="119">
        <v>294.39999999999998</v>
      </c>
      <c r="D240" s="119">
        <v>294.39999999999998</v>
      </c>
      <c r="E240" s="119">
        <v>289.10000000000002</v>
      </c>
      <c r="F240" s="119">
        <v>290.35000000000002</v>
      </c>
      <c r="G240" s="119">
        <v>290</v>
      </c>
      <c r="H240" s="119">
        <v>291.85000000000002</v>
      </c>
      <c r="I240" s="119">
        <v>38231</v>
      </c>
      <c r="J240" s="119">
        <v>11126037.85</v>
      </c>
      <c r="K240" s="121">
        <v>43173</v>
      </c>
      <c r="L240" s="119">
        <v>2077</v>
      </c>
      <c r="M240" s="119" t="s">
        <v>666</v>
      </c>
    </row>
    <row r="241" spans="1:13">
      <c r="A241" s="119" t="s">
        <v>2550</v>
      </c>
      <c r="B241" s="119" t="s">
        <v>395</v>
      </c>
      <c r="C241" s="119">
        <v>298.39999999999998</v>
      </c>
      <c r="D241" s="119">
        <v>304.5</v>
      </c>
      <c r="E241" s="119">
        <v>297.45</v>
      </c>
      <c r="F241" s="119">
        <v>300.25</v>
      </c>
      <c r="G241" s="119">
        <v>300.85000000000002</v>
      </c>
      <c r="H241" s="119">
        <v>299</v>
      </c>
      <c r="I241" s="119">
        <v>717192</v>
      </c>
      <c r="J241" s="119">
        <v>215250024.15000001</v>
      </c>
      <c r="K241" s="121">
        <v>43173</v>
      </c>
      <c r="L241" s="119">
        <v>10108</v>
      </c>
      <c r="M241" s="119" t="s">
        <v>2551</v>
      </c>
    </row>
    <row r="242" spans="1:13">
      <c r="A242" s="119" t="s">
        <v>232</v>
      </c>
      <c r="B242" s="119" t="s">
        <v>395</v>
      </c>
      <c r="C242" s="119">
        <v>1598</v>
      </c>
      <c r="D242" s="119">
        <v>1615</v>
      </c>
      <c r="E242" s="119">
        <v>1587.55</v>
      </c>
      <c r="F242" s="119">
        <v>1600.25</v>
      </c>
      <c r="G242" s="119">
        <v>1598</v>
      </c>
      <c r="H242" s="119">
        <v>1598.2</v>
      </c>
      <c r="I242" s="119">
        <v>442200</v>
      </c>
      <c r="J242" s="119">
        <v>708663690.54999995</v>
      </c>
      <c r="K242" s="121">
        <v>43173</v>
      </c>
      <c r="L242" s="119">
        <v>13240</v>
      </c>
      <c r="M242" s="119" t="s">
        <v>667</v>
      </c>
    </row>
    <row r="243" spans="1:13">
      <c r="A243" s="119" t="s">
        <v>3042</v>
      </c>
      <c r="B243" s="119" t="s">
        <v>395</v>
      </c>
      <c r="C243" s="119">
        <v>16.899999999999999</v>
      </c>
      <c r="D243" s="119">
        <v>16.95</v>
      </c>
      <c r="E243" s="119">
        <v>16.3</v>
      </c>
      <c r="F243" s="119">
        <v>16.95</v>
      </c>
      <c r="G243" s="119">
        <v>16.95</v>
      </c>
      <c r="H243" s="119">
        <v>16.149999999999999</v>
      </c>
      <c r="I243" s="119">
        <v>122962</v>
      </c>
      <c r="J243" s="119">
        <v>2063206.25</v>
      </c>
      <c r="K243" s="121">
        <v>43173</v>
      </c>
      <c r="L243" s="119">
        <v>168</v>
      </c>
      <c r="M243" s="119" t="s">
        <v>3043</v>
      </c>
    </row>
    <row r="244" spans="1:13">
      <c r="A244" s="119" t="s">
        <v>2833</v>
      </c>
      <c r="B244" s="119" t="s">
        <v>395</v>
      </c>
      <c r="C244" s="119">
        <v>17.399999999999999</v>
      </c>
      <c r="D244" s="119">
        <v>17.899999999999999</v>
      </c>
      <c r="E244" s="119">
        <v>17.05</v>
      </c>
      <c r="F244" s="119">
        <v>17.25</v>
      </c>
      <c r="G244" s="119">
        <v>17.3</v>
      </c>
      <c r="H244" s="119">
        <v>17.25</v>
      </c>
      <c r="I244" s="119">
        <v>56990</v>
      </c>
      <c r="J244" s="119">
        <v>995265.1</v>
      </c>
      <c r="K244" s="121">
        <v>43173</v>
      </c>
      <c r="L244" s="119">
        <v>173</v>
      </c>
      <c r="M244" s="119" t="s">
        <v>2834</v>
      </c>
    </row>
    <row r="245" spans="1:13">
      <c r="A245" s="119" t="s">
        <v>668</v>
      </c>
      <c r="B245" s="119" t="s">
        <v>395</v>
      </c>
      <c r="C245" s="119">
        <v>15.4</v>
      </c>
      <c r="D245" s="119">
        <v>15.4</v>
      </c>
      <c r="E245" s="119">
        <v>14.6</v>
      </c>
      <c r="F245" s="119">
        <v>15</v>
      </c>
      <c r="G245" s="119">
        <v>15.15</v>
      </c>
      <c r="H245" s="119">
        <v>14.75</v>
      </c>
      <c r="I245" s="119">
        <v>47514</v>
      </c>
      <c r="J245" s="119">
        <v>712359.9</v>
      </c>
      <c r="K245" s="121">
        <v>43173</v>
      </c>
      <c r="L245" s="119">
        <v>104</v>
      </c>
      <c r="M245" s="119" t="s">
        <v>669</v>
      </c>
    </row>
    <row r="246" spans="1:13">
      <c r="A246" s="119" t="s">
        <v>670</v>
      </c>
      <c r="B246" s="119" t="s">
        <v>395</v>
      </c>
      <c r="C246" s="119">
        <v>314.2</v>
      </c>
      <c r="D246" s="119">
        <v>322.7</v>
      </c>
      <c r="E246" s="119">
        <v>314.2</v>
      </c>
      <c r="F246" s="119">
        <v>317.05</v>
      </c>
      <c r="G246" s="119">
        <v>316.25</v>
      </c>
      <c r="H246" s="119">
        <v>317.05</v>
      </c>
      <c r="I246" s="119">
        <v>27658</v>
      </c>
      <c r="J246" s="119">
        <v>8802573.0999999996</v>
      </c>
      <c r="K246" s="121">
        <v>43173</v>
      </c>
      <c r="L246" s="119">
        <v>585</v>
      </c>
      <c r="M246" s="119" t="s">
        <v>671</v>
      </c>
    </row>
    <row r="247" spans="1:13">
      <c r="A247" s="119" t="s">
        <v>2835</v>
      </c>
      <c r="B247" s="119" t="s">
        <v>395</v>
      </c>
      <c r="C247" s="119">
        <v>5.75</v>
      </c>
      <c r="D247" s="119">
        <v>6.05</v>
      </c>
      <c r="E247" s="119">
        <v>5.7</v>
      </c>
      <c r="F247" s="119">
        <v>5.8</v>
      </c>
      <c r="G247" s="119">
        <v>5.8</v>
      </c>
      <c r="H247" s="119">
        <v>5.9</v>
      </c>
      <c r="I247" s="119">
        <v>100350</v>
      </c>
      <c r="J247" s="119">
        <v>580894.75</v>
      </c>
      <c r="K247" s="121">
        <v>43173</v>
      </c>
      <c r="L247" s="119">
        <v>159</v>
      </c>
      <c r="M247" s="119" t="s">
        <v>2836</v>
      </c>
    </row>
    <row r="248" spans="1:13">
      <c r="A248" s="119" t="s">
        <v>672</v>
      </c>
      <c r="B248" s="119" t="s">
        <v>395</v>
      </c>
      <c r="C248" s="119">
        <v>72.5</v>
      </c>
      <c r="D248" s="119">
        <v>76</v>
      </c>
      <c r="E248" s="119">
        <v>72.5</v>
      </c>
      <c r="F248" s="119">
        <v>75.7</v>
      </c>
      <c r="G248" s="119">
        <v>75.55</v>
      </c>
      <c r="H248" s="119">
        <v>73.45</v>
      </c>
      <c r="I248" s="119">
        <v>2607188</v>
      </c>
      <c r="J248" s="119">
        <v>193521532.65000001</v>
      </c>
      <c r="K248" s="121">
        <v>43173</v>
      </c>
      <c r="L248" s="119">
        <v>5437</v>
      </c>
      <c r="M248" s="119" t="s">
        <v>673</v>
      </c>
    </row>
    <row r="249" spans="1:13">
      <c r="A249" s="119" t="s">
        <v>674</v>
      </c>
      <c r="B249" s="119" t="s">
        <v>395</v>
      </c>
      <c r="C249" s="119">
        <v>542.75</v>
      </c>
      <c r="D249" s="119">
        <v>542.95000000000005</v>
      </c>
      <c r="E249" s="119">
        <v>520</v>
      </c>
      <c r="F249" s="119">
        <v>525.79999999999995</v>
      </c>
      <c r="G249" s="119">
        <v>525</v>
      </c>
      <c r="H249" s="119">
        <v>529.9</v>
      </c>
      <c r="I249" s="119">
        <v>3120</v>
      </c>
      <c r="J249" s="119">
        <v>1639980.1</v>
      </c>
      <c r="K249" s="121">
        <v>43173</v>
      </c>
      <c r="L249" s="119">
        <v>145</v>
      </c>
      <c r="M249" s="119" t="s">
        <v>675</v>
      </c>
    </row>
    <row r="250" spans="1:13">
      <c r="A250" s="119" t="s">
        <v>676</v>
      </c>
      <c r="B250" s="119" t="s">
        <v>395</v>
      </c>
      <c r="C250" s="119">
        <v>324.05</v>
      </c>
      <c r="D250" s="119">
        <v>328.15</v>
      </c>
      <c r="E250" s="119">
        <v>321.5</v>
      </c>
      <c r="F250" s="119">
        <v>323.95</v>
      </c>
      <c r="G250" s="119">
        <v>323</v>
      </c>
      <c r="H250" s="119">
        <v>326.45</v>
      </c>
      <c r="I250" s="119">
        <v>199948</v>
      </c>
      <c r="J250" s="119">
        <v>65033399.299999997</v>
      </c>
      <c r="K250" s="121">
        <v>43173</v>
      </c>
      <c r="L250" s="119">
        <v>6276</v>
      </c>
      <c r="M250" s="119" t="s">
        <v>677</v>
      </c>
    </row>
    <row r="251" spans="1:13">
      <c r="A251" s="119" t="s">
        <v>55</v>
      </c>
      <c r="B251" s="119" t="s">
        <v>395</v>
      </c>
      <c r="C251" s="119">
        <v>1212.0999999999999</v>
      </c>
      <c r="D251" s="119">
        <v>1220.95</v>
      </c>
      <c r="E251" s="119">
        <v>1205.1500000000001</v>
      </c>
      <c r="F251" s="119">
        <v>1210.05</v>
      </c>
      <c r="G251" s="119">
        <v>1214.95</v>
      </c>
      <c r="H251" s="119">
        <v>1214.5999999999999</v>
      </c>
      <c r="I251" s="119">
        <v>423896</v>
      </c>
      <c r="J251" s="119">
        <v>513640622.14999998</v>
      </c>
      <c r="K251" s="121">
        <v>43173</v>
      </c>
      <c r="L251" s="119">
        <v>10922</v>
      </c>
      <c r="M251" s="119" t="s">
        <v>678</v>
      </c>
    </row>
    <row r="252" spans="1:13">
      <c r="A252" s="119" t="s">
        <v>679</v>
      </c>
      <c r="B252" s="119" t="s">
        <v>395</v>
      </c>
      <c r="C252" s="119">
        <v>3190</v>
      </c>
      <c r="D252" s="119">
        <v>3274</v>
      </c>
      <c r="E252" s="119">
        <v>3190</v>
      </c>
      <c r="F252" s="119">
        <v>3256.9</v>
      </c>
      <c r="G252" s="119">
        <v>3274</v>
      </c>
      <c r="H252" s="119">
        <v>3204.5</v>
      </c>
      <c r="I252" s="119">
        <v>5532</v>
      </c>
      <c r="J252" s="119">
        <v>17854911.350000001</v>
      </c>
      <c r="K252" s="121">
        <v>43173</v>
      </c>
      <c r="L252" s="119">
        <v>557</v>
      </c>
      <c r="M252" s="119" t="s">
        <v>680</v>
      </c>
    </row>
    <row r="253" spans="1:13">
      <c r="A253" s="119" t="s">
        <v>2417</v>
      </c>
      <c r="B253" s="119" t="s">
        <v>395</v>
      </c>
      <c r="C253" s="119">
        <v>51.8</v>
      </c>
      <c r="D253" s="119">
        <v>53.5</v>
      </c>
      <c r="E253" s="119">
        <v>51.25</v>
      </c>
      <c r="F253" s="119">
        <v>52.85</v>
      </c>
      <c r="G253" s="119">
        <v>53</v>
      </c>
      <c r="H253" s="119">
        <v>52</v>
      </c>
      <c r="I253" s="119">
        <v>647170</v>
      </c>
      <c r="J253" s="119">
        <v>33688611.450000003</v>
      </c>
      <c r="K253" s="121">
        <v>43173</v>
      </c>
      <c r="L253" s="119">
        <v>1369</v>
      </c>
      <c r="M253" s="119" t="s">
        <v>2418</v>
      </c>
    </row>
    <row r="254" spans="1:13">
      <c r="A254" s="119" t="s">
        <v>56</v>
      </c>
      <c r="B254" s="119" t="s">
        <v>395</v>
      </c>
      <c r="C254" s="119">
        <v>980.45</v>
      </c>
      <c r="D254" s="119">
        <v>984.4</v>
      </c>
      <c r="E254" s="119">
        <v>962.5</v>
      </c>
      <c r="F254" s="119">
        <v>968.75</v>
      </c>
      <c r="G254" s="119">
        <v>966</v>
      </c>
      <c r="H254" s="119">
        <v>982.6</v>
      </c>
      <c r="I254" s="119">
        <v>472223</v>
      </c>
      <c r="J254" s="119">
        <v>458220389.75</v>
      </c>
      <c r="K254" s="121">
        <v>43173</v>
      </c>
      <c r="L254" s="119">
        <v>10484</v>
      </c>
      <c r="M254" s="119" t="s">
        <v>681</v>
      </c>
    </row>
    <row r="255" spans="1:13">
      <c r="A255" s="119" t="s">
        <v>682</v>
      </c>
      <c r="B255" s="119" t="s">
        <v>395</v>
      </c>
      <c r="C255" s="119">
        <v>87.7</v>
      </c>
      <c r="D255" s="119">
        <v>89.35</v>
      </c>
      <c r="E255" s="119">
        <v>86.3</v>
      </c>
      <c r="F255" s="119">
        <v>88.6</v>
      </c>
      <c r="G255" s="119">
        <v>87.65</v>
      </c>
      <c r="H255" s="119">
        <v>88.25</v>
      </c>
      <c r="I255" s="119">
        <v>18129</v>
      </c>
      <c r="J255" s="119">
        <v>1594478.15</v>
      </c>
      <c r="K255" s="121">
        <v>43173</v>
      </c>
      <c r="L255" s="119">
        <v>144</v>
      </c>
      <c r="M255" s="119" t="s">
        <v>2305</v>
      </c>
    </row>
    <row r="256" spans="1:13">
      <c r="A256" s="119" t="s">
        <v>2414</v>
      </c>
      <c r="B256" s="119" t="s">
        <v>395</v>
      </c>
      <c r="C256" s="119">
        <v>81.900000000000006</v>
      </c>
      <c r="D256" s="119">
        <v>83</v>
      </c>
      <c r="E256" s="119">
        <v>81.099999999999994</v>
      </c>
      <c r="F256" s="119">
        <v>82.65</v>
      </c>
      <c r="G256" s="119">
        <v>82.7</v>
      </c>
      <c r="H256" s="119">
        <v>82.25</v>
      </c>
      <c r="I256" s="119">
        <v>789082</v>
      </c>
      <c r="J256" s="119">
        <v>64872737.25</v>
      </c>
      <c r="K256" s="121">
        <v>43173</v>
      </c>
      <c r="L256" s="119">
        <v>5754</v>
      </c>
      <c r="M256" s="119" t="s">
        <v>712</v>
      </c>
    </row>
    <row r="257" spans="1:13">
      <c r="A257" s="119" t="s">
        <v>683</v>
      </c>
      <c r="B257" s="119" t="s">
        <v>395</v>
      </c>
      <c r="C257" s="119">
        <v>159.05000000000001</v>
      </c>
      <c r="D257" s="119">
        <v>164</v>
      </c>
      <c r="E257" s="119">
        <v>157.05000000000001</v>
      </c>
      <c r="F257" s="119">
        <v>162.94999999999999</v>
      </c>
      <c r="G257" s="119">
        <v>162.69999999999999</v>
      </c>
      <c r="H257" s="119">
        <v>161.1</v>
      </c>
      <c r="I257" s="119">
        <v>359046</v>
      </c>
      <c r="J257" s="119">
        <v>57941958.25</v>
      </c>
      <c r="K257" s="121">
        <v>43173</v>
      </c>
      <c r="L257" s="119">
        <v>10591</v>
      </c>
      <c r="M257" s="119" t="s">
        <v>684</v>
      </c>
    </row>
    <row r="258" spans="1:13">
      <c r="A258" s="119" t="s">
        <v>685</v>
      </c>
      <c r="B258" s="119" t="s">
        <v>395</v>
      </c>
      <c r="C258" s="119">
        <v>367.95</v>
      </c>
      <c r="D258" s="119">
        <v>367.95</v>
      </c>
      <c r="E258" s="119">
        <v>357</v>
      </c>
      <c r="F258" s="119">
        <v>361.75</v>
      </c>
      <c r="G258" s="119">
        <v>361.1</v>
      </c>
      <c r="H258" s="119">
        <v>367.75</v>
      </c>
      <c r="I258" s="119">
        <v>402014</v>
      </c>
      <c r="J258" s="119">
        <v>145122058.09999999</v>
      </c>
      <c r="K258" s="121">
        <v>43173</v>
      </c>
      <c r="L258" s="119">
        <v>8813</v>
      </c>
      <c r="M258" s="119" t="s">
        <v>686</v>
      </c>
    </row>
    <row r="259" spans="1:13">
      <c r="A259" s="119" t="s">
        <v>687</v>
      </c>
      <c r="B259" s="119" t="s">
        <v>395</v>
      </c>
      <c r="C259" s="119">
        <v>1450</v>
      </c>
      <c r="D259" s="119">
        <v>1470</v>
      </c>
      <c r="E259" s="119">
        <v>1424.3</v>
      </c>
      <c r="F259" s="119">
        <v>1465.4</v>
      </c>
      <c r="G259" s="119">
        <v>1469</v>
      </c>
      <c r="H259" s="119">
        <v>1446.15</v>
      </c>
      <c r="I259" s="119">
        <v>127564</v>
      </c>
      <c r="J259" s="119">
        <v>184478186.40000001</v>
      </c>
      <c r="K259" s="121">
        <v>43173</v>
      </c>
      <c r="L259" s="119">
        <v>9251</v>
      </c>
      <c r="M259" s="119" t="s">
        <v>688</v>
      </c>
    </row>
    <row r="260" spans="1:13">
      <c r="A260" s="119" t="s">
        <v>3044</v>
      </c>
      <c r="B260" s="119" t="s">
        <v>395</v>
      </c>
      <c r="C260" s="119">
        <v>2</v>
      </c>
      <c r="D260" s="119">
        <v>2.1</v>
      </c>
      <c r="E260" s="119">
        <v>2</v>
      </c>
      <c r="F260" s="119">
        <v>2</v>
      </c>
      <c r="G260" s="119">
        <v>2.0499999999999998</v>
      </c>
      <c r="H260" s="119">
        <v>2.0499999999999998</v>
      </c>
      <c r="I260" s="119">
        <v>95074</v>
      </c>
      <c r="J260" s="119">
        <v>192046.15</v>
      </c>
      <c r="K260" s="121">
        <v>43173</v>
      </c>
      <c r="L260" s="119">
        <v>78</v>
      </c>
      <c r="M260" s="119" t="s">
        <v>3045</v>
      </c>
    </row>
    <row r="261" spans="1:13">
      <c r="A261" s="119" t="s">
        <v>3046</v>
      </c>
      <c r="B261" s="119" t="s">
        <v>395</v>
      </c>
      <c r="C261" s="119">
        <v>92</v>
      </c>
      <c r="D261" s="119">
        <v>92</v>
      </c>
      <c r="E261" s="119">
        <v>89</v>
      </c>
      <c r="F261" s="119">
        <v>89.5</v>
      </c>
      <c r="G261" s="119">
        <v>89.4</v>
      </c>
      <c r="H261" s="119">
        <v>90.65</v>
      </c>
      <c r="I261" s="119">
        <v>5343</v>
      </c>
      <c r="J261" s="119">
        <v>477899.95</v>
      </c>
      <c r="K261" s="121">
        <v>43173</v>
      </c>
      <c r="L261" s="119">
        <v>61</v>
      </c>
      <c r="M261" s="119" t="s">
        <v>3047</v>
      </c>
    </row>
    <row r="262" spans="1:13">
      <c r="A262" s="119" t="s">
        <v>689</v>
      </c>
      <c r="B262" s="119" t="s">
        <v>395</v>
      </c>
      <c r="C262" s="119">
        <v>78.599999999999994</v>
      </c>
      <c r="D262" s="119">
        <v>80</v>
      </c>
      <c r="E262" s="119">
        <v>76.55</v>
      </c>
      <c r="F262" s="119">
        <v>77.45</v>
      </c>
      <c r="G262" s="119">
        <v>77.55</v>
      </c>
      <c r="H262" s="119">
        <v>78.95</v>
      </c>
      <c r="I262" s="119">
        <v>49058</v>
      </c>
      <c r="J262" s="119">
        <v>3834128.8</v>
      </c>
      <c r="K262" s="121">
        <v>43173</v>
      </c>
      <c r="L262" s="119">
        <v>383</v>
      </c>
      <c r="M262" s="119" t="s">
        <v>690</v>
      </c>
    </row>
    <row r="263" spans="1:13">
      <c r="A263" s="119" t="s">
        <v>3048</v>
      </c>
      <c r="B263" s="119" t="s">
        <v>395</v>
      </c>
      <c r="C263" s="119">
        <v>9</v>
      </c>
      <c r="D263" s="119">
        <v>9</v>
      </c>
      <c r="E263" s="119">
        <v>8.65</v>
      </c>
      <c r="F263" s="119">
        <v>8.65</v>
      </c>
      <c r="G263" s="119">
        <v>8.65</v>
      </c>
      <c r="H263" s="119">
        <v>9.1</v>
      </c>
      <c r="I263" s="119">
        <v>11135</v>
      </c>
      <c r="J263" s="119">
        <v>97268.25</v>
      </c>
      <c r="K263" s="121">
        <v>43173</v>
      </c>
      <c r="L263" s="119">
        <v>36</v>
      </c>
      <c r="M263" s="119" t="s">
        <v>3049</v>
      </c>
    </row>
    <row r="264" spans="1:13">
      <c r="A264" s="119" t="s">
        <v>57</v>
      </c>
      <c r="B264" s="119" t="s">
        <v>395</v>
      </c>
      <c r="C264" s="119">
        <v>578.35</v>
      </c>
      <c r="D264" s="119">
        <v>583.79999999999995</v>
      </c>
      <c r="E264" s="119">
        <v>571.65</v>
      </c>
      <c r="F264" s="119">
        <v>577.9</v>
      </c>
      <c r="G264" s="119">
        <v>577.6</v>
      </c>
      <c r="H264" s="119">
        <v>578.75</v>
      </c>
      <c r="I264" s="119">
        <v>811747</v>
      </c>
      <c r="J264" s="119">
        <v>467504896.64999998</v>
      </c>
      <c r="K264" s="121">
        <v>43173</v>
      </c>
      <c r="L264" s="119">
        <v>20853</v>
      </c>
      <c r="M264" s="119" t="s">
        <v>691</v>
      </c>
    </row>
    <row r="265" spans="1:13">
      <c r="A265" s="119" t="s">
        <v>2466</v>
      </c>
      <c r="B265" s="119" t="s">
        <v>395</v>
      </c>
      <c r="C265" s="119">
        <v>200</v>
      </c>
      <c r="D265" s="119">
        <v>229.9</v>
      </c>
      <c r="E265" s="119">
        <v>198</v>
      </c>
      <c r="F265" s="119">
        <v>212.9</v>
      </c>
      <c r="G265" s="119">
        <v>211</v>
      </c>
      <c r="H265" s="119">
        <v>198.95</v>
      </c>
      <c r="I265" s="119">
        <v>27525</v>
      </c>
      <c r="J265" s="119">
        <v>5926913.4500000002</v>
      </c>
      <c r="K265" s="121">
        <v>43173</v>
      </c>
      <c r="L265" s="119">
        <v>1200</v>
      </c>
      <c r="M265" s="119" t="s">
        <v>2467</v>
      </c>
    </row>
    <row r="266" spans="1:13">
      <c r="A266" s="119" t="s">
        <v>692</v>
      </c>
      <c r="B266" s="119" t="s">
        <v>395</v>
      </c>
      <c r="C266" s="119">
        <v>558.20000000000005</v>
      </c>
      <c r="D266" s="119">
        <v>570</v>
      </c>
      <c r="E266" s="119">
        <v>548.1</v>
      </c>
      <c r="F266" s="119">
        <v>565.79999999999995</v>
      </c>
      <c r="G266" s="119">
        <v>566.1</v>
      </c>
      <c r="H266" s="119">
        <v>552.75</v>
      </c>
      <c r="I266" s="119">
        <v>8926</v>
      </c>
      <c r="J266" s="119">
        <v>5021588.9000000004</v>
      </c>
      <c r="K266" s="121">
        <v>43173</v>
      </c>
      <c r="L266" s="119">
        <v>558</v>
      </c>
      <c r="M266" s="119" t="s">
        <v>693</v>
      </c>
    </row>
    <row r="267" spans="1:13">
      <c r="A267" s="119" t="s">
        <v>2312</v>
      </c>
      <c r="B267" s="119" t="s">
        <v>395</v>
      </c>
      <c r="C267" s="119">
        <v>237.25</v>
      </c>
      <c r="D267" s="119">
        <v>240.15</v>
      </c>
      <c r="E267" s="119">
        <v>235</v>
      </c>
      <c r="F267" s="119">
        <v>237</v>
      </c>
      <c r="G267" s="119">
        <v>238</v>
      </c>
      <c r="H267" s="119">
        <v>235.05</v>
      </c>
      <c r="I267" s="119">
        <v>9790</v>
      </c>
      <c r="J267" s="119">
        <v>2323657.2000000002</v>
      </c>
      <c r="K267" s="121">
        <v>43173</v>
      </c>
      <c r="L267" s="119">
        <v>241</v>
      </c>
      <c r="M267" s="119" t="s">
        <v>2313</v>
      </c>
    </row>
    <row r="268" spans="1:13">
      <c r="A268" s="119" t="s">
        <v>2393</v>
      </c>
      <c r="B268" s="119" t="s">
        <v>395</v>
      </c>
      <c r="C268" s="119">
        <v>34</v>
      </c>
      <c r="D268" s="119">
        <v>34.9</v>
      </c>
      <c r="E268" s="119">
        <v>32.700000000000003</v>
      </c>
      <c r="F268" s="119">
        <v>34.85</v>
      </c>
      <c r="G268" s="119">
        <v>34.9</v>
      </c>
      <c r="H268" s="119">
        <v>34.799999999999997</v>
      </c>
      <c r="I268" s="119">
        <v>5194</v>
      </c>
      <c r="J268" s="119">
        <v>175319.4</v>
      </c>
      <c r="K268" s="121">
        <v>43173</v>
      </c>
      <c r="L268" s="119">
        <v>26</v>
      </c>
      <c r="M268" s="119" t="s">
        <v>2394</v>
      </c>
    </row>
    <row r="269" spans="1:13">
      <c r="A269" s="119" t="s">
        <v>58</v>
      </c>
      <c r="B269" s="119" t="s">
        <v>395</v>
      </c>
      <c r="C269" s="119">
        <v>291</v>
      </c>
      <c r="D269" s="119">
        <v>294.39999999999998</v>
      </c>
      <c r="E269" s="119">
        <v>290.7</v>
      </c>
      <c r="F269" s="119">
        <v>293.10000000000002</v>
      </c>
      <c r="G269" s="119">
        <v>292.85000000000002</v>
      </c>
      <c r="H269" s="119">
        <v>294.85000000000002</v>
      </c>
      <c r="I269" s="119">
        <v>4406927</v>
      </c>
      <c r="J269" s="119">
        <v>1290504409</v>
      </c>
      <c r="K269" s="121">
        <v>43173</v>
      </c>
      <c r="L269" s="119">
        <v>26113</v>
      </c>
      <c r="M269" s="119" t="s">
        <v>694</v>
      </c>
    </row>
    <row r="270" spans="1:13">
      <c r="A270" s="119" t="s">
        <v>2591</v>
      </c>
      <c r="B270" s="119" t="s">
        <v>395</v>
      </c>
      <c r="C270" s="119">
        <v>512.79999999999995</v>
      </c>
      <c r="D270" s="119">
        <v>512.79999999999995</v>
      </c>
      <c r="E270" s="119">
        <v>505.2</v>
      </c>
      <c r="F270" s="119">
        <v>507.95</v>
      </c>
      <c r="G270" s="119">
        <v>507.55</v>
      </c>
      <c r="H270" s="119">
        <v>512.54999999999995</v>
      </c>
      <c r="I270" s="119">
        <v>104645</v>
      </c>
      <c r="J270" s="119">
        <v>53175817.5</v>
      </c>
      <c r="K270" s="121">
        <v>43173</v>
      </c>
      <c r="L270" s="119">
        <v>5397</v>
      </c>
      <c r="M270" s="119" t="s">
        <v>2592</v>
      </c>
    </row>
    <row r="271" spans="1:13">
      <c r="A271" s="119" t="s">
        <v>695</v>
      </c>
      <c r="B271" s="119" t="s">
        <v>395</v>
      </c>
      <c r="C271" s="119">
        <v>292.8</v>
      </c>
      <c r="D271" s="119">
        <v>306</v>
      </c>
      <c r="E271" s="119">
        <v>291.25</v>
      </c>
      <c r="F271" s="119">
        <v>301.35000000000002</v>
      </c>
      <c r="G271" s="119">
        <v>301.5</v>
      </c>
      <c r="H271" s="119">
        <v>292.95</v>
      </c>
      <c r="I271" s="119">
        <v>1099008</v>
      </c>
      <c r="J271" s="119">
        <v>328311362.55000001</v>
      </c>
      <c r="K271" s="121">
        <v>43173</v>
      </c>
      <c r="L271" s="119">
        <v>10093</v>
      </c>
      <c r="M271" s="119" t="s">
        <v>696</v>
      </c>
    </row>
    <row r="272" spans="1:13">
      <c r="A272" s="119" t="s">
        <v>59</v>
      </c>
      <c r="B272" s="119" t="s">
        <v>395</v>
      </c>
      <c r="C272" s="119">
        <v>1046</v>
      </c>
      <c r="D272" s="119">
        <v>1046</v>
      </c>
      <c r="E272" s="119">
        <v>1029.5</v>
      </c>
      <c r="F272" s="119">
        <v>1034.5999999999999</v>
      </c>
      <c r="G272" s="119">
        <v>1034</v>
      </c>
      <c r="H272" s="119">
        <v>1044.9000000000001</v>
      </c>
      <c r="I272" s="119">
        <v>264531</v>
      </c>
      <c r="J272" s="119">
        <v>273971156.14999998</v>
      </c>
      <c r="K272" s="121">
        <v>43173</v>
      </c>
      <c r="L272" s="119">
        <v>13017</v>
      </c>
      <c r="M272" s="119" t="s">
        <v>697</v>
      </c>
    </row>
    <row r="273" spans="1:13">
      <c r="A273" s="119" t="s">
        <v>2192</v>
      </c>
      <c r="B273" s="119" t="s">
        <v>395</v>
      </c>
      <c r="C273" s="119">
        <v>43.25</v>
      </c>
      <c r="D273" s="119">
        <v>44.3</v>
      </c>
      <c r="E273" s="119">
        <v>41.75</v>
      </c>
      <c r="F273" s="119">
        <v>44</v>
      </c>
      <c r="G273" s="119">
        <v>44.2</v>
      </c>
      <c r="H273" s="119">
        <v>42.2</v>
      </c>
      <c r="I273" s="119">
        <v>130298</v>
      </c>
      <c r="J273" s="119">
        <v>5696302.75</v>
      </c>
      <c r="K273" s="121">
        <v>43173</v>
      </c>
      <c r="L273" s="119">
        <v>648</v>
      </c>
      <c r="M273" s="119" t="s">
        <v>2402</v>
      </c>
    </row>
    <row r="274" spans="1:13">
      <c r="A274" s="119" t="s">
        <v>3050</v>
      </c>
      <c r="B274" s="119" t="s">
        <v>395</v>
      </c>
      <c r="C274" s="119">
        <v>12.25</v>
      </c>
      <c r="D274" s="119">
        <v>12.4</v>
      </c>
      <c r="E274" s="119">
        <v>12.2</v>
      </c>
      <c r="F274" s="119">
        <v>12.3</v>
      </c>
      <c r="G274" s="119">
        <v>12.4</v>
      </c>
      <c r="H274" s="119">
        <v>12.25</v>
      </c>
      <c r="I274" s="119">
        <v>16372</v>
      </c>
      <c r="J274" s="119">
        <v>201141.15</v>
      </c>
      <c r="K274" s="121">
        <v>43173</v>
      </c>
      <c r="L274" s="119">
        <v>101</v>
      </c>
      <c r="M274" s="119" t="s">
        <v>3051</v>
      </c>
    </row>
    <row r="275" spans="1:13">
      <c r="A275" s="119" t="s">
        <v>196</v>
      </c>
      <c r="B275" s="119" t="s">
        <v>395</v>
      </c>
      <c r="C275" s="119">
        <v>1236.4000000000001</v>
      </c>
      <c r="D275" s="119">
        <v>1253.3499999999999</v>
      </c>
      <c r="E275" s="119">
        <v>1233.8</v>
      </c>
      <c r="F275" s="119">
        <v>1246.3</v>
      </c>
      <c r="G275" s="119">
        <v>1244.95</v>
      </c>
      <c r="H275" s="119">
        <v>1241.4000000000001</v>
      </c>
      <c r="I275" s="119">
        <v>301732</v>
      </c>
      <c r="J275" s="119">
        <v>376158855.69999999</v>
      </c>
      <c r="K275" s="121">
        <v>43173</v>
      </c>
      <c r="L275" s="119">
        <v>16089</v>
      </c>
      <c r="M275" s="119" t="s">
        <v>698</v>
      </c>
    </row>
    <row r="276" spans="1:13">
      <c r="A276" s="119" t="s">
        <v>699</v>
      </c>
      <c r="B276" s="119" t="s">
        <v>395</v>
      </c>
      <c r="C276" s="119">
        <v>67.45</v>
      </c>
      <c r="D276" s="119">
        <v>69.900000000000006</v>
      </c>
      <c r="E276" s="119">
        <v>66.5</v>
      </c>
      <c r="F276" s="119">
        <v>67.599999999999994</v>
      </c>
      <c r="G276" s="119">
        <v>67.5</v>
      </c>
      <c r="H276" s="119">
        <v>67.45</v>
      </c>
      <c r="I276" s="119">
        <v>12752</v>
      </c>
      <c r="J276" s="119">
        <v>864310.5</v>
      </c>
      <c r="K276" s="121">
        <v>43173</v>
      </c>
      <c r="L276" s="119">
        <v>72</v>
      </c>
      <c r="M276" s="119" t="s">
        <v>700</v>
      </c>
    </row>
    <row r="277" spans="1:13">
      <c r="A277" s="119" t="s">
        <v>2174</v>
      </c>
      <c r="B277" s="119" t="s">
        <v>395</v>
      </c>
      <c r="C277" s="119">
        <v>434.65</v>
      </c>
      <c r="D277" s="119">
        <v>446.95</v>
      </c>
      <c r="E277" s="119">
        <v>434</v>
      </c>
      <c r="F277" s="119">
        <v>442.4</v>
      </c>
      <c r="G277" s="119">
        <v>446</v>
      </c>
      <c r="H277" s="119">
        <v>443.2</v>
      </c>
      <c r="I277" s="119">
        <v>2110</v>
      </c>
      <c r="J277" s="119">
        <v>925064.15</v>
      </c>
      <c r="K277" s="121">
        <v>43173</v>
      </c>
      <c r="L277" s="119">
        <v>125</v>
      </c>
      <c r="M277" s="119" t="s">
        <v>2175</v>
      </c>
    </row>
    <row r="278" spans="1:13">
      <c r="A278" s="119" t="s">
        <v>2569</v>
      </c>
      <c r="B278" s="119" t="s">
        <v>395</v>
      </c>
      <c r="C278" s="119">
        <v>38</v>
      </c>
      <c r="D278" s="119">
        <v>38.700000000000003</v>
      </c>
      <c r="E278" s="119">
        <v>37.5</v>
      </c>
      <c r="F278" s="119">
        <v>38.200000000000003</v>
      </c>
      <c r="G278" s="119">
        <v>38.4</v>
      </c>
      <c r="H278" s="119">
        <v>38.35</v>
      </c>
      <c r="I278" s="119">
        <v>352476</v>
      </c>
      <c r="J278" s="119">
        <v>13265168.6</v>
      </c>
      <c r="K278" s="121">
        <v>43173</v>
      </c>
      <c r="L278" s="119">
        <v>348</v>
      </c>
      <c r="M278" s="119" t="s">
        <v>2583</v>
      </c>
    </row>
    <row r="279" spans="1:13">
      <c r="A279" s="119" t="s">
        <v>3052</v>
      </c>
      <c r="B279" s="119" t="s">
        <v>395</v>
      </c>
      <c r="C279" s="119">
        <v>92.8</v>
      </c>
      <c r="D279" s="119">
        <v>92.8</v>
      </c>
      <c r="E279" s="119">
        <v>87.5</v>
      </c>
      <c r="F279" s="119">
        <v>87.7</v>
      </c>
      <c r="G279" s="119">
        <v>88</v>
      </c>
      <c r="H279" s="119">
        <v>89.35</v>
      </c>
      <c r="I279" s="119">
        <v>9811</v>
      </c>
      <c r="J279" s="119">
        <v>875105.05</v>
      </c>
      <c r="K279" s="121">
        <v>43173</v>
      </c>
      <c r="L279" s="119">
        <v>99</v>
      </c>
      <c r="M279" s="119" t="s">
        <v>3053</v>
      </c>
    </row>
    <row r="280" spans="1:13">
      <c r="A280" s="119" t="s">
        <v>701</v>
      </c>
      <c r="B280" s="119" t="s">
        <v>395</v>
      </c>
      <c r="C280" s="119">
        <v>508.3</v>
      </c>
      <c r="D280" s="119">
        <v>508.3</v>
      </c>
      <c r="E280" s="119">
        <v>490.1</v>
      </c>
      <c r="F280" s="119">
        <v>501.1</v>
      </c>
      <c r="G280" s="119">
        <v>505</v>
      </c>
      <c r="H280" s="119">
        <v>504</v>
      </c>
      <c r="I280" s="119">
        <v>1069562</v>
      </c>
      <c r="J280" s="119">
        <v>529264470.89999998</v>
      </c>
      <c r="K280" s="121">
        <v>43173</v>
      </c>
      <c r="L280" s="119">
        <v>9206</v>
      </c>
      <c r="M280" s="119" t="s">
        <v>702</v>
      </c>
    </row>
    <row r="281" spans="1:13">
      <c r="A281" s="119" t="s">
        <v>703</v>
      </c>
      <c r="B281" s="119" t="s">
        <v>395</v>
      </c>
      <c r="C281" s="119">
        <v>30.1</v>
      </c>
      <c r="D281" s="119">
        <v>30.75</v>
      </c>
      <c r="E281" s="119">
        <v>29.5</v>
      </c>
      <c r="F281" s="119">
        <v>30.3</v>
      </c>
      <c r="G281" s="119">
        <v>30.25</v>
      </c>
      <c r="H281" s="119">
        <v>29.75</v>
      </c>
      <c r="I281" s="119">
        <v>771016</v>
      </c>
      <c r="J281" s="119">
        <v>23225516.199999999</v>
      </c>
      <c r="K281" s="121">
        <v>43173</v>
      </c>
      <c r="L281" s="119">
        <v>6211</v>
      </c>
      <c r="M281" s="119" t="s">
        <v>704</v>
      </c>
    </row>
    <row r="282" spans="1:13">
      <c r="A282" s="119" t="s">
        <v>705</v>
      </c>
      <c r="B282" s="119" t="s">
        <v>395</v>
      </c>
      <c r="C282" s="119">
        <v>272.10000000000002</v>
      </c>
      <c r="D282" s="119">
        <v>277.2</v>
      </c>
      <c r="E282" s="119">
        <v>272.10000000000002</v>
      </c>
      <c r="F282" s="119">
        <v>274.39999999999998</v>
      </c>
      <c r="G282" s="119">
        <v>273.89999999999998</v>
      </c>
      <c r="H282" s="119">
        <v>276.2</v>
      </c>
      <c r="I282" s="119">
        <v>48995</v>
      </c>
      <c r="J282" s="119">
        <v>13431596.85</v>
      </c>
      <c r="K282" s="121">
        <v>43173</v>
      </c>
      <c r="L282" s="119">
        <v>571</v>
      </c>
      <c r="M282" s="119" t="s">
        <v>706</v>
      </c>
    </row>
    <row r="283" spans="1:13">
      <c r="A283" s="119" t="s">
        <v>3054</v>
      </c>
      <c r="B283" s="119" t="s">
        <v>395</v>
      </c>
      <c r="C283" s="119">
        <v>3.3</v>
      </c>
      <c r="D283" s="119">
        <v>3.5</v>
      </c>
      <c r="E283" s="119">
        <v>3.3</v>
      </c>
      <c r="F283" s="119">
        <v>3.45</v>
      </c>
      <c r="G283" s="119">
        <v>3.45</v>
      </c>
      <c r="H283" s="119">
        <v>3.4</v>
      </c>
      <c r="I283" s="119">
        <v>7621</v>
      </c>
      <c r="J283" s="119">
        <v>25319.05</v>
      </c>
      <c r="K283" s="121">
        <v>43173</v>
      </c>
      <c r="L283" s="119">
        <v>11</v>
      </c>
      <c r="M283" s="119" t="s">
        <v>3055</v>
      </c>
    </row>
    <row r="284" spans="1:13">
      <c r="A284" s="119" t="s">
        <v>707</v>
      </c>
      <c r="B284" s="119" t="s">
        <v>395</v>
      </c>
      <c r="C284" s="119">
        <v>249.85</v>
      </c>
      <c r="D284" s="119">
        <v>251.95</v>
      </c>
      <c r="E284" s="119">
        <v>244.35</v>
      </c>
      <c r="F284" s="119">
        <v>249.5</v>
      </c>
      <c r="G284" s="119">
        <v>248.95</v>
      </c>
      <c r="H284" s="119">
        <v>250.1</v>
      </c>
      <c r="I284" s="119">
        <v>461675</v>
      </c>
      <c r="J284" s="119">
        <v>113429957.7</v>
      </c>
      <c r="K284" s="121">
        <v>43173</v>
      </c>
      <c r="L284" s="119">
        <v>2618</v>
      </c>
      <c r="M284" s="119" t="s">
        <v>708</v>
      </c>
    </row>
    <row r="285" spans="1:13">
      <c r="A285" s="119" t="s">
        <v>709</v>
      </c>
      <c r="B285" s="119" t="s">
        <v>395</v>
      </c>
      <c r="C285" s="119">
        <v>28.75</v>
      </c>
      <c r="D285" s="119">
        <v>29.28</v>
      </c>
      <c r="E285" s="119">
        <v>27.5</v>
      </c>
      <c r="F285" s="119">
        <v>28.96</v>
      </c>
      <c r="G285" s="119">
        <v>29</v>
      </c>
      <c r="H285" s="119">
        <v>29.29</v>
      </c>
      <c r="I285" s="119">
        <v>303609</v>
      </c>
      <c r="J285" s="119">
        <v>8821500.25</v>
      </c>
      <c r="K285" s="121">
        <v>43173</v>
      </c>
      <c r="L285" s="119">
        <v>819</v>
      </c>
      <c r="M285" s="119" t="s">
        <v>710</v>
      </c>
    </row>
    <row r="286" spans="1:13">
      <c r="A286" s="119" t="s">
        <v>2496</v>
      </c>
      <c r="B286" s="119" t="s">
        <v>395</v>
      </c>
      <c r="C286" s="119">
        <v>211.25</v>
      </c>
      <c r="D286" s="119">
        <v>214.4</v>
      </c>
      <c r="E286" s="119">
        <v>207.05</v>
      </c>
      <c r="F286" s="119">
        <v>212.85</v>
      </c>
      <c r="G286" s="119">
        <v>214</v>
      </c>
      <c r="H286" s="119">
        <v>213.3</v>
      </c>
      <c r="I286" s="119">
        <v>2001</v>
      </c>
      <c r="J286" s="119">
        <v>423929</v>
      </c>
      <c r="K286" s="121">
        <v>43173</v>
      </c>
      <c r="L286" s="119">
        <v>111</v>
      </c>
      <c r="M286" s="119" t="s">
        <v>2497</v>
      </c>
    </row>
    <row r="287" spans="1:13">
      <c r="A287" s="119" t="s">
        <v>194</v>
      </c>
      <c r="B287" s="119" t="s">
        <v>395</v>
      </c>
      <c r="C287" s="119">
        <v>1964.9</v>
      </c>
      <c r="D287" s="119">
        <v>1965</v>
      </c>
      <c r="E287" s="119">
        <v>1932.3</v>
      </c>
      <c r="F287" s="119">
        <v>1956.7</v>
      </c>
      <c r="G287" s="119">
        <v>1950.7</v>
      </c>
      <c r="H287" s="119">
        <v>1954.1</v>
      </c>
      <c r="I287" s="119">
        <v>10094</v>
      </c>
      <c r="J287" s="119">
        <v>19736215.050000001</v>
      </c>
      <c r="K287" s="121">
        <v>43173</v>
      </c>
      <c r="L287" s="119">
        <v>1090</v>
      </c>
      <c r="M287" s="119" t="s">
        <v>711</v>
      </c>
    </row>
    <row r="288" spans="1:13">
      <c r="A288" s="119" t="s">
        <v>3608</v>
      </c>
      <c r="B288" s="119" t="s">
        <v>395</v>
      </c>
      <c r="C288" s="119">
        <v>2844</v>
      </c>
      <c r="D288" s="119">
        <v>2844</v>
      </c>
      <c r="E288" s="119">
        <v>2810.05</v>
      </c>
      <c r="F288" s="119">
        <v>2844</v>
      </c>
      <c r="G288" s="119">
        <v>2844</v>
      </c>
      <c r="H288" s="119">
        <v>2845</v>
      </c>
      <c r="I288" s="119">
        <v>1206</v>
      </c>
      <c r="J288" s="119">
        <v>3429685.05</v>
      </c>
      <c r="K288" s="121">
        <v>43173</v>
      </c>
      <c r="L288" s="119">
        <v>5</v>
      </c>
      <c r="M288" s="119" t="s">
        <v>3609</v>
      </c>
    </row>
    <row r="289" spans="1:13">
      <c r="A289" s="119" t="s">
        <v>713</v>
      </c>
      <c r="B289" s="119" t="s">
        <v>395</v>
      </c>
      <c r="C289" s="119">
        <v>228.3</v>
      </c>
      <c r="D289" s="119">
        <v>228.3</v>
      </c>
      <c r="E289" s="119">
        <v>224.5</v>
      </c>
      <c r="F289" s="119">
        <v>225.7</v>
      </c>
      <c r="G289" s="119">
        <v>226.5</v>
      </c>
      <c r="H289" s="119">
        <v>227.1</v>
      </c>
      <c r="I289" s="119">
        <v>512508</v>
      </c>
      <c r="J289" s="119">
        <v>115813596.95</v>
      </c>
      <c r="K289" s="121">
        <v>43173</v>
      </c>
      <c r="L289" s="119">
        <v>12426</v>
      </c>
      <c r="M289" s="119" t="s">
        <v>714</v>
      </c>
    </row>
    <row r="290" spans="1:13">
      <c r="A290" s="119" t="s">
        <v>715</v>
      </c>
      <c r="B290" s="119" t="s">
        <v>395</v>
      </c>
      <c r="C290" s="119">
        <v>71.599999999999994</v>
      </c>
      <c r="D290" s="119">
        <v>72.849999999999994</v>
      </c>
      <c r="E290" s="119">
        <v>71.349999999999994</v>
      </c>
      <c r="F290" s="119">
        <v>71.45</v>
      </c>
      <c r="G290" s="119">
        <v>71.349999999999994</v>
      </c>
      <c r="H290" s="119">
        <v>72.8</v>
      </c>
      <c r="I290" s="119">
        <v>8500</v>
      </c>
      <c r="J290" s="119">
        <v>609121.30000000005</v>
      </c>
      <c r="K290" s="121">
        <v>43173</v>
      </c>
      <c r="L290" s="119">
        <v>145</v>
      </c>
      <c r="M290" s="119" t="s">
        <v>716</v>
      </c>
    </row>
    <row r="291" spans="1:13">
      <c r="A291" s="119" t="s">
        <v>717</v>
      </c>
      <c r="B291" s="119" t="s">
        <v>395</v>
      </c>
      <c r="C291" s="119">
        <v>184.95</v>
      </c>
      <c r="D291" s="119">
        <v>184.95</v>
      </c>
      <c r="E291" s="119">
        <v>180</v>
      </c>
      <c r="F291" s="119">
        <v>181.55</v>
      </c>
      <c r="G291" s="119">
        <v>181</v>
      </c>
      <c r="H291" s="119">
        <v>184.25</v>
      </c>
      <c r="I291" s="119">
        <v>727922</v>
      </c>
      <c r="J291" s="119">
        <v>133166136.90000001</v>
      </c>
      <c r="K291" s="121">
        <v>43173</v>
      </c>
      <c r="L291" s="119">
        <v>16189</v>
      </c>
      <c r="M291" s="119" t="s">
        <v>718</v>
      </c>
    </row>
    <row r="292" spans="1:13">
      <c r="A292" s="119" t="s">
        <v>354</v>
      </c>
      <c r="B292" s="119" t="s">
        <v>395</v>
      </c>
      <c r="C292" s="119">
        <v>769.8</v>
      </c>
      <c r="D292" s="119">
        <v>785</v>
      </c>
      <c r="E292" s="119">
        <v>755.7</v>
      </c>
      <c r="F292" s="119">
        <v>777.15</v>
      </c>
      <c r="G292" s="119">
        <v>779.9</v>
      </c>
      <c r="H292" s="119">
        <v>773.75</v>
      </c>
      <c r="I292" s="119">
        <v>458963</v>
      </c>
      <c r="J292" s="119">
        <v>353765792.80000001</v>
      </c>
      <c r="K292" s="121">
        <v>43173</v>
      </c>
      <c r="L292" s="119">
        <v>17838</v>
      </c>
      <c r="M292" s="119" t="s">
        <v>719</v>
      </c>
    </row>
    <row r="293" spans="1:13">
      <c r="A293" s="119" t="s">
        <v>2259</v>
      </c>
      <c r="B293" s="119" t="s">
        <v>395</v>
      </c>
      <c r="C293" s="119">
        <v>267.3</v>
      </c>
      <c r="D293" s="119">
        <v>275.89999999999998</v>
      </c>
      <c r="E293" s="119">
        <v>267.3</v>
      </c>
      <c r="F293" s="119">
        <v>272.05</v>
      </c>
      <c r="G293" s="119">
        <v>270.60000000000002</v>
      </c>
      <c r="H293" s="119">
        <v>270.25</v>
      </c>
      <c r="I293" s="119">
        <v>24425</v>
      </c>
      <c r="J293" s="119">
        <v>6633898.75</v>
      </c>
      <c r="K293" s="121">
        <v>43173</v>
      </c>
      <c r="L293" s="119">
        <v>768</v>
      </c>
      <c r="M293" s="119" t="s">
        <v>2260</v>
      </c>
    </row>
    <row r="294" spans="1:13">
      <c r="A294" s="119" t="s">
        <v>720</v>
      </c>
      <c r="B294" s="119" t="s">
        <v>395</v>
      </c>
      <c r="C294" s="119">
        <v>61.5</v>
      </c>
      <c r="D294" s="119">
        <v>63</v>
      </c>
      <c r="E294" s="119">
        <v>61.5</v>
      </c>
      <c r="F294" s="119">
        <v>62.75</v>
      </c>
      <c r="G294" s="119">
        <v>62.9</v>
      </c>
      <c r="H294" s="119">
        <v>61.7</v>
      </c>
      <c r="I294" s="119">
        <v>7432</v>
      </c>
      <c r="J294" s="119">
        <v>463538.25</v>
      </c>
      <c r="K294" s="121">
        <v>43173</v>
      </c>
      <c r="L294" s="119">
        <v>93</v>
      </c>
      <c r="M294" s="119" t="s">
        <v>721</v>
      </c>
    </row>
    <row r="295" spans="1:13">
      <c r="A295" s="119" t="s">
        <v>722</v>
      </c>
      <c r="B295" s="119" t="s">
        <v>395</v>
      </c>
      <c r="C295" s="119">
        <v>625.70000000000005</v>
      </c>
      <c r="D295" s="119">
        <v>636.1</v>
      </c>
      <c r="E295" s="119">
        <v>622.4</v>
      </c>
      <c r="F295" s="119">
        <v>632.4</v>
      </c>
      <c r="G295" s="119">
        <v>634</v>
      </c>
      <c r="H295" s="119">
        <v>628.20000000000005</v>
      </c>
      <c r="I295" s="119">
        <v>104226</v>
      </c>
      <c r="J295" s="119">
        <v>65746193.75</v>
      </c>
      <c r="K295" s="121">
        <v>43173</v>
      </c>
      <c r="L295" s="119">
        <v>6094</v>
      </c>
      <c r="M295" s="119" t="s">
        <v>723</v>
      </c>
    </row>
    <row r="296" spans="1:13">
      <c r="A296" s="119" t="s">
        <v>724</v>
      </c>
      <c r="B296" s="119" t="s">
        <v>395</v>
      </c>
      <c r="C296" s="119">
        <v>85.95</v>
      </c>
      <c r="D296" s="119">
        <v>86.8</v>
      </c>
      <c r="E296" s="119">
        <v>85</v>
      </c>
      <c r="F296" s="119">
        <v>85.85</v>
      </c>
      <c r="G296" s="119">
        <v>85.75</v>
      </c>
      <c r="H296" s="119">
        <v>86.45</v>
      </c>
      <c r="I296" s="119">
        <v>595788</v>
      </c>
      <c r="J296" s="119">
        <v>51072850.850000001</v>
      </c>
      <c r="K296" s="121">
        <v>43173</v>
      </c>
      <c r="L296" s="119">
        <v>5443</v>
      </c>
      <c r="M296" s="119" t="s">
        <v>2401</v>
      </c>
    </row>
    <row r="297" spans="1:13">
      <c r="A297" s="119" t="s">
        <v>60</v>
      </c>
      <c r="B297" s="119" t="s">
        <v>395</v>
      </c>
      <c r="C297" s="119">
        <v>325</v>
      </c>
      <c r="D297" s="119">
        <v>326.89999999999998</v>
      </c>
      <c r="E297" s="119">
        <v>323</v>
      </c>
      <c r="F297" s="119">
        <v>325</v>
      </c>
      <c r="G297" s="119">
        <v>325</v>
      </c>
      <c r="H297" s="119">
        <v>325.14999999999998</v>
      </c>
      <c r="I297" s="119">
        <v>2212159</v>
      </c>
      <c r="J297" s="119">
        <v>718927943.45000005</v>
      </c>
      <c r="K297" s="121">
        <v>43173</v>
      </c>
      <c r="L297" s="119">
        <v>17401</v>
      </c>
      <c r="M297" s="119" t="s">
        <v>725</v>
      </c>
    </row>
    <row r="298" spans="1:13">
      <c r="A298" s="119" t="s">
        <v>726</v>
      </c>
      <c r="B298" s="119" t="s">
        <v>395</v>
      </c>
      <c r="C298" s="119">
        <v>2849.9</v>
      </c>
      <c r="D298" s="119">
        <v>2894.7</v>
      </c>
      <c r="E298" s="119">
        <v>2835</v>
      </c>
      <c r="F298" s="119">
        <v>2882.5</v>
      </c>
      <c r="G298" s="119">
        <v>2882.8</v>
      </c>
      <c r="H298" s="119">
        <v>2869.35</v>
      </c>
      <c r="I298" s="119">
        <v>234869</v>
      </c>
      <c r="J298" s="119">
        <v>676743747.64999998</v>
      </c>
      <c r="K298" s="121">
        <v>43173</v>
      </c>
      <c r="L298" s="119">
        <v>6093</v>
      </c>
      <c r="M298" s="119" t="s">
        <v>727</v>
      </c>
    </row>
    <row r="299" spans="1:13">
      <c r="A299" s="119" t="s">
        <v>728</v>
      </c>
      <c r="B299" s="119" t="s">
        <v>395</v>
      </c>
      <c r="C299" s="119">
        <v>76.900000000000006</v>
      </c>
      <c r="D299" s="119">
        <v>81.400000000000006</v>
      </c>
      <c r="E299" s="119">
        <v>76.099999999999994</v>
      </c>
      <c r="F299" s="119">
        <v>78.45</v>
      </c>
      <c r="G299" s="119">
        <v>78.5</v>
      </c>
      <c r="H299" s="119">
        <v>76.75</v>
      </c>
      <c r="I299" s="119">
        <v>387867</v>
      </c>
      <c r="J299" s="119">
        <v>30611125.5</v>
      </c>
      <c r="K299" s="121">
        <v>43173</v>
      </c>
      <c r="L299" s="119">
        <v>3211</v>
      </c>
      <c r="M299" s="119" t="s">
        <v>729</v>
      </c>
    </row>
    <row r="300" spans="1:13">
      <c r="A300" s="119" t="s">
        <v>2337</v>
      </c>
      <c r="B300" s="119" t="s">
        <v>395</v>
      </c>
      <c r="C300" s="119">
        <v>144</v>
      </c>
      <c r="D300" s="119">
        <v>144</v>
      </c>
      <c r="E300" s="119">
        <v>135.30000000000001</v>
      </c>
      <c r="F300" s="119">
        <v>138.69999999999999</v>
      </c>
      <c r="G300" s="119">
        <v>137.9</v>
      </c>
      <c r="H300" s="119">
        <v>143.94999999999999</v>
      </c>
      <c r="I300" s="119">
        <v>33778</v>
      </c>
      <c r="J300" s="119">
        <v>4699804.2</v>
      </c>
      <c r="K300" s="121">
        <v>43173</v>
      </c>
      <c r="L300" s="119">
        <v>815</v>
      </c>
      <c r="M300" s="119" t="s">
        <v>2338</v>
      </c>
    </row>
    <row r="301" spans="1:13">
      <c r="A301" s="119" t="s">
        <v>730</v>
      </c>
      <c r="B301" s="119" t="s">
        <v>395</v>
      </c>
      <c r="C301" s="119">
        <v>116</v>
      </c>
      <c r="D301" s="119">
        <v>119.4</v>
      </c>
      <c r="E301" s="119">
        <v>115.5</v>
      </c>
      <c r="F301" s="119">
        <v>117.25</v>
      </c>
      <c r="G301" s="119">
        <v>117.25</v>
      </c>
      <c r="H301" s="119">
        <v>115.85</v>
      </c>
      <c r="I301" s="119">
        <v>87256</v>
      </c>
      <c r="J301" s="119">
        <v>10260268.75</v>
      </c>
      <c r="K301" s="121">
        <v>43173</v>
      </c>
      <c r="L301" s="119">
        <v>1613</v>
      </c>
      <c r="M301" s="119" t="s">
        <v>731</v>
      </c>
    </row>
    <row r="302" spans="1:13">
      <c r="A302" s="119" t="s">
        <v>732</v>
      </c>
      <c r="B302" s="119" t="s">
        <v>395</v>
      </c>
      <c r="C302" s="119">
        <v>323</v>
      </c>
      <c r="D302" s="119">
        <v>333.1</v>
      </c>
      <c r="E302" s="119">
        <v>323</v>
      </c>
      <c r="F302" s="119">
        <v>330.95</v>
      </c>
      <c r="G302" s="119">
        <v>331</v>
      </c>
      <c r="H302" s="119">
        <v>326.05</v>
      </c>
      <c r="I302" s="119">
        <v>56846</v>
      </c>
      <c r="J302" s="119">
        <v>18779423.550000001</v>
      </c>
      <c r="K302" s="121">
        <v>43173</v>
      </c>
      <c r="L302" s="119">
        <v>510</v>
      </c>
      <c r="M302" s="119" t="s">
        <v>733</v>
      </c>
    </row>
    <row r="303" spans="1:13">
      <c r="A303" s="119" t="s">
        <v>2223</v>
      </c>
      <c r="B303" s="119" t="s">
        <v>395</v>
      </c>
      <c r="C303" s="119">
        <v>967.35</v>
      </c>
      <c r="D303" s="119">
        <v>978.3</v>
      </c>
      <c r="E303" s="119">
        <v>956</v>
      </c>
      <c r="F303" s="119">
        <v>960.35</v>
      </c>
      <c r="G303" s="119">
        <v>959.25</v>
      </c>
      <c r="H303" s="119">
        <v>980.15</v>
      </c>
      <c r="I303" s="119">
        <v>189724</v>
      </c>
      <c r="J303" s="119">
        <v>182615050.55000001</v>
      </c>
      <c r="K303" s="121">
        <v>43173</v>
      </c>
      <c r="L303" s="119">
        <v>13495</v>
      </c>
      <c r="M303" s="119" t="s">
        <v>2224</v>
      </c>
    </row>
    <row r="304" spans="1:13">
      <c r="A304" s="119" t="s">
        <v>734</v>
      </c>
      <c r="B304" s="119" t="s">
        <v>395</v>
      </c>
      <c r="C304" s="119">
        <v>55</v>
      </c>
      <c r="D304" s="119">
        <v>56.45</v>
      </c>
      <c r="E304" s="119">
        <v>54.5</v>
      </c>
      <c r="F304" s="119">
        <v>55.7</v>
      </c>
      <c r="G304" s="119">
        <v>55.65</v>
      </c>
      <c r="H304" s="119">
        <v>55.5</v>
      </c>
      <c r="I304" s="119">
        <v>559513</v>
      </c>
      <c r="J304" s="119">
        <v>31024339.149999999</v>
      </c>
      <c r="K304" s="121">
        <v>43173</v>
      </c>
      <c r="L304" s="119">
        <v>2204</v>
      </c>
      <c r="M304" s="119" t="s">
        <v>735</v>
      </c>
    </row>
    <row r="305" spans="1:13">
      <c r="A305" s="119" t="s">
        <v>3470</v>
      </c>
      <c r="B305" s="119" t="s">
        <v>395</v>
      </c>
      <c r="C305" s="119">
        <v>9.0500000000000007</v>
      </c>
      <c r="D305" s="119">
        <v>9.0500000000000007</v>
      </c>
      <c r="E305" s="119">
        <v>8.9</v>
      </c>
      <c r="F305" s="119">
        <v>8.9</v>
      </c>
      <c r="G305" s="119">
        <v>8.9</v>
      </c>
      <c r="H305" s="119">
        <v>9.0500000000000007</v>
      </c>
      <c r="I305" s="119">
        <v>250</v>
      </c>
      <c r="J305" s="119">
        <v>2240</v>
      </c>
      <c r="K305" s="121">
        <v>43173</v>
      </c>
      <c r="L305" s="119">
        <v>3</v>
      </c>
      <c r="M305" s="119" t="s">
        <v>3471</v>
      </c>
    </row>
    <row r="306" spans="1:13">
      <c r="A306" s="119" t="s">
        <v>2740</v>
      </c>
      <c r="B306" s="119" t="s">
        <v>395</v>
      </c>
      <c r="C306" s="119">
        <v>310</v>
      </c>
      <c r="D306" s="119">
        <v>318.89999999999998</v>
      </c>
      <c r="E306" s="119">
        <v>309</v>
      </c>
      <c r="F306" s="119">
        <v>316.2</v>
      </c>
      <c r="G306" s="119">
        <v>318</v>
      </c>
      <c r="H306" s="119">
        <v>311.10000000000002</v>
      </c>
      <c r="I306" s="119">
        <v>70237</v>
      </c>
      <c r="J306" s="119">
        <v>22068701.600000001</v>
      </c>
      <c r="K306" s="121">
        <v>43173</v>
      </c>
      <c r="L306" s="119">
        <v>2536</v>
      </c>
      <c r="M306" s="119" t="s">
        <v>2741</v>
      </c>
    </row>
    <row r="307" spans="1:13">
      <c r="A307" s="119" t="s">
        <v>376</v>
      </c>
      <c r="B307" s="119" t="s">
        <v>395</v>
      </c>
      <c r="C307" s="119">
        <v>162.05000000000001</v>
      </c>
      <c r="D307" s="119">
        <v>165.2</v>
      </c>
      <c r="E307" s="119">
        <v>161.85</v>
      </c>
      <c r="F307" s="119">
        <v>164</v>
      </c>
      <c r="G307" s="119">
        <v>164.1</v>
      </c>
      <c r="H307" s="119">
        <v>163.44999999999999</v>
      </c>
      <c r="I307" s="119">
        <v>586303</v>
      </c>
      <c r="J307" s="119">
        <v>96070076.25</v>
      </c>
      <c r="K307" s="121">
        <v>43173</v>
      </c>
      <c r="L307" s="119">
        <v>5469</v>
      </c>
      <c r="M307" s="119" t="s">
        <v>736</v>
      </c>
    </row>
    <row r="308" spans="1:13">
      <c r="A308" s="119" t="s">
        <v>737</v>
      </c>
      <c r="B308" s="119" t="s">
        <v>395</v>
      </c>
      <c r="C308" s="119">
        <v>97</v>
      </c>
      <c r="D308" s="119">
        <v>98.5</v>
      </c>
      <c r="E308" s="119">
        <v>96.15</v>
      </c>
      <c r="F308" s="119">
        <v>97.05</v>
      </c>
      <c r="G308" s="119">
        <v>96.7</v>
      </c>
      <c r="H308" s="119">
        <v>97.15</v>
      </c>
      <c r="I308" s="119">
        <v>29202</v>
      </c>
      <c r="J308" s="119">
        <v>2839217.15</v>
      </c>
      <c r="K308" s="121">
        <v>43173</v>
      </c>
      <c r="L308" s="119">
        <v>228</v>
      </c>
      <c r="M308" s="119" t="s">
        <v>738</v>
      </c>
    </row>
    <row r="309" spans="1:13">
      <c r="A309" s="119" t="s">
        <v>739</v>
      </c>
      <c r="B309" s="119" t="s">
        <v>395</v>
      </c>
      <c r="C309" s="119">
        <v>491</v>
      </c>
      <c r="D309" s="119">
        <v>495</v>
      </c>
      <c r="E309" s="119">
        <v>478.15</v>
      </c>
      <c r="F309" s="119">
        <v>482.25</v>
      </c>
      <c r="G309" s="119">
        <v>482.75</v>
      </c>
      <c r="H309" s="119">
        <v>495.65</v>
      </c>
      <c r="I309" s="119">
        <v>115081</v>
      </c>
      <c r="J309" s="119">
        <v>55912480.5</v>
      </c>
      <c r="K309" s="121">
        <v>43173</v>
      </c>
      <c r="L309" s="119">
        <v>5997</v>
      </c>
      <c r="M309" s="119" t="s">
        <v>740</v>
      </c>
    </row>
    <row r="310" spans="1:13">
      <c r="A310" s="119" t="s">
        <v>3056</v>
      </c>
      <c r="B310" s="119" t="s">
        <v>395</v>
      </c>
      <c r="C310" s="119">
        <v>35</v>
      </c>
      <c r="D310" s="119">
        <v>35.299999999999997</v>
      </c>
      <c r="E310" s="119">
        <v>34.35</v>
      </c>
      <c r="F310" s="119">
        <v>34.85</v>
      </c>
      <c r="G310" s="119">
        <v>34.700000000000003</v>
      </c>
      <c r="H310" s="119">
        <v>34.85</v>
      </c>
      <c r="I310" s="119">
        <v>767280</v>
      </c>
      <c r="J310" s="119">
        <v>26703890.850000001</v>
      </c>
      <c r="K310" s="121">
        <v>43173</v>
      </c>
      <c r="L310" s="119">
        <v>1547</v>
      </c>
      <c r="M310" s="119" t="s">
        <v>3057</v>
      </c>
    </row>
    <row r="311" spans="1:13">
      <c r="A311" s="119" t="s">
        <v>741</v>
      </c>
      <c r="B311" s="119" t="s">
        <v>395</v>
      </c>
      <c r="C311" s="119">
        <v>550</v>
      </c>
      <c r="D311" s="119">
        <v>552</v>
      </c>
      <c r="E311" s="119">
        <v>536.1</v>
      </c>
      <c r="F311" s="119">
        <v>551</v>
      </c>
      <c r="G311" s="119">
        <v>545</v>
      </c>
      <c r="H311" s="119">
        <v>550.29999999999995</v>
      </c>
      <c r="I311" s="119">
        <v>1314</v>
      </c>
      <c r="J311" s="119">
        <v>716937.35</v>
      </c>
      <c r="K311" s="121">
        <v>43173</v>
      </c>
      <c r="L311" s="119">
        <v>109</v>
      </c>
      <c r="M311" s="119" t="s">
        <v>2699</v>
      </c>
    </row>
    <row r="312" spans="1:13">
      <c r="A312" s="119" t="s">
        <v>742</v>
      </c>
      <c r="B312" s="119" t="s">
        <v>395</v>
      </c>
      <c r="C312" s="119">
        <v>337</v>
      </c>
      <c r="D312" s="119">
        <v>337</v>
      </c>
      <c r="E312" s="119">
        <v>316.5</v>
      </c>
      <c r="F312" s="119">
        <v>323.25</v>
      </c>
      <c r="G312" s="119">
        <v>322</v>
      </c>
      <c r="H312" s="119">
        <v>336.9</v>
      </c>
      <c r="I312" s="119">
        <v>715424</v>
      </c>
      <c r="J312" s="119">
        <v>230426690.69999999</v>
      </c>
      <c r="K312" s="121">
        <v>43173</v>
      </c>
      <c r="L312" s="119">
        <v>6970</v>
      </c>
      <c r="M312" s="119" t="s">
        <v>743</v>
      </c>
    </row>
    <row r="313" spans="1:13">
      <c r="A313" s="119" t="s">
        <v>744</v>
      </c>
      <c r="B313" s="119" t="s">
        <v>395</v>
      </c>
      <c r="C313" s="119">
        <v>241.9</v>
      </c>
      <c r="D313" s="119">
        <v>247</v>
      </c>
      <c r="E313" s="119">
        <v>240.1</v>
      </c>
      <c r="F313" s="119">
        <v>243.95</v>
      </c>
      <c r="G313" s="119">
        <v>244.5</v>
      </c>
      <c r="H313" s="119">
        <v>241.5</v>
      </c>
      <c r="I313" s="119">
        <v>168428</v>
      </c>
      <c r="J313" s="119">
        <v>41219809.600000001</v>
      </c>
      <c r="K313" s="121">
        <v>43173</v>
      </c>
      <c r="L313" s="119">
        <v>3615</v>
      </c>
      <c r="M313" s="119" t="s">
        <v>745</v>
      </c>
    </row>
    <row r="314" spans="1:13">
      <c r="A314" s="119" t="s">
        <v>389</v>
      </c>
      <c r="B314" s="119" t="s">
        <v>395</v>
      </c>
      <c r="C314" s="119">
        <v>168.1</v>
      </c>
      <c r="D314" s="119">
        <v>169.5</v>
      </c>
      <c r="E314" s="119">
        <v>165.65</v>
      </c>
      <c r="F314" s="119">
        <v>168.15</v>
      </c>
      <c r="G314" s="119">
        <v>169</v>
      </c>
      <c r="H314" s="119">
        <v>170.8</v>
      </c>
      <c r="I314" s="119">
        <v>101309</v>
      </c>
      <c r="J314" s="119">
        <v>16966124.399999999</v>
      </c>
      <c r="K314" s="121">
        <v>43173</v>
      </c>
      <c r="L314" s="119">
        <v>1763</v>
      </c>
      <c r="M314" s="119" t="s">
        <v>746</v>
      </c>
    </row>
    <row r="315" spans="1:13">
      <c r="A315" s="119" t="s">
        <v>747</v>
      </c>
      <c r="B315" s="119" t="s">
        <v>395</v>
      </c>
      <c r="C315" s="119">
        <v>312</v>
      </c>
      <c r="D315" s="119">
        <v>317.45</v>
      </c>
      <c r="E315" s="119">
        <v>310.10000000000002</v>
      </c>
      <c r="F315" s="119">
        <v>312</v>
      </c>
      <c r="G315" s="119">
        <v>311.60000000000002</v>
      </c>
      <c r="H315" s="119">
        <v>314.14999999999998</v>
      </c>
      <c r="I315" s="119">
        <v>1727996</v>
      </c>
      <c r="J315" s="119">
        <v>540622107.75</v>
      </c>
      <c r="K315" s="121">
        <v>43173</v>
      </c>
      <c r="L315" s="119">
        <v>19739</v>
      </c>
      <c r="M315" s="119" t="s">
        <v>748</v>
      </c>
    </row>
    <row r="316" spans="1:13">
      <c r="A316" s="119" t="s">
        <v>749</v>
      </c>
      <c r="B316" s="119" t="s">
        <v>395</v>
      </c>
      <c r="C316" s="119">
        <v>93.1</v>
      </c>
      <c r="D316" s="119">
        <v>93.1</v>
      </c>
      <c r="E316" s="119">
        <v>90</v>
      </c>
      <c r="F316" s="119">
        <v>90.8</v>
      </c>
      <c r="G316" s="119">
        <v>90.8</v>
      </c>
      <c r="H316" s="119">
        <v>93.1</v>
      </c>
      <c r="I316" s="119">
        <v>190447</v>
      </c>
      <c r="J316" s="119">
        <v>17323345.100000001</v>
      </c>
      <c r="K316" s="121">
        <v>43173</v>
      </c>
      <c r="L316" s="119">
        <v>2511</v>
      </c>
      <c r="M316" s="119" t="s">
        <v>750</v>
      </c>
    </row>
    <row r="317" spans="1:13">
      <c r="A317" s="119" t="s">
        <v>751</v>
      </c>
      <c r="B317" s="119" t="s">
        <v>395</v>
      </c>
      <c r="C317" s="119">
        <v>19</v>
      </c>
      <c r="D317" s="119">
        <v>20</v>
      </c>
      <c r="E317" s="119">
        <v>19</v>
      </c>
      <c r="F317" s="119">
        <v>19.8</v>
      </c>
      <c r="G317" s="119">
        <v>19.75</v>
      </c>
      <c r="H317" s="119">
        <v>19.399999999999999</v>
      </c>
      <c r="I317" s="119">
        <v>1858900</v>
      </c>
      <c r="J317" s="119">
        <v>36242959.850000001</v>
      </c>
      <c r="K317" s="121">
        <v>43173</v>
      </c>
      <c r="L317" s="119">
        <v>4467</v>
      </c>
      <c r="M317" s="119" t="s">
        <v>752</v>
      </c>
    </row>
    <row r="318" spans="1:13">
      <c r="A318" s="119" t="s">
        <v>2369</v>
      </c>
      <c r="B318" s="119" t="s">
        <v>395</v>
      </c>
      <c r="C318" s="119">
        <v>1637.1</v>
      </c>
      <c r="D318" s="119">
        <v>1687.8</v>
      </c>
      <c r="E318" s="119">
        <v>1636</v>
      </c>
      <c r="F318" s="119">
        <v>1640.05</v>
      </c>
      <c r="G318" s="119">
        <v>1650</v>
      </c>
      <c r="H318" s="119">
        <v>1669.25</v>
      </c>
      <c r="I318" s="119">
        <v>1517</v>
      </c>
      <c r="J318" s="119">
        <v>2513393.35</v>
      </c>
      <c r="K318" s="121">
        <v>43173</v>
      </c>
      <c r="L318" s="119">
        <v>160</v>
      </c>
      <c r="M318" s="119" t="s">
        <v>2370</v>
      </c>
    </row>
    <row r="319" spans="1:13">
      <c r="A319" s="119" t="s">
        <v>753</v>
      </c>
      <c r="B319" s="119" t="s">
        <v>395</v>
      </c>
      <c r="C319" s="119">
        <v>159.05000000000001</v>
      </c>
      <c r="D319" s="119">
        <v>170.8</v>
      </c>
      <c r="E319" s="119">
        <v>159.05000000000001</v>
      </c>
      <c r="F319" s="119">
        <v>167.25</v>
      </c>
      <c r="G319" s="119">
        <v>167.5</v>
      </c>
      <c r="H319" s="119">
        <v>160.80000000000001</v>
      </c>
      <c r="I319" s="119">
        <v>627358</v>
      </c>
      <c r="J319" s="119">
        <v>104527962.75</v>
      </c>
      <c r="K319" s="121">
        <v>43173</v>
      </c>
      <c r="L319" s="119">
        <v>9039</v>
      </c>
      <c r="M319" s="119" t="s">
        <v>754</v>
      </c>
    </row>
    <row r="320" spans="1:13">
      <c r="A320" s="119" t="s">
        <v>755</v>
      </c>
      <c r="B320" s="119" t="s">
        <v>395</v>
      </c>
      <c r="C320" s="119">
        <v>21.5</v>
      </c>
      <c r="D320" s="119">
        <v>22.25</v>
      </c>
      <c r="E320" s="119">
        <v>21.2</v>
      </c>
      <c r="F320" s="119">
        <v>21.85</v>
      </c>
      <c r="G320" s="119">
        <v>22</v>
      </c>
      <c r="H320" s="119">
        <v>21.6</v>
      </c>
      <c r="I320" s="119">
        <v>364404</v>
      </c>
      <c r="J320" s="119">
        <v>7893228.1500000004</v>
      </c>
      <c r="K320" s="121">
        <v>43173</v>
      </c>
      <c r="L320" s="119">
        <v>1079</v>
      </c>
      <c r="M320" s="119" t="s">
        <v>756</v>
      </c>
    </row>
    <row r="321" spans="1:13">
      <c r="A321" s="119" t="s">
        <v>757</v>
      </c>
      <c r="B321" s="119" t="s">
        <v>395</v>
      </c>
      <c r="C321" s="119">
        <v>597.45000000000005</v>
      </c>
      <c r="D321" s="119">
        <v>597.45000000000005</v>
      </c>
      <c r="E321" s="119">
        <v>576.65</v>
      </c>
      <c r="F321" s="119">
        <v>579.85</v>
      </c>
      <c r="G321" s="119">
        <v>578.04999999999995</v>
      </c>
      <c r="H321" s="119">
        <v>588.65</v>
      </c>
      <c r="I321" s="119">
        <v>6839</v>
      </c>
      <c r="J321" s="119">
        <v>3975501.85</v>
      </c>
      <c r="K321" s="121">
        <v>43173</v>
      </c>
      <c r="L321" s="119">
        <v>535</v>
      </c>
      <c r="M321" s="119" t="s">
        <v>758</v>
      </c>
    </row>
    <row r="322" spans="1:13">
      <c r="A322" s="119" t="s">
        <v>759</v>
      </c>
      <c r="B322" s="119" t="s">
        <v>395</v>
      </c>
      <c r="C322" s="119">
        <v>17.5</v>
      </c>
      <c r="D322" s="119">
        <v>18.8</v>
      </c>
      <c r="E322" s="119">
        <v>17.5</v>
      </c>
      <c r="F322" s="119">
        <v>18.3</v>
      </c>
      <c r="G322" s="119">
        <v>18.3</v>
      </c>
      <c r="H322" s="119">
        <v>17.5</v>
      </c>
      <c r="I322" s="119">
        <v>75148</v>
      </c>
      <c r="J322" s="119">
        <v>1370076.85</v>
      </c>
      <c r="K322" s="121">
        <v>43173</v>
      </c>
      <c r="L322" s="119">
        <v>498</v>
      </c>
      <c r="M322" s="119" t="s">
        <v>760</v>
      </c>
    </row>
    <row r="323" spans="1:13">
      <c r="A323" s="119" t="s">
        <v>234</v>
      </c>
      <c r="B323" s="119" t="s">
        <v>395</v>
      </c>
      <c r="C323" s="119">
        <v>513.70000000000005</v>
      </c>
      <c r="D323" s="119">
        <v>527.20000000000005</v>
      </c>
      <c r="E323" s="119">
        <v>512.54999999999995</v>
      </c>
      <c r="F323" s="119">
        <v>521.70000000000005</v>
      </c>
      <c r="G323" s="119">
        <v>521</v>
      </c>
      <c r="H323" s="119">
        <v>516.15</v>
      </c>
      <c r="I323" s="119">
        <v>3003145</v>
      </c>
      <c r="J323" s="119">
        <v>1566226682.2</v>
      </c>
      <c r="K323" s="121">
        <v>43173</v>
      </c>
      <c r="L323" s="119">
        <v>37113</v>
      </c>
      <c r="M323" s="119" t="s">
        <v>761</v>
      </c>
    </row>
    <row r="324" spans="1:13">
      <c r="A324" s="119" t="s">
        <v>762</v>
      </c>
      <c r="B324" s="119" t="s">
        <v>395</v>
      </c>
      <c r="C324" s="119">
        <v>381.95</v>
      </c>
      <c r="D324" s="119">
        <v>400</v>
      </c>
      <c r="E324" s="119">
        <v>373.95</v>
      </c>
      <c r="F324" s="119">
        <v>396.4</v>
      </c>
      <c r="G324" s="119">
        <v>398</v>
      </c>
      <c r="H324" s="119">
        <v>385.45</v>
      </c>
      <c r="I324" s="119">
        <v>1606</v>
      </c>
      <c r="J324" s="119">
        <v>624226.6</v>
      </c>
      <c r="K324" s="121">
        <v>43173</v>
      </c>
      <c r="L324" s="119">
        <v>130</v>
      </c>
      <c r="M324" s="119" t="s">
        <v>763</v>
      </c>
    </row>
    <row r="325" spans="1:13">
      <c r="A325" s="119" t="s">
        <v>2738</v>
      </c>
      <c r="B325" s="119" t="s">
        <v>395</v>
      </c>
      <c r="C325" s="119">
        <v>1272</v>
      </c>
      <c r="D325" s="119">
        <v>1325</v>
      </c>
      <c r="E325" s="119">
        <v>1250.5</v>
      </c>
      <c r="F325" s="119">
        <v>1307.95</v>
      </c>
      <c r="G325" s="119">
        <v>1315</v>
      </c>
      <c r="H325" s="119">
        <v>1274.1500000000001</v>
      </c>
      <c r="I325" s="119">
        <v>37080</v>
      </c>
      <c r="J325" s="119">
        <v>48307525.5</v>
      </c>
      <c r="K325" s="121">
        <v>43173</v>
      </c>
      <c r="L325" s="119">
        <v>1992</v>
      </c>
      <c r="M325" s="119" t="s">
        <v>2739</v>
      </c>
    </row>
    <row r="326" spans="1:13">
      <c r="A326" s="119" t="s">
        <v>2419</v>
      </c>
      <c r="B326" s="119" t="s">
        <v>395</v>
      </c>
      <c r="C326" s="119">
        <v>12.4</v>
      </c>
      <c r="D326" s="119">
        <v>12.4</v>
      </c>
      <c r="E326" s="119">
        <v>11.55</v>
      </c>
      <c r="F326" s="119">
        <v>11.75</v>
      </c>
      <c r="G326" s="119">
        <v>11.9</v>
      </c>
      <c r="H326" s="119">
        <v>12.35</v>
      </c>
      <c r="I326" s="119">
        <v>423593</v>
      </c>
      <c r="J326" s="119">
        <v>4984917.3</v>
      </c>
      <c r="K326" s="121">
        <v>43173</v>
      </c>
      <c r="L326" s="119">
        <v>1882</v>
      </c>
      <c r="M326" s="119" t="s">
        <v>2420</v>
      </c>
    </row>
    <row r="327" spans="1:13">
      <c r="A327" s="119" t="s">
        <v>764</v>
      </c>
      <c r="B327" s="119" t="s">
        <v>395</v>
      </c>
      <c r="C327" s="119">
        <v>490</v>
      </c>
      <c r="D327" s="119">
        <v>492.95</v>
      </c>
      <c r="E327" s="119">
        <v>481.1</v>
      </c>
      <c r="F327" s="119">
        <v>483</v>
      </c>
      <c r="G327" s="119">
        <v>484.7</v>
      </c>
      <c r="H327" s="119">
        <v>491.15</v>
      </c>
      <c r="I327" s="119">
        <v>8452</v>
      </c>
      <c r="J327" s="119">
        <v>4111027.45</v>
      </c>
      <c r="K327" s="121">
        <v>43173</v>
      </c>
      <c r="L327" s="119">
        <v>110</v>
      </c>
      <c r="M327" s="119" t="s">
        <v>765</v>
      </c>
    </row>
    <row r="328" spans="1:13">
      <c r="A328" s="119" t="s">
        <v>3058</v>
      </c>
      <c r="B328" s="119" t="s">
        <v>395</v>
      </c>
      <c r="C328" s="119">
        <v>11.2</v>
      </c>
      <c r="D328" s="119">
        <v>11.2</v>
      </c>
      <c r="E328" s="119">
        <v>10.7</v>
      </c>
      <c r="F328" s="119">
        <v>10.9</v>
      </c>
      <c r="G328" s="119">
        <v>10.9</v>
      </c>
      <c r="H328" s="119">
        <v>10.95</v>
      </c>
      <c r="I328" s="119">
        <v>75361</v>
      </c>
      <c r="J328" s="119">
        <v>820987.25</v>
      </c>
      <c r="K328" s="121">
        <v>43173</v>
      </c>
      <c r="L328" s="119">
        <v>138</v>
      </c>
      <c r="M328" s="119" t="s">
        <v>3059</v>
      </c>
    </row>
    <row r="329" spans="1:13">
      <c r="A329" s="119" t="s">
        <v>61</v>
      </c>
      <c r="B329" s="119" t="s">
        <v>395</v>
      </c>
      <c r="C329" s="119">
        <v>66</v>
      </c>
      <c r="D329" s="119">
        <v>72.400000000000006</v>
      </c>
      <c r="E329" s="119">
        <v>66</v>
      </c>
      <c r="F329" s="119">
        <v>71.45</v>
      </c>
      <c r="G329" s="119">
        <v>71.75</v>
      </c>
      <c r="H329" s="119">
        <v>66.599999999999994</v>
      </c>
      <c r="I329" s="119">
        <v>6884670</v>
      </c>
      <c r="J329" s="119">
        <v>481948482.30000001</v>
      </c>
      <c r="K329" s="121">
        <v>43173</v>
      </c>
      <c r="L329" s="119">
        <v>20996</v>
      </c>
      <c r="M329" s="119" t="s">
        <v>766</v>
      </c>
    </row>
    <row r="330" spans="1:13">
      <c r="A330" s="119" t="s">
        <v>62</v>
      </c>
      <c r="B330" s="119" t="s">
        <v>395</v>
      </c>
      <c r="C330" s="119">
        <v>1029</v>
      </c>
      <c r="D330" s="119">
        <v>1061.95</v>
      </c>
      <c r="E330" s="119">
        <v>1028.8</v>
      </c>
      <c r="F330" s="119">
        <v>1054.8499999999999</v>
      </c>
      <c r="G330" s="119">
        <v>1057.9000000000001</v>
      </c>
      <c r="H330" s="119">
        <v>1035.45</v>
      </c>
      <c r="I330" s="119">
        <v>411421</v>
      </c>
      <c r="J330" s="119">
        <v>430732275.5</v>
      </c>
      <c r="K330" s="121">
        <v>43173</v>
      </c>
      <c r="L330" s="119">
        <v>12456</v>
      </c>
      <c r="M330" s="119" t="s">
        <v>767</v>
      </c>
    </row>
    <row r="331" spans="1:13">
      <c r="A331" s="119" t="s">
        <v>2704</v>
      </c>
      <c r="B331" s="119" t="s">
        <v>395</v>
      </c>
      <c r="C331" s="119">
        <v>3491.95</v>
      </c>
      <c r="D331" s="119">
        <v>3545</v>
      </c>
      <c r="E331" s="119">
        <v>3401</v>
      </c>
      <c r="F331" s="119">
        <v>3514.65</v>
      </c>
      <c r="G331" s="119">
        <v>3499</v>
      </c>
      <c r="H331" s="119">
        <v>3490.2</v>
      </c>
      <c r="I331" s="119">
        <v>10059</v>
      </c>
      <c r="J331" s="119">
        <v>35049347.649999999</v>
      </c>
      <c r="K331" s="121">
        <v>43173</v>
      </c>
      <c r="L331" s="119">
        <v>1858</v>
      </c>
      <c r="M331" s="119" t="s">
        <v>2708</v>
      </c>
    </row>
    <row r="332" spans="1:13">
      <c r="A332" s="119" t="s">
        <v>63</v>
      </c>
      <c r="B332" s="119" t="s">
        <v>395</v>
      </c>
      <c r="C332" s="119">
        <v>219</v>
      </c>
      <c r="D332" s="119">
        <v>221.9</v>
      </c>
      <c r="E332" s="119">
        <v>217.5</v>
      </c>
      <c r="F332" s="119">
        <v>220.95</v>
      </c>
      <c r="G332" s="119">
        <v>220.45</v>
      </c>
      <c r="H332" s="119">
        <v>219.9</v>
      </c>
      <c r="I332" s="119">
        <v>4388182</v>
      </c>
      <c r="J332" s="119">
        <v>964146204</v>
      </c>
      <c r="K332" s="121">
        <v>43173</v>
      </c>
      <c r="L332" s="119">
        <v>30389</v>
      </c>
      <c r="M332" s="119" t="s">
        <v>768</v>
      </c>
    </row>
    <row r="333" spans="1:13">
      <c r="A333" s="119" t="s">
        <v>769</v>
      </c>
      <c r="B333" s="119" t="s">
        <v>395</v>
      </c>
      <c r="C333" s="119">
        <v>99.35</v>
      </c>
      <c r="D333" s="119">
        <v>101</v>
      </c>
      <c r="E333" s="119">
        <v>95.95</v>
      </c>
      <c r="F333" s="119">
        <v>97.15</v>
      </c>
      <c r="G333" s="119">
        <v>97.7</v>
      </c>
      <c r="H333" s="119">
        <v>99.95</v>
      </c>
      <c r="I333" s="119">
        <v>73561</v>
      </c>
      <c r="J333" s="119">
        <v>7220820.0999999996</v>
      </c>
      <c r="K333" s="121">
        <v>43173</v>
      </c>
      <c r="L333" s="119">
        <v>858</v>
      </c>
      <c r="M333" s="119" t="s">
        <v>770</v>
      </c>
    </row>
    <row r="334" spans="1:13">
      <c r="A334" s="119" t="s">
        <v>2438</v>
      </c>
      <c r="B334" s="119" t="s">
        <v>395</v>
      </c>
      <c r="C334" s="119">
        <v>1336</v>
      </c>
      <c r="D334" s="119">
        <v>1363.9</v>
      </c>
      <c r="E334" s="119">
        <v>1327</v>
      </c>
      <c r="F334" s="119">
        <v>1345.2</v>
      </c>
      <c r="G334" s="119">
        <v>1342</v>
      </c>
      <c r="H334" s="119">
        <v>1337.9</v>
      </c>
      <c r="I334" s="119">
        <v>743796</v>
      </c>
      <c r="J334" s="119">
        <v>1003418590.95</v>
      </c>
      <c r="K334" s="121">
        <v>43173</v>
      </c>
      <c r="L334" s="119">
        <v>27364</v>
      </c>
      <c r="M334" s="119" t="s">
        <v>2439</v>
      </c>
    </row>
    <row r="335" spans="1:13">
      <c r="A335" s="119" t="s">
        <v>2925</v>
      </c>
      <c r="B335" s="119" t="s">
        <v>395</v>
      </c>
      <c r="C335" s="119">
        <v>7.6</v>
      </c>
      <c r="D335" s="119">
        <v>8</v>
      </c>
      <c r="E335" s="119">
        <v>7.6</v>
      </c>
      <c r="F335" s="119">
        <v>7.8</v>
      </c>
      <c r="G335" s="119">
        <v>7.8</v>
      </c>
      <c r="H335" s="119">
        <v>7.95</v>
      </c>
      <c r="I335" s="119">
        <v>39980</v>
      </c>
      <c r="J335" s="119">
        <v>313834.90000000002</v>
      </c>
      <c r="K335" s="121">
        <v>43173</v>
      </c>
      <c r="L335" s="119">
        <v>74</v>
      </c>
      <c r="M335" s="119" t="s">
        <v>2926</v>
      </c>
    </row>
    <row r="336" spans="1:13">
      <c r="A336" s="119" t="s">
        <v>2498</v>
      </c>
      <c r="B336" s="119" t="s">
        <v>395</v>
      </c>
      <c r="C336" s="119">
        <v>435.05</v>
      </c>
      <c r="D336" s="119">
        <v>441.15</v>
      </c>
      <c r="E336" s="119">
        <v>425.1</v>
      </c>
      <c r="F336" s="119">
        <v>430.05</v>
      </c>
      <c r="G336" s="119">
        <v>430</v>
      </c>
      <c r="H336" s="119">
        <v>435.45</v>
      </c>
      <c r="I336" s="119">
        <v>7248</v>
      </c>
      <c r="J336" s="119">
        <v>3134664.2</v>
      </c>
      <c r="K336" s="121">
        <v>43173</v>
      </c>
      <c r="L336" s="119">
        <v>290</v>
      </c>
      <c r="M336" s="119" t="s">
        <v>2694</v>
      </c>
    </row>
    <row r="337" spans="1:13">
      <c r="A337" s="119" t="s">
        <v>771</v>
      </c>
      <c r="B337" s="119" t="s">
        <v>395</v>
      </c>
      <c r="C337" s="119">
        <v>83.5</v>
      </c>
      <c r="D337" s="119">
        <v>86.9</v>
      </c>
      <c r="E337" s="119">
        <v>82.55</v>
      </c>
      <c r="F337" s="119">
        <v>84.75</v>
      </c>
      <c r="G337" s="119">
        <v>84.55</v>
      </c>
      <c r="H337" s="119">
        <v>84.25</v>
      </c>
      <c r="I337" s="119">
        <v>127500</v>
      </c>
      <c r="J337" s="119">
        <v>10819746.050000001</v>
      </c>
      <c r="K337" s="121">
        <v>43173</v>
      </c>
      <c r="L337" s="119">
        <v>2596</v>
      </c>
      <c r="M337" s="119" t="s">
        <v>772</v>
      </c>
    </row>
    <row r="338" spans="1:13">
      <c r="A338" s="119" t="s">
        <v>3060</v>
      </c>
      <c r="B338" s="119" t="s">
        <v>395</v>
      </c>
      <c r="C338" s="119">
        <v>53.95</v>
      </c>
      <c r="D338" s="119">
        <v>53.95</v>
      </c>
      <c r="E338" s="119">
        <v>51.65</v>
      </c>
      <c r="F338" s="119">
        <v>52</v>
      </c>
      <c r="G338" s="119">
        <v>51.75</v>
      </c>
      <c r="H338" s="119">
        <v>53.25</v>
      </c>
      <c r="I338" s="119">
        <v>50585</v>
      </c>
      <c r="J338" s="119">
        <v>2660311.1</v>
      </c>
      <c r="K338" s="121">
        <v>43173</v>
      </c>
      <c r="L338" s="119">
        <v>218</v>
      </c>
      <c r="M338" s="119" t="s">
        <v>3061</v>
      </c>
    </row>
    <row r="339" spans="1:13">
      <c r="A339" s="119" t="s">
        <v>2837</v>
      </c>
      <c r="B339" s="119" t="s">
        <v>395</v>
      </c>
      <c r="C339" s="119">
        <v>146.65</v>
      </c>
      <c r="D339" s="119">
        <v>146.65</v>
      </c>
      <c r="E339" s="119">
        <v>142.4</v>
      </c>
      <c r="F339" s="119">
        <v>143.35</v>
      </c>
      <c r="G339" s="119">
        <v>143.1</v>
      </c>
      <c r="H339" s="119">
        <v>145.69999999999999</v>
      </c>
      <c r="I339" s="119">
        <v>16764</v>
      </c>
      <c r="J339" s="119">
        <v>2404345.35</v>
      </c>
      <c r="K339" s="121">
        <v>43173</v>
      </c>
      <c r="L339" s="119">
        <v>278</v>
      </c>
      <c r="M339" s="119" t="s">
        <v>2838</v>
      </c>
    </row>
    <row r="340" spans="1:13">
      <c r="A340" s="119" t="s">
        <v>773</v>
      </c>
      <c r="B340" s="119" t="s">
        <v>395</v>
      </c>
      <c r="C340" s="119">
        <v>27</v>
      </c>
      <c r="D340" s="119">
        <v>27.65</v>
      </c>
      <c r="E340" s="119">
        <v>26.95</v>
      </c>
      <c r="F340" s="119">
        <v>27.1</v>
      </c>
      <c r="G340" s="119">
        <v>27.1</v>
      </c>
      <c r="H340" s="119">
        <v>26.55</v>
      </c>
      <c r="I340" s="119">
        <v>32718</v>
      </c>
      <c r="J340" s="119">
        <v>891192.55</v>
      </c>
      <c r="K340" s="121">
        <v>43173</v>
      </c>
      <c r="L340" s="119">
        <v>139</v>
      </c>
      <c r="M340" s="119" t="s">
        <v>774</v>
      </c>
    </row>
    <row r="341" spans="1:13">
      <c r="A341" s="119" t="s">
        <v>3062</v>
      </c>
      <c r="B341" s="119" t="s">
        <v>395</v>
      </c>
      <c r="C341" s="119">
        <v>12.85</v>
      </c>
      <c r="D341" s="119">
        <v>13.2</v>
      </c>
      <c r="E341" s="119">
        <v>12.85</v>
      </c>
      <c r="F341" s="119">
        <v>13.2</v>
      </c>
      <c r="G341" s="119">
        <v>13.2</v>
      </c>
      <c r="H341" s="119">
        <v>13.05</v>
      </c>
      <c r="I341" s="119">
        <v>32120</v>
      </c>
      <c r="J341" s="119">
        <v>418463.9</v>
      </c>
      <c r="K341" s="121">
        <v>43173</v>
      </c>
      <c r="L341" s="119">
        <v>23</v>
      </c>
      <c r="M341" s="119" t="s">
        <v>3063</v>
      </c>
    </row>
    <row r="342" spans="1:13">
      <c r="A342" s="119" t="s">
        <v>775</v>
      </c>
      <c r="B342" s="119" t="s">
        <v>395</v>
      </c>
      <c r="C342" s="119">
        <v>662</v>
      </c>
      <c r="D342" s="119">
        <v>675</v>
      </c>
      <c r="E342" s="119">
        <v>657</v>
      </c>
      <c r="F342" s="119">
        <v>664.65</v>
      </c>
      <c r="G342" s="119">
        <v>663</v>
      </c>
      <c r="H342" s="119">
        <v>664.7</v>
      </c>
      <c r="I342" s="119">
        <v>175094</v>
      </c>
      <c r="J342" s="119">
        <v>116416235.7</v>
      </c>
      <c r="K342" s="121">
        <v>43173</v>
      </c>
      <c r="L342" s="119">
        <v>6201</v>
      </c>
      <c r="M342" s="119" t="s">
        <v>776</v>
      </c>
    </row>
    <row r="343" spans="1:13">
      <c r="A343" s="119" t="s">
        <v>64</v>
      </c>
      <c r="B343" s="119" t="s">
        <v>395</v>
      </c>
      <c r="C343" s="119">
        <v>2185</v>
      </c>
      <c r="D343" s="119">
        <v>2196</v>
      </c>
      <c r="E343" s="119">
        <v>2166.8000000000002</v>
      </c>
      <c r="F343" s="119">
        <v>2181.4499999999998</v>
      </c>
      <c r="G343" s="119">
        <v>2184.5500000000002</v>
      </c>
      <c r="H343" s="119">
        <v>2181.5</v>
      </c>
      <c r="I343" s="119">
        <v>266769</v>
      </c>
      <c r="J343" s="119">
        <v>581907660.54999995</v>
      </c>
      <c r="K343" s="121">
        <v>43173</v>
      </c>
      <c r="L343" s="119">
        <v>12420</v>
      </c>
      <c r="M343" s="119" t="s">
        <v>777</v>
      </c>
    </row>
    <row r="344" spans="1:13">
      <c r="A344" s="119" t="s">
        <v>3064</v>
      </c>
      <c r="B344" s="119" t="s">
        <v>395</v>
      </c>
      <c r="C344" s="119">
        <v>15.45</v>
      </c>
      <c r="D344" s="119">
        <v>16</v>
      </c>
      <c r="E344" s="119">
        <v>15.3</v>
      </c>
      <c r="F344" s="119">
        <v>15.95</v>
      </c>
      <c r="G344" s="119">
        <v>16</v>
      </c>
      <c r="H344" s="119">
        <v>15.65</v>
      </c>
      <c r="I344" s="119">
        <v>10292</v>
      </c>
      <c r="J344" s="119">
        <v>160675.85</v>
      </c>
      <c r="K344" s="121">
        <v>43173</v>
      </c>
      <c r="L344" s="119">
        <v>101</v>
      </c>
      <c r="M344" s="119" t="s">
        <v>3065</v>
      </c>
    </row>
    <row r="345" spans="1:13">
      <c r="A345" s="119" t="s">
        <v>2482</v>
      </c>
      <c r="B345" s="119" t="s">
        <v>395</v>
      </c>
      <c r="C345" s="119">
        <v>39</v>
      </c>
      <c r="D345" s="119">
        <v>40.950000000000003</v>
      </c>
      <c r="E345" s="119">
        <v>39</v>
      </c>
      <c r="F345" s="119">
        <v>40.5</v>
      </c>
      <c r="G345" s="119">
        <v>40.5</v>
      </c>
      <c r="H345" s="119">
        <v>40.35</v>
      </c>
      <c r="I345" s="119">
        <v>3750</v>
      </c>
      <c r="J345" s="119">
        <v>150202.79999999999</v>
      </c>
      <c r="K345" s="121">
        <v>43173</v>
      </c>
      <c r="L345" s="119">
        <v>51</v>
      </c>
      <c r="M345" s="119" t="s">
        <v>2483</v>
      </c>
    </row>
    <row r="346" spans="1:13">
      <c r="A346" s="119" t="s">
        <v>3066</v>
      </c>
      <c r="B346" s="119" t="s">
        <v>395</v>
      </c>
      <c r="C346" s="119">
        <v>293</v>
      </c>
      <c r="D346" s="119">
        <v>296.95</v>
      </c>
      <c r="E346" s="119">
        <v>287.14999999999998</v>
      </c>
      <c r="F346" s="119">
        <v>296.3</v>
      </c>
      <c r="G346" s="119">
        <v>296</v>
      </c>
      <c r="H346" s="119">
        <v>293.25</v>
      </c>
      <c r="I346" s="119">
        <v>2630</v>
      </c>
      <c r="J346" s="119">
        <v>771701.5</v>
      </c>
      <c r="K346" s="121">
        <v>43173</v>
      </c>
      <c r="L346" s="119">
        <v>74</v>
      </c>
      <c r="M346" s="119" t="s">
        <v>3067</v>
      </c>
    </row>
    <row r="347" spans="1:13">
      <c r="A347" s="119" t="s">
        <v>2346</v>
      </c>
      <c r="B347" s="119" t="s">
        <v>395</v>
      </c>
      <c r="C347" s="119">
        <v>32.450000000000003</v>
      </c>
      <c r="D347" s="119">
        <v>32.9</v>
      </c>
      <c r="E347" s="119">
        <v>30.15</v>
      </c>
      <c r="F347" s="119">
        <v>30.95</v>
      </c>
      <c r="G347" s="119">
        <v>30.9</v>
      </c>
      <c r="H347" s="119">
        <v>31.35</v>
      </c>
      <c r="I347" s="119">
        <v>406134</v>
      </c>
      <c r="J347" s="119">
        <v>12737586.800000001</v>
      </c>
      <c r="K347" s="121">
        <v>43173</v>
      </c>
      <c r="L347" s="119">
        <v>1365</v>
      </c>
      <c r="M347" s="119" t="s">
        <v>2347</v>
      </c>
    </row>
    <row r="348" spans="1:13">
      <c r="A348" s="119" t="s">
        <v>778</v>
      </c>
      <c r="B348" s="119" t="s">
        <v>395</v>
      </c>
      <c r="C348" s="119">
        <v>28.7</v>
      </c>
      <c r="D348" s="119">
        <v>30.45</v>
      </c>
      <c r="E348" s="119">
        <v>28.6</v>
      </c>
      <c r="F348" s="119">
        <v>29.45</v>
      </c>
      <c r="G348" s="119">
        <v>29.5</v>
      </c>
      <c r="H348" s="119">
        <v>29</v>
      </c>
      <c r="I348" s="119">
        <v>1708197</v>
      </c>
      <c r="J348" s="119">
        <v>50614193.399999999</v>
      </c>
      <c r="K348" s="121">
        <v>43173</v>
      </c>
      <c r="L348" s="119">
        <v>6496</v>
      </c>
      <c r="M348" s="119" t="s">
        <v>2593</v>
      </c>
    </row>
    <row r="349" spans="1:13">
      <c r="A349" s="119" t="s">
        <v>779</v>
      </c>
      <c r="B349" s="119" t="s">
        <v>395</v>
      </c>
      <c r="C349" s="119">
        <v>1780</v>
      </c>
      <c r="D349" s="119">
        <v>1839.75</v>
      </c>
      <c r="E349" s="119">
        <v>1760</v>
      </c>
      <c r="F349" s="119">
        <v>1791.45</v>
      </c>
      <c r="G349" s="119">
        <v>1788</v>
      </c>
      <c r="H349" s="119">
        <v>1801.4</v>
      </c>
      <c r="I349" s="119">
        <v>1939</v>
      </c>
      <c r="J349" s="119">
        <v>3495654.55</v>
      </c>
      <c r="K349" s="121">
        <v>43173</v>
      </c>
      <c r="L349" s="119">
        <v>337</v>
      </c>
      <c r="M349" s="119" t="s">
        <v>780</v>
      </c>
    </row>
    <row r="350" spans="1:13">
      <c r="A350" s="119" t="s">
        <v>3068</v>
      </c>
      <c r="B350" s="119" t="s">
        <v>395</v>
      </c>
      <c r="C350" s="119">
        <v>187.65</v>
      </c>
      <c r="D350" s="119">
        <v>197</v>
      </c>
      <c r="E350" s="119">
        <v>187.1</v>
      </c>
      <c r="F350" s="119">
        <v>196.25</v>
      </c>
      <c r="G350" s="119">
        <v>196</v>
      </c>
      <c r="H350" s="119">
        <v>191.4</v>
      </c>
      <c r="I350" s="119">
        <v>18880</v>
      </c>
      <c r="J350" s="119">
        <v>3670413.7</v>
      </c>
      <c r="K350" s="121">
        <v>43173</v>
      </c>
      <c r="L350" s="119">
        <v>545</v>
      </c>
      <c r="M350" s="119" t="s">
        <v>3069</v>
      </c>
    </row>
    <row r="351" spans="1:13">
      <c r="A351" s="119" t="s">
        <v>2839</v>
      </c>
      <c r="B351" s="119" t="s">
        <v>395</v>
      </c>
      <c r="C351" s="119">
        <v>4.0999999999999996</v>
      </c>
      <c r="D351" s="119">
        <v>4.2</v>
      </c>
      <c r="E351" s="119">
        <v>4.0999999999999996</v>
      </c>
      <c r="F351" s="119">
        <v>4.1500000000000004</v>
      </c>
      <c r="G351" s="119">
        <v>4.0999999999999996</v>
      </c>
      <c r="H351" s="119">
        <v>4.0999999999999996</v>
      </c>
      <c r="I351" s="119">
        <v>20719</v>
      </c>
      <c r="J351" s="119">
        <v>85382.8</v>
      </c>
      <c r="K351" s="121">
        <v>43173</v>
      </c>
      <c r="L351" s="119">
        <v>29</v>
      </c>
      <c r="M351" s="119" t="s">
        <v>2840</v>
      </c>
    </row>
    <row r="352" spans="1:13">
      <c r="A352" s="119" t="s">
        <v>3070</v>
      </c>
      <c r="B352" s="119" t="s">
        <v>395</v>
      </c>
      <c r="C352" s="119">
        <v>15.2</v>
      </c>
      <c r="D352" s="119">
        <v>15.75</v>
      </c>
      <c r="E352" s="119">
        <v>15</v>
      </c>
      <c r="F352" s="119">
        <v>15.5</v>
      </c>
      <c r="G352" s="119">
        <v>15.5</v>
      </c>
      <c r="H352" s="119">
        <v>15.5</v>
      </c>
      <c r="I352" s="119">
        <v>23945</v>
      </c>
      <c r="J352" s="119">
        <v>368348.8</v>
      </c>
      <c r="K352" s="121">
        <v>43173</v>
      </c>
      <c r="L352" s="119">
        <v>46</v>
      </c>
      <c r="M352" s="119" t="s">
        <v>3071</v>
      </c>
    </row>
    <row r="353" spans="1:13">
      <c r="A353" s="119" t="s">
        <v>3610</v>
      </c>
      <c r="B353" s="119" t="s">
        <v>395</v>
      </c>
      <c r="C353" s="119">
        <v>2390</v>
      </c>
      <c r="D353" s="119">
        <v>2390</v>
      </c>
      <c r="E353" s="119">
        <v>2390</v>
      </c>
      <c r="F353" s="119">
        <v>2390</v>
      </c>
      <c r="G353" s="119">
        <v>2390</v>
      </c>
      <c r="H353" s="119">
        <v>2390</v>
      </c>
      <c r="I353" s="119">
        <v>5</v>
      </c>
      <c r="J353" s="119">
        <v>11950</v>
      </c>
      <c r="K353" s="121">
        <v>43173</v>
      </c>
      <c r="L353" s="119">
        <v>1</v>
      </c>
      <c r="M353" s="119" t="s">
        <v>3611</v>
      </c>
    </row>
    <row r="354" spans="1:13">
      <c r="A354" s="119" t="s">
        <v>3325</v>
      </c>
      <c r="B354" s="119" t="s">
        <v>395</v>
      </c>
      <c r="C354" s="119">
        <v>328</v>
      </c>
      <c r="D354" s="119">
        <v>348.65</v>
      </c>
      <c r="E354" s="119">
        <v>322.14999999999998</v>
      </c>
      <c r="F354" s="119">
        <v>329.75</v>
      </c>
      <c r="G354" s="119">
        <v>330.55</v>
      </c>
      <c r="H354" s="119">
        <v>333.95</v>
      </c>
      <c r="I354" s="119">
        <v>1551</v>
      </c>
      <c r="J354" s="119">
        <v>512059.7</v>
      </c>
      <c r="K354" s="121">
        <v>43173</v>
      </c>
      <c r="L354" s="119">
        <v>38</v>
      </c>
      <c r="M354" s="119" t="s">
        <v>3326</v>
      </c>
    </row>
    <row r="355" spans="1:13">
      <c r="A355" s="119" t="s">
        <v>781</v>
      </c>
      <c r="B355" s="119" t="s">
        <v>395</v>
      </c>
      <c r="C355" s="119">
        <v>1326.1</v>
      </c>
      <c r="D355" s="119">
        <v>1338</v>
      </c>
      <c r="E355" s="119">
        <v>1321</v>
      </c>
      <c r="F355" s="119">
        <v>1322.1</v>
      </c>
      <c r="G355" s="119">
        <v>1321</v>
      </c>
      <c r="H355" s="119">
        <v>1337.9</v>
      </c>
      <c r="I355" s="119">
        <v>17389</v>
      </c>
      <c r="J355" s="119">
        <v>23071202.399999999</v>
      </c>
      <c r="K355" s="121">
        <v>43173</v>
      </c>
      <c r="L355" s="119">
        <v>1633</v>
      </c>
      <c r="M355" s="119" t="s">
        <v>782</v>
      </c>
    </row>
    <row r="356" spans="1:13">
      <c r="A356" s="119" t="s">
        <v>783</v>
      </c>
      <c r="B356" s="119" t="s">
        <v>395</v>
      </c>
      <c r="C356" s="119">
        <v>270.10000000000002</v>
      </c>
      <c r="D356" s="119">
        <v>274</v>
      </c>
      <c r="E356" s="119">
        <v>268</v>
      </c>
      <c r="F356" s="119">
        <v>269.85000000000002</v>
      </c>
      <c r="G356" s="119">
        <v>269.64999999999998</v>
      </c>
      <c r="H356" s="119">
        <v>272.10000000000002</v>
      </c>
      <c r="I356" s="119">
        <v>1490395</v>
      </c>
      <c r="J356" s="119">
        <v>403612321.64999998</v>
      </c>
      <c r="K356" s="121">
        <v>43173</v>
      </c>
      <c r="L356" s="119">
        <v>31045</v>
      </c>
      <c r="M356" s="119" t="s">
        <v>784</v>
      </c>
    </row>
    <row r="357" spans="1:13">
      <c r="A357" s="119" t="s">
        <v>65</v>
      </c>
      <c r="B357" s="119" t="s">
        <v>395</v>
      </c>
      <c r="C357" s="119">
        <v>28894</v>
      </c>
      <c r="D357" s="119">
        <v>29059.95</v>
      </c>
      <c r="E357" s="119">
        <v>28760</v>
      </c>
      <c r="F357" s="119">
        <v>28846.65</v>
      </c>
      <c r="G357" s="119">
        <v>28840</v>
      </c>
      <c r="H357" s="119">
        <v>28849.35</v>
      </c>
      <c r="I357" s="119">
        <v>46466</v>
      </c>
      <c r="J357" s="119">
        <v>1342906281.25</v>
      </c>
      <c r="K357" s="121">
        <v>43173</v>
      </c>
      <c r="L357" s="119">
        <v>12403</v>
      </c>
      <c r="M357" s="119" t="s">
        <v>785</v>
      </c>
    </row>
    <row r="358" spans="1:13">
      <c r="A358" s="119" t="s">
        <v>786</v>
      </c>
      <c r="B358" s="119" t="s">
        <v>395</v>
      </c>
      <c r="C358" s="119">
        <v>299</v>
      </c>
      <c r="D358" s="119">
        <v>299.75</v>
      </c>
      <c r="E358" s="119">
        <v>291.60000000000002</v>
      </c>
      <c r="F358" s="119">
        <v>293.39999999999998</v>
      </c>
      <c r="G358" s="119">
        <v>293.14999999999998</v>
      </c>
      <c r="H358" s="119">
        <v>300.05</v>
      </c>
      <c r="I358" s="119">
        <v>67765</v>
      </c>
      <c r="J358" s="119">
        <v>19927864.600000001</v>
      </c>
      <c r="K358" s="121">
        <v>43173</v>
      </c>
      <c r="L358" s="119">
        <v>1496</v>
      </c>
      <c r="M358" s="119" t="s">
        <v>787</v>
      </c>
    </row>
    <row r="359" spans="1:13">
      <c r="A359" s="119" t="s">
        <v>2780</v>
      </c>
      <c r="B359" s="119" t="s">
        <v>395</v>
      </c>
      <c r="C359" s="119">
        <v>528.70000000000005</v>
      </c>
      <c r="D359" s="119">
        <v>534</v>
      </c>
      <c r="E359" s="119">
        <v>510</v>
      </c>
      <c r="F359" s="119">
        <v>517.04999999999995</v>
      </c>
      <c r="G359" s="119">
        <v>510</v>
      </c>
      <c r="H359" s="119">
        <v>525</v>
      </c>
      <c r="I359" s="119">
        <v>7062</v>
      </c>
      <c r="J359" s="119">
        <v>3683777.95</v>
      </c>
      <c r="K359" s="121">
        <v>43173</v>
      </c>
      <c r="L359" s="119">
        <v>366</v>
      </c>
      <c r="M359" s="119" t="s">
        <v>2781</v>
      </c>
    </row>
    <row r="360" spans="1:13">
      <c r="A360" s="119" t="s">
        <v>788</v>
      </c>
      <c r="B360" s="119" t="s">
        <v>395</v>
      </c>
      <c r="C360" s="119">
        <v>169.25</v>
      </c>
      <c r="D360" s="119">
        <v>171.25</v>
      </c>
      <c r="E360" s="119">
        <v>167</v>
      </c>
      <c r="F360" s="119">
        <v>167.45</v>
      </c>
      <c r="G360" s="119">
        <v>167.5</v>
      </c>
      <c r="H360" s="119">
        <v>169.25</v>
      </c>
      <c r="I360" s="119">
        <v>40364</v>
      </c>
      <c r="J360" s="119">
        <v>6812766.8499999996</v>
      </c>
      <c r="K360" s="121">
        <v>43173</v>
      </c>
      <c r="L360" s="119">
        <v>966</v>
      </c>
      <c r="M360" s="119" t="s">
        <v>789</v>
      </c>
    </row>
    <row r="361" spans="1:13">
      <c r="A361" s="119" t="s">
        <v>2479</v>
      </c>
      <c r="B361" s="119" t="s">
        <v>395</v>
      </c>
      <c r="C361" s="119">
        <v>441.6</v>
      </c>
      <c r="D361" s="119">
        <v>442</v>
      </c>
      <c r="E361" s="119">
        <v>431.6</v>
      </c>
      <c r="F361" s="119">
        <v>440</v>
      </c>
      <c r="G361" s="119">
        <v>440</v>
      </c>
      <c r="H361" s="119">
        <v>438.15</v>
      </c>
      <c r="I361" s="119">
        <v>762</v>
      </c>
      <c r="J361" s="119">
        <v>332119.05</v>
      </c>
      <c r="K361" s="121">
        <v>43173</v>
      </c>
      <c r="L361" s="119">
        <v>16</v>
      </c>
      <c r="M361" s="119" t="s">
        <v>2480</v>
      </c>
    </row>
    <row r="362" spans="1:13">
      <c r="A362" s="119" t="s">
        <v>790</v>
      </c>
      <c r="B362" s="119" t="s">
        <v>395</v>
      </c>
      <c r="C362" s="119">
        <v>47.25</v>
      </c>
      <c r="D362" s="119">
        <v>48.65</v>
      </c>
      <c r="E362" s="119">
        <v>45.7</v>
      </c>
      <c r="F362" s="119">
        <v>47.15</v>
      </c>
      <c r="G362" s="119">
        <v>47.05</v>
      </c>
      <c r="H362" s="119">
        <v>47.35</v>
      </c>
      <c r="I362" s="119">
        <v>538225</v>
      </c>
      <c r="J362" s="119">
        <v>25426424.399999999</v>
      </c>
      <c r="K362" s="121">
        <v>43173</v>
      </c>
      <c r="L362" s="119">
        <v>3297</v>
      </c>
      <c r="M362" s="119" t="s">
        <v>791</v>
      </c>
    </row>
    <row r="363" spans="1:13">
      <c r="A363" s="119" t="s">
        <v>3072</v>
      </c>
      <c r="B363" s="119" t="s">
        <v>395</v>
      </c>
      <c r="C363" s="119">
        <v>14.5</v>
      </c>
      <c r="D363" s="119">
        <v>14.95</v>
      </c>
      <c r="E363" s="119">
        <v>14.5</v>
      </c>
      <c r="F363" s="119">
        <v>14.55</v>
      </c>
      <c r="G363" s="119">
        <v>14.55</v>
      </c>
      <c r="H363" s="119">
        <v>14.5</v>
      </c>
      <c r="I363" s="119">
        <v>18349</v>
      </c>
      <c r="J363" s="119">
        <v>269413.3</v>
      </c>
      <c r="K363" s="121">
        <v>43173</v>
      </c>
      <c r="L363" s="119">
        <v>31</v>
      </c>
      <c r="M363" s="119" t="s">
        <v>3073</v>
      </c>
    </row>
    <row r="364" spans="1:13">
      <c r="A364" s="119" t="s">
        <v>792</v>
      </c>
      <c r="B364" s="119" t="s">
        <v>395</v>
      </c>
      <c r="C364" s="119">
        <v>80.400000000000006</v>
      </c>
      <c r="D364" s="119">
        <v>81.55</v>
      </c>
      <c r="E364" s="119">
        <v>78.8</v>
      </c>
      <c r="F364" s="119">
        <v>81.099999999999994</v>
      </c>
      <c r="G364" s="119">
        <v>81.5</v>
      </c>
      <c r="H364" s="119">
        <v>81.55</v>
      </c>
      <c r="I364" s="119">
        <v>285645</v>
      </c>
      <c r="J364" s="119">
        <v>22928207.899999999</v>
      </c>
      <c r="K364" s="121">
        <v>43173</v>
      </c>
      <c r="L364" s="119">
        <v>2190</v>
      </c>
      <c r="M364" s="119" t="s">
        <v>793</v>
      </c>
    </row>
    <row r="365" spans="1:13">
      <c r="A365" s="119" t="s">
        <v>794</v>
      </c>
      <c r="B365" s="119" t="s">
        <v>395</v>
      </c>
      <c r="C365" s="119">
        <v>28.5</v>
      </c>
      <c r="D365" s="119">
        <v>28.5</v>
      </c>
      <c r="E365" s="119">
        <v>27.85</v>
      </c>
      <c r="F365" s="119">
        <v>28.15</v>
      </c>
      <c r="G365" s="119">
        <v>28.1</v>
      </c>
      <c r="H365" s="119">
        <v>28.45</v>
      </c>
      <c r="I365" s="119">
        <v>213316</v>
      </c>
      <c r="J365" s="119">
        <v>6014154.4000000004</v>
      </c>
      <c r="K365" s="121">
        <v>43173</v>
      </c>
      <c r="L365" s="119">
        <v>684</v>
      </c>
      <c r="M365" s="119" t="s">
        <v>795</v>
      </c>
    </row>
    <row r="366" spans="1:13">
      <c r="A366" s="119" t="s">
        <v>2649</v>
      </c>
      <c r="B366" s="119" t="s">
        <v>395</v>
      </c>
      <c r="C366" s="119">
        <v>145.25</v>
      </c>
      <c r="D366" s="119">
        <v>149</v>
      </c>
      <c r="E366" s="119">
        <v>140.6</v>
      </c>
      <c r="F366" s="119">
        <v>147.55000000000001</v>
      </c>
      <c r="G366" s="119">
        <v>147.9</v>
      </c>
      <c r="H366" s="119">
        <v>144.35</v>
      </c>
      <c r="I366" s="119">
        <v>4290</v>
      </c>
      <c r="J366" s="119">
        <v>628519.25</v>
      </c>
      <c r="K366" s="121">
        <v>43173</v>
      </c>
      <c r="L366" s="119">
        <v>102</v>
      </c>
      <c r="M366" s="119" t="s">
        <v>2650</v>
      </c>
    </row>
    <row r="367" spans="1:13">
      <c r="A367" s="119" t="s">
        <v>796</v>
      </c>
      <c r="B367" s="119" t="s">
        <v>395</v>
      </c>
      <c r="C367" s="119">
        <v>280.35000000000002</v>
      </c>
      <c r="D367" s="119">
        <v>287</v>
      </c>
      <c r="E367" s="119">
        <v>280.35000000000002</v>
      </c>
      <c r="F367" s="119">
        <v>284.60000000000002</v>
      </c>
      <c r="G367" s="119">
        <v>285.10000000000002</v>
      </c>
      <c r="H367" s="119">
        <v>283.10000000000002</v>
      </c>
      <c r="I367" s="119">
        <v>24482</v>
      </c>
      <c r="J367" s="119">
        <v>6969394.25</v>
      </c>
      <c r="K367" s="121">
        <v>43173</v>
      </c>
      <c r="L367" s="119">
        <v>409</v>
      </c>
      <c r="M367" s="119" t="s">
        <v>797</v>
      </c>
    </row>
    <row r="368" spans="1:13">
      <c r="A368" s="119" t="s">
        <v>798</v>
      </c>
      <c r="B368" s="119" t="s">
        <v>395</v>
      </c>
      <c r="C368" s="119">
        <v>42.6</v>
      </c>
      <c r="D368" s="119">
        <v>43</v>
      </c>
      <c r="E368" s="119">
        <v>42.1</v>
      </c>
      <c r="F368" s="119">
        <v>42.2</v>
      </c>
      <c r="G368" s="119">
        <v>42.1</v>
      </c>
      <c r="H368" s="119">
        <v>42.4</v>
      </c>
      <c r="I368" s="119">
        <v>45807</v>
      </c>
      <c r="J368" s="119">
        <v>1946408.05</v>
      </c>
      <c r="K368" s="121">
        <v>43173</v>
      </c>
      <c r="L368" s="119">
        <v>123</v>
      </c>
      <c r="M368" s="119" t="s">
        <v>799</v>
      </c>
    </row>
    <row r="369" spans="1:13">
      <c r="A369" s="119" t="s">
        <v>2499</v>
      </c>
      <c r="B369" s="119" t="s">
        <v>395</v>
      </c>
      <c r="C369" s="119">
        <v>279.8</v>
      </c>
      <c r="D369" s="119">
        <v>294</v>
      </c>
      <c r="E369" s="119">
        <v>277.45</v>
      </c>
      <c r="F369" s="119">
        <v>282.35000000000002</v>
      </c>
      <c r="G369" s="119">
        <v>284.45</v>
      </c>
      <c r="H369" s="119">
        <v>280.45</v>
      </c>
      <c r="I369" s="119">
        <v>198098</v>
      </c>
      <c r="J369" s="119">
        <v>56747639.100000001</v>
      </c>
      <c r="K369" s="121">
        <v>43173</v>
      </c>
      <c r="L369" s="119">
        <v>4406</v>
      </c>
      <c r="M369" s="119" t="s">
        <v>2500</v>
      </c>
    </row>
    <row r="370" spans="1:13">
      <c r="A370" s="119" t="s">
        <v>197</v>
      </c>
      <c r="B370" s="119" t="s">
        <v>395</v>
      </c>
      <c r="C370" s="119">
        <v>1074.5</v>
      </c>
      <c r="D370" s="119">
        <v>1074.5</v>
      </c>
      <c r="E370" s="119">
        <v>1050.55</v>
      </c>
      <c r="F370" s="119">
        <v>1058.2</v>
      </c>
      <c r="G370" s="119">
        <v>1053.8</v>
      </c>
      <c r="H370" s="119">
        <v>1063.1500000000001</v>
      </c>
      <c r="I370" s="119">
        <v>138163</v>
      </c>
      <c r="J370" s="119">
        <v>146260327.69999999</v>
      </c>
      <c r="K370" s="121">
        <v>43173</v>
      </c>
      <c r="L370" s="119">
        <v>8923</v>
      </c>
      <c r="M370" s="119" t="s">
        <v>800</v>
      </c>
    </row>
    <row r="371" spans="1:13">
      <c r="A371" s="119" t="s">
        <v>2841</v>
      </c>
      <c r="B371" s="119" t="s">
        <v>395</v>
      </c>
      <c r="C371" s="119">
        <v>15.9</v>
      </c>
      <c r="D371" s="119">
        <v>15.9</v>
      </c>
      <c r="E371" s="119">
        <v>15.05</v>
      </c>
      <c r="F371" s="119">
        <v>15.4</v>
      </c>
      <c r="G371" s="119">
        <v>15.4</v>
      </c>
      <c r="H371" s="119">
        <v>15.6</v>
      </c>
      <c r="I371" s="119">
        <v>386509</v>
      </c>
      <c r="J371" s="119">
        <v>5936606.6500000004</v>
      </c>
      <c r="K371" s="121">
        <v>43173</v>
      </c>
      <c r="L371" s="119">
        <v>201</v>
      </c>
      <c r="M371" s="119" t="s">
        <v>2842</v>
      </c>
    </row>
    <row r="372" spans="1:13">
      <c r="A372" s="119" t="s">
        <v>2651</v>
      </c>
      <c r="B372" s="119" t="s">
        <v>395</v>
      </c>
      <c r="C372" s="119">
        <v>177.05</v>
      </c>
      <c r="D372" s="119">
        <v>178</v>
      </c>
      <c r="E372" s="119">
        <v>172.1</v>
      </c>
      <c r="F372" s="119">
        <v>173.3</v>
      </c>
      <c r="G372" s="119">
        <v>172.15</v>
      </c>
      <c r="H372" s="119">
        <v>178.8</v>
      </c>
      <c r="I372" s="119">
        <v>18652</v>
      </c>
      <c r="J372" s="119">
        <v>3269302.75</v>
      </c>
      <c r="K372" s="121">
        <v>43173</v>
      </c>
      <c r="L372" s="119">
        <v>475</v>
      </c>
      <c r="M372" s="119" t="s">
        <v>2652</v>
      </c>
    </row>
    <row r="373" spans="1:13">
      <c r="A373" s="119" t="s">
        <v>801</v>
      </c>
      <c r="B373" s="119" t="s">
        <v>395</v>
      </c>
      <c r="C373" s="119">
        <v>169.5</v>
      </c>
      <c r="D373" s="119">
        <v>176.95</v>
      </c>
      <c r="E373" s="119">
        <v>169.5</v>
      </c>
      <c r="F373" s="119">
        <v>174.25</v>
      </c>
      <c r="G373" s="119">
        <v>173.7</v>
      </c>
      <c r="H373" s="119">
        <v>170.35</v>
      </c>
      <c r="I373" s="119">
        <v>5777</v>
      </c>
      <c r="J373" s="119">
        <v>1001609.5</v>
      </c>
      <c r="K373" s="121">
        <v>43173</v>
      </c>
      <c r="L373" s="119">
        <v>172</v>
      </c>
      <c r="M373" s="119" t="s">
        <v>802</v>
      </c>
    </row>
    <row r="374" spans="1:13">
      <c r="A374" s="119" t="s">
        <v>2281</v>
      </c>
      <c r="B374" s="119" t="s">
        <v>395</v>
      </c>
      <c r="C374" s="119">
        <v>1295</v>
      </c>
      <c r="D374" s="119">
        <v>1295</v>
      </c>
      <c r="E374" s="119">
        <v>1250.0999999999999</v>
      </c>
      <c r="F374" s="119">
        <v>1257.25</v>
      </c>
      <c r="G374" s="119">
        <v>1261</v>
      </c>
      <c r="H374" s="119">
        <v>1295.5999999999999</v>
      </c>
      <c r="I374" s="119">
        <v>553142</v>
      </c>
      <c r="J374" s="119">
        <v>697687612</v>
      </c>
      <c r="K374" s="121">
        <v>43173</v>
      </c>
      <c r="L374" s="119">
        <v>12208</v>
      </c>
      <c r="M374" s="119" t="s">
        <v>2282</v>
      </c>
    </row>
    <row r="375" spans="1:13">
      <c r="A375" s="119" t="s">
        <v>2421</v>
      </c>
      <c r="B375" s="119" t="s">
        <v>395</v>
      </c>
      <c r="C375" s="119">
        <v>22.1</v>
      </c>
      <c r="D375" s="119">
        <v>22.1</v>
      </c>
      <c r="E375" s="119">
        <v>21.25</v>
      </c>
      <c r="F375" s="119">
        <v>21.35</v>
      </c>
      <c r="G375" s="119">
        <v>21.3</v>
      </c>
      <c r="H375" s="119">
        <v>21.9</v>
      </c>
      <c r="I375" s="119">
        <v>27400</v>
      </c>
      <c r="J375" s="119">
        <v>591322.05000000005</v>
      </c>
      <c r="K375" s="121">
        <v>43173</v>
      </c>
      <c r="L375" s="119">
        <v>257</v>
      </c>
      <c r="M375" s="119" t="s">
        <v>2422</v>
      </c>
    </row>
    <row r="376" spans="1:13">
      <c r="A376" s="119" t="s">
        <v>66</v>
      </c>
      <c r="B376" s="119" t="s">
        <v>395</v>
      </c>
      <c r="C376" s="119">
        <v>166.5</v>
      </c>
      <c r="D376" s="119">
        <v>170.2</v>
      </c>
      <c r="E376" s="119">
        <v>162.55000000000001</v>
      </c>
      <c r="F376" s="119">
        <v>169.65</v>
      </c>
      <c r="G376" s="119">
        <v>170</v>
      </c>
      <c r="H376" s="119">
        <v>167.1</v>
      </c>
      <c r="I376" s="119">
        <v>1435428</v>
      </c>
      <c r="J376" s="119">
        <v>239535937.84999999</v>
      </c>
      <c r="K376" s="121">
        <v>43173</v>
      </c>
      <c r="L376" s="119">
        <v>8298</v>
      </c>
      <c r="M376" s="119" t="s">
        <v>803</v>
      </c>
    </row>
    <row r="377" spans="1:13">
      <c r="A377" s="119" t="s">
        <v>804</v>
      </c>
      <c r="B377" s="119" t="s">
        <v>395</v>
      </c>
      <c r="C377" s="119">
        <v>714</v>
      </c>
      <c r="D377" s="119">
        <v>721</v>
      </c>
      <c r="E377" s="119">
        <v>703</v>
      </c>
      <c r="F377" s="119">
        <v>708.55</v>
      </c>
      <c r="G377" s="119">
        <v>708</v>
      </c>
      <c r="H377" s="119">
        <v>710.85</v>
      </c>
      <c r="I377" s="119">
        <v>71357</v>
      </c>
      <c r="J377" s="119">
        <v>50853154.450000003</v>
      </c>
      <c r="K377" s="121">
        <v>43173</v>
      </c>
      <c r="L377" s="119">
        <v>342</v>
      </c>
      <c r="M377" s="119" t="s">
        <v>805</v>
      </c>
    </row>
    <row r="378" spans="1:13">
      <c r="A378" s="119" t="s">
        <v>3074</v>
      </c>
      <c r="B378" s="119" t="s">
        <v>395</v>
      </c>
      <c r="C378" s="119">
        <v>77.599999999999994</v>
      </c>
      <c r="D378" s="119">
        <v>80.5</v>
      </c>
      <c r="E378" s="119">
        <v>77.599999999999994</v>
      </c>
      <c r="F378" s="119">
        <v>79.3</v>
      </c>
      <c r="G378" s="119">
        <v>78.55</v>
      </c>
      <c r="H378" s="119">
        <v>80.2</v>
      </c>
      <c r="I378" s="119">
        <v>51635</v>
      </c>
      <c r="J378" s="119">
        <v>4128012.85</v>
      </c>
      <c r="K378" s="121">
        <v>43173</v>
      </c>
      <c r="L378" s="119">
        <v>172</v>
      </c>
      <c r="M378" s="119" t="s">
        <v>3075</v>
      </c>
    </row>
    <row r="379" spans="1:13">
      <c r="A379" s="119" t="s">
        <v>806</v>
      </c>
      <c r="B379" s="119" t="s">
        <v>395</v>
      </c>
      <c r="C379" s="119">
        <v>140.30000000000001</v>
      </c>
      <c r="D379" s="119">
        <v>143</v>
      </c>
      <c r="E379" s="119">
        <v>140.30000000000001</v>
      </c>
      <c r="F379" s="119">
        <v>142.30000000000001</v>
      </c>
      <c r="G379" s="119">
        <v>142</v>
      </c>
      <c r="H379" s="119">
        <v>141.69999999999999</v>
      </c>
      <c r="I379" s="119">
        <v>377520</v>
      </c>
      <c r="J379" s="119">
        <v>53645678.75</v>
      </c>
      <c r="K379" s="121">
        <v>43173</v>
      </c>
      <c r="L379" s="119">
        <v>2730</v>
      </c>
      <c r="M379" s="119" t="s">
        <v>807</v>
      </c>
    </row>
    <row r="380" spans="1:13">
      <c r="A380" s="119" t="s">
        <v>2548</v>
      </c>
      <c r="B380" s="119" t="s">
        <v>395</v>
      </c>
      <c r="C380" s="119">
        <v>820</v>
      </c>
      <c r="D380" s="119">
        <v>828.7</v>
      </c>
      <c r="E380" s="119">
        <v>778.1</v>
      </c>
      <c r="F380" s="119">
        <v>819.05</v>
      </c>
      <c r="G380" s="119">
        <v>820</v>
      </c>
      <c r="H380" s="119">
        <v>826.1</v>
      </c>
      <c r="I380" s="119">
        <v>418288</v>
      </c>
      <c r="J380" s="119">
        <v>340562544.5</v>
      </c>
      <c r="K380" s="121">
        <v>43173</v>
      </c>
      <c r="L380" s="119">
        <v>9005</v>
      </c>
      <c r="M380" s="119" t="s">
        <v>2549</v>
      </c>
    </row>
    <row r="381" spans="1:13">
      <c r="A381" s="119" t="s">
        <v>808</v>
      </c>
      <c r="B381" s="119" t="s">
        <v>395</v>
      </c>
      <c r="C381" s="119">
        <v>178.8</v>
      </c>
      <c r="D381" s="119">
        <v>184.05</v>
      </c>
      <c r="E381" s="119">
        <v>177.25</v>
      </c>
      <c r="F381" s="119">
        <v>182.9</v>
      </c>
      <c r="G381" s="119">
        <v>182.7</v>
      </c>
      <c r="H381" s="119">
        <v>179.9</v>
      </c>
      <c r="I381" s="119">
        <v>954065</v>
      </c>
      <c r="J381" s="119">
        <v>172631580.94999999</v>
      </c>
      <c r="K381" s="121">
        <v>43173</v>
      </c>
      <c r="L381" s="119">
        <v>6561</v>
      </c>
      <c r="M381" s="119" t="s">
        <v>809</v>
      </c>
    </row>
    <row r="382" spans="1:13">
      <c r="A382" s="119" t="s">
        <v>810</v>
      </c>
      <c r="B382" s="119" t="s">
        <v>395</v>
      </c>
      <c r="C382" s="119">
        <v>751.1</v>
      </c>
      <c r="D382" s="119">
        <v>764.7</v>
      </c>
      <c r="E382" s="119">
        <v>749</v>
      </c>
      <c r="F382" s="119">
        <v>754.45</v>
      </c>
      <c r="G382" s="119">
        <v>749</v>
      </c>
      <c r="H382" s="119">
        <v>757.8</v>
      </c>
      <c r="I382" s="119">
        <v>1582</v>
      </c>
      <c r="J382" s="119">
        <v>1194252.55</v>
      </c>
      <c r="K382" s="121">
        <v>43173</v>
      </c>
      <c r="L382" s="119">
        <v>138</v>
      </c>
      <c r="M382" s="119" t="s">
        <v>811</v>
      </c>
    </row>
    <row r="383" spans="1:13">
      <c r="A383" s="119" t="s">
        <v>812</v>
      </c>
      <c r="B383" s="119" t="s">
        <v>395</v>
      </c>
      <c r="C383" s="119">
        <v>845.35</v>
      </c>
      <c r="D383" s="119">
        <v>850</v>
      </c>
      <c r="E383" s="119">
        <v>834</v>
      </c>
      <c r="F383" s="119">
        <v>844.15</v>
      </c>
      <c r="G383" s="119">
        <v>843.8</v>
      </c>
      <c r="H383" s="119">
        <v>854.4</v>
      </c>
      <c r="I383" s="119">
        <v>784293</v>
      </c>
      <c r="J383" s="119">
        <v>660346092.04999995</v>
      </c>
      <c r="K383" s="121">
        <v>43173</v>
      </c>
      <c r="L383" s="119">
        <v>18593</v>
      </c>
      <c r="M383" s="119" t="s">
        <v>813</v>
      </c>
    </row>
    <row r="384" spans="1:13">
      <c r="A384" s="119" t="s">
        <v>3076</v>
      </c>
      <c r="B384" s="119" t="s">
        <v>395</v>
      </c>
      <c r="C384" s="119">
        <v>2.35</v>
      </c>
      <c r="D384" s="119">
        <v>2.35</v>
      </c>
      <c r="E384" s="119">
        <v>2.35</v>
      </c>
      <c r="F384" s="119">
        <v>2.35</v>
      </c>
      <c r="G384" s="119">
        <v>2.35</v>
      </c>
      <c r="H384" s="119">
        <v>2.4500000000000002</v>
      </c>
      <c r="I384" s="119">
        <v>1078316</v>
      </c>
      <c r="J384" s="119">
        <v>2534042.6</v>
      </c>
      <c r="K384" s="121">
        <v>43173</v>
      </c>
      <c r="L384" s="119">
        <v>430</v>
      </c>
      <c r="M384" s="119" t="s">
        <v>3077</v>
      </c>
    </row>
    <row r="385" spans="1:13">
      <c r="A385" s="119" t="s">
        <v>814</v>
      </c>
      <c r="B385" s="119" t="s">
        <v>395</v>
      </c>
      <c r="C385" s="119">
        <v>23</v>
      </c>
      <c r="D385" s="119">
        <v>23</v>
      </c>
      <c r="E385" s="119">
        <v>22.3</v>
      </c>
      <c r="F385" s="119">
        <v>22.9</v>
      </c>
      <c r="G385" s="119">
        <v>22.95</v>
      </c>
      <c r="H385" s="119">
        <v>23</v>
      </c>
      <c r="I385" s="119">
        <v>111340</v>
      </c>
      <c r="J385" s="119">
        <v>2515801</v>
      </c>
      <c r="K385" s="121">
        <v>43173</v>
      </c>
      <c r="L385" s="119">
        <v>166</v>
      </c>
      <c r="M385" s="119" t="s">
        <v>815</v>
      </c>
    </row>
    <row r="386" spans="1:13">
      <c r="A386" s="119" t="s">
        <v>816</v>
      </c>
      <c r="B386" s="119" t="s">
        <v>395</v>
      </c>
      <c r="C386" s="119">
        <v>256.75</v>
      </c>
      <c r="D386" s="119">
        <v>256.89999999999998</v>
      </c>
      <c r="E386" s="119">
        <v>249.55</v>
      </c>
      <c r="F386" s="119">
        <v>253.75</v>
      </c>
      <c r="G386" s="119">
        <v>252.25</v>
      </c>
      <c r="H386" s="119">
        <v>252.95</v>
      </c>
      <c r="I386" s="119">
        <v>15422</v>
      </c>
      <c r="J386" s="119">
        <v>3903245.3</v>
      </c>
      <c r="K386" s="121">
        <v>43173</v>
      </c>
      <c r="L386" s="119">
        <v>1124</v>
      </c>
      <c r="M386" s="119" t="s">
        <v>817</v>
      </c>
    </row>
    <row r="387" spans="1:13">
      <c r="A387" s="119" t="s">
        <v>2423</v>
      </c>
      <c r="B387" s="119" t="s">
        <v>395</v>
      </c>
      <c r="C387" s="119">
        <v>58</v>
      </c>
      <c r="D387" s="119">
        <v>62.05</v>
      </c>
      <c r="E387" s="119">
        <v>58</v>
      </c>
      <c r="F387" s="119">
        <v>62.05</v>
      </c>
      <c r="G387" s="119">
        <v>62.05</v>
      </c>
      <c r="H387" s="119">
        <v>59.1</v>
      </c>
      <c r="I387" s="119">
        <v>183373</v>
      </c>
      <c r="J387" s="119">
        <v>11348260.050000001</v>
      </c>
      <c r="K387" s="121">
        <v>43173</v>
      </c>
      <c r="L387" s="119">
        <v>526</v>
      </c>
      <c r="M387" s="119" t="s">
        <v>2424</v>
      </c>
    </row>
    <row r="388" spans="1:13">
      <c r="A388" s="119" t="s">
        <v>2653</v>
      </c>
      <c r="B388" s="119" t="s">
        <v>395</v>
      </c>
      <c r="C388" s="119">
        <v>6.65</v>
      </c>
      <c r="D388" s="119">
        <v>6.65</v>
      </c>
      <c r="E388" s="119">
        <v>6</v>
      </c>
      <c r="F388" s="119">
        <v>6.2</v>
      </c>
      <c r="G388" s="119">
        <v>6.3</v>
      </c>
      <c r="H388" s="119">
        <v>6.6</v>
      </c>
      <c r="I388" s="119">
        <v>49130</v>
      </c>
      <c r="J388" s="119">
        <v>308570</v>
      </c>
      <c r="K388" s="121">
        <v>43173</v>
      </c>
      <c r="L388" s="119">
        <v>140</v>
      </c>
      <c r="M388" s="119" t="s">
        <v>2654</v>
      </c>
    </row>
    <row r="389" spans="1:13">
      <c r="A389" s="119" t="s">
        <v>3612</v>
      </c>
      <c r="B389" s="119" t="s">
        <v>395</v>
      </c>
      <c r="C389" s="119">
        <v>2.5</v>
      </c>
      <c r="D389" s="119">
        <v>2.5</v>
      </c>
      <c r="E389" s="119">
        <v>2.5</v>
      </c>
      <c r="F389" s="119">
        <v>2.5</v>
      </c>
      <c r="G389" s="119">
        <v>2.5</v>
      </c>
      <c r="H389" s="119">
        <v>2.5</v>
      </c>
      <c r="I389" s="119">
        <v>80</v>
      </c>
      <c r="J389" s="119">
        <v>200</v>
      </c>
      <c r="K389" s="121">
        <v>43173</v>
      </c>
      <c r="L389" s="119">
        <v>3</v>
      </c>
      <c r="M389" s="119" t="s">
        <v>3613</v>
      </c>
    </row>
    <row r="390" spans="1:13">
      <c r="A390" s="119" t="s">
        <v>2885</v>
      </c>
      <c r="B390" s="119" t="s">
        <v>395</v>
      </c>
      <c r="C390" s="119">
        <v>33.450000000000003</v>
      </c>
      <c r="D390" s="119">
        <v>35.4</v>
      </c>
      <c r="E390" s="119">
        <v>33.35</v>
      </c>
      <c r="F390" s="119">
        <v>35.25</v>
      </c>
      <c r="G390" s="119">
        <v>35</v>
      </c>
      <c r="H390" s="119">
        <v>34.799999999999997</v>
      </c>
      <c r="I390" s="119">
        <v>1041</v>
      </c>
      <c r="J390" s="119">
        <v>35804.050000000003</v>
      </c>
      <c r="K390" s="121">
        <v>43173</v>
      </c>
      <c r="L390" s="119">
        <v>36</v>
      </c>
      <c r="M390" s="119" t="s">
        <v>2886</v>
      </c>
    </row>
    <row r="391" spans="1:13">
      <c r="A391" s="119" t="s">
        <v>818</v>
      </c>
      <c r="B391" s="119" t="s">
        <v>395</v>
      </c>
      <c r="C391" s="119">
        <v>364.2</v>
      </c>
      <c r="D391" s="119">
        <v>381</v>
      </c>
      <c r="E391" s="119">
        <v>362.9</v>
      </c>
      <c r="F391" s="119">
        <v>379.1</v>
      </c>
      <c r="G391" s="119">
        <v>380.9</v>
      </c>
      <c r="H391" s="119">
        <v>366.15</v>
      </c>
      <c r="I391" s="119">
        <v>117674</v>
      </c>
      <c r="J391" s="119">
        <v>43934581.049999997</v>
      </c>
      <c r="K391" s="121">
        <v>43173</v>
      </c>
      <c r="L391" s="119">
        <v>2926</v>
      </c>
      <c r="M391" s="119" t="s">
        <v>819</v>
      </c>
    </row>
    <row r="392" spans="1:13">
      <c r="A392" s="119" t="s">
        <v>820</v>
      </c>
      <c r="B392" s="119" t="s">
        <v>395</v>
      </c>
      <c r="C392" s="119">
        <v>493</v>
      </c>
      <c r="D392" s="119">
        <v>498.7</v>
      </c>
      <c r="E392" s="119">
        <v>487</v>
      </c>
      <c r="F392" s="119">
        <v>491</v>
      </c>
      <c r="G392" s="119">
        <v>493</v>
      </c>
      <c r="H392" s="119">
        <v>495</v>
      </c>
      <c r="I392" s="119">
        <v>14031</v>
      </c>
      <c r="J392" s="119">
        <v>6916390.6500000004</v>
      </c>
      <c r="K392" s="121">
        <v>43173</v>
      </c>
      <c r="L392" s="119">
        <v>785</v>
      </c>
      <c r="M392" s="119" t="s">
        <v>821</v>
      </c>
    </row>
    <row r="393" spans="1:13">
      <c r="A393" s="119" t="s">
        <v>3078</v>
      </c>
      <c r="B393" s="119" t="s">
        <v>395</v>
      </c>
      <c r="C393" s="119">
        <v>28</v>
      </c>
      <c r="D393" s="119">
        <v>29.55</v>
      </c>
      <c r="E393" s="119">
        <v>27.75</v>
      </c>
      <c r="F393" s="119">
        <v>28.15</v>
      </c>
      <c r="G393" s="119">
        <v>28.1</v>
      </c>
      <c r="H393" s="119">
        <v>28.45</v>
      </c>
      <c r="I393" s="119">
        <v>880044</v>
      </c>
      <c r="J393" s="119">
        <v>25334044.100000001</v>
      </c>
      <c r="K393" s="121">
        <v>43173</v>
      </c>
      <c r="L393" s="119">
        <v>295</v>
      </c>
      <c r="M393" s="119" t="s">
        <v>3079</v>
      </c>
    </row>
    <row r="394" spans="1:13">
      <c r="A394" s="119" t="s">
        <v>822</v>
      </c>
      <c r="B394" s="119" t="s">
        <v>395</v>
      </c>
      <c r="C394" s="119">
        <v>3249.95</v>
      </c>
      <c r="D394" s="119">
        <v>3330</v>
      </c>
      <c r="E394" s="119">
        <v>3216</v>
      </c>
      <c r="F394" s="119">
        <v>3226.6</v>
      </c>
      <c r="G394" s="119">
        <v>3216</v>
      </c>
      <c r="H394" s="119">
        <v>3213.9</v>
      </c>
      <c r="I394" s="119">
        <v>7233</v>
      </c>
      <c r="J394" s="119">
        <v>23644772.850000001</v>
      </c>
      <c r="K394" s="121">
        <v>43173</v>
      </c>
      <c r="L394" s="119">
        <v>718</v>
      </c>
      <c r="M394" s="119" t="s">
        <v>823</v>
      </c>
    </row>
    <row r="395" spans="1:13">
      <c r="A395" s="119" t="s">
        <v>824</v>
      </c>
      <c r="B395" s="119" t="s">
        <v>395</v>
      </c>
      <c r="C395" s="119">
        <v>862.15</v>
      </c>
      <c r="D395" s="119">
        <v>880</v>
      </c>
      <c r="E395" s="119">
        <v>861.1</v>
      </c>
      <c r="F395" s="119">
        <v>873.35</v>
      </c>
      <c r="G395" s="119">
        <v>872</v>
      </c>
      <c r="H395" s="119">
        <v>879.65</v>
      </c>
      <c r="I395" s="119">
        <v>10119</v>
      </c>
      <c r="J395" s="119">
        <v>8829517.5500000007</v>
      </c>
      <c r="K395" s="121">
        <v>43173</v>
      </c>
      <c r="L395" s="119">
        <v>780</v>
      </c>
      <c r="M395" s="119" t="s">
        <v>825</v>
      </c>
    </row>
    <row r="396" spans="1:13">
      <c r="A396" s="119" t="s">
        <v>67</v>
      </c>
      <c r="B396" s="119" t="s">
        <v>395</v>
      </c>
      <c r="C396" s="119">
        <v>213.8</v>
      </c>
      <c r="D396" s="119">
        <v>215.45</v>
      </c>
      <c r="E396" s="119">
        <v>212.3</v>
      </c>
      <c r="F396" s="119">
        <v>214.6</v>
      </c>
      <c r="G396" s="119">
        <v>214.95</v>
      </c>
      <c r="H396" s="119">
        <v>214.5</v>
      </c>
      <c r="I396" s="119">
        <v>857881</v>
      </c>
      <c r="J396" s="119">
        <v>183970510.30000001</v>
      </c>
      <c r="K396" s="121">
        <v>43173</v>
      </c>
      <c r="L396" s="119">
        <v>7439</v>
      </c>
      <c r="M396" s="119" t="s">
        <v>826</v>
      </c>
    </row>
    <row r="397" spans="1:13">
      <c r="A397" s="119" t="s">
        <v>2655</v>
      </c>
      <c r="B397" s="119" t="s">
        <v>395</v>
      </c>
      <c r="C397" s="119">
        <v>60.25</v>
      </c>
      <c r="D397" s="119">
        <v>62</v>
      </c>
      <c r="E397" s="119">
        <v>58.35</v>
      </c>
      <c r="F397" s="119">
        <v>61.1</v>
      </c>
      <c r="G397" s="119">
        <v>61.25</v>
      </c>
      <c r="H397" s="119">
        <v>61.4</v>
      </c>
      <c r="I397" s="119">
        <v>506266</v>
      </c>
      <c r="J397" s="119">
        <v>30181505.699999999</v>
      </c>
      <c r="K397" s="121">
        <v>43173</v>
      </c>
      <c r="L397" s="119">
        <v>2760</v>
      </c>
      <c r="M397" s="119" t="s">
        <v>2656</v>
      </c>
    </row>
    <row r="398" spans="1:13">
      <c r="A398" s="119" t="s">
        <v>2387</v>
      </c>
      <c r="B398" s="119" t="s">
        <v>395</v>
      </c>
      <c r="C398" s="119">
        <v>388.95</v>
      </c>
      <c r="D398" s="119">
        <v>393</v>
      </c>
      <c r="E398" s="119">
        <v>385</v>
      </c>
      <c r="F398" s="119">
        <v>386.9</v>
      </c>
      <c r="G398" s="119">
        <v>385</v>
      </c>
      <c r="H398" s="119">
        <v>388.95</v>
      </c>
      <c r="I398" s="119">
        <v>7472</v>
      </c>
      <c r="J398" s="119">
        <v>2906608.7</v>
      </c>
      <c r="K398" s="121">
        <v>43173</v>
      </c>
      <c r="L398" s="119">
        <v>92</v>
      </c>
      <c r="M398" s="119" t="s">
        <v>427</v>
      </c>
    </row>
    <row r="399" spans="1:13">
      <c r="A399" s="119" t="s">
        <v>829</v>
      </c>
      <c r="B399" s="119" t="s">
        <v>395</v>
      </c>
      <c r="C399" s="119">
        <v>60.5</v>
      </c>
      <c r="D399" s="119">
        <v>62.3</v>
      </c>
      <c r="E399" s="119">
        <v>59.55</v>
      </c>
      <c r="F399" s="119">
        <v>62.3</v>
      </c>
      <c r="G399" s="119">
        <v>62.3</v>
      </c>
      <c r="H399" s="119">
        <v>59.35</v>
      </c>
      <c r="I399" s="119">
        <v>1280630</v>
      </c>
      <c r="J399" s="119">
        <v>78897234.099999994</v>
      </c>
      <c r="K399" s="121">
        <v>43173</v>
      </c>
      <c r="L399" s="119">
        <v>5158</v>
      </c>
      <c r="M399" s="119" t="s">
        <v>830</v>
      </c>
    </row>
    <row r="400" spans="1:13">
      <c r="A400" s="119" t="s">
        <v>2284</v>
      </c>
      <c r="B400" s="119" t="s">
        <v>395</v>
      </c>
      <c r="C400" s="119">
        <v>59</v>
      </c>
      <c r="D400" s="119">
        <v>61.3</v>
      </c>
      <c r="E400" s="119">
        <v>58</v>
      </c>
      <c r="F400" s="119">
        <v>59.25</v>
      </c>
      <c r="G400" s="119">
        <v>59.1</v>
      </c>
      <c r="H400" s="119">
        <v>60.1</v>
      </c>
      <c r="I400" s="119">
        <v>14380871</v>
      </c>
      <c r="J400" s="119">
        <v>854964036.25</v>
      </c>
      <c r="K400" s="121">
        <v>43173</v>
      </c>
      <c r="L400" s="119">
        <v>46642</v>
      </c>
      <c r="M400" s="119" t="s">
        <v>828</v>
      </c>
    </row>
    <row r="401" spans="1:13">
      <c r="A401" s="119" t="s">
        <v>831</v>
      </c>
      <c r="B401" s="119" t="s">
        <v>395</v>
      </c>
      <c r="C401" s="119">
        <v>284.3</v>
      </c>
      <c r="D401" s="119">
        <v>285</v>
      </c>
      <c r="E401" s="119">
        <v>281</v>
      </c>
      <c r="F401" s="119">
        <v>282.64999999999998</v>
      </c>
      <c r="G401" s="119">
        <v>282</v>
      </c>
      <c r="H401" s="119">
        <v>281.8</v>
      </c>
      <c r="I401" s="119">
        <v>43746</v>
      </c>
      <c r="J401" s="119">
        <v>12353450.550000001</v>
      </c>
      <c r="K401" s="121">
        <v>43173</v>
      </c>
      <c r="L401" s="119">
        <v>1686</v>
      </c>
      <c r="M401" s="119" t="s">
        <v>832</v>
      </c>
    </row>
    <row r="402" spans="1:13">
      <c r="A402" s="119" t="s">
        <v>2541</v>
      </c>
      <c r="B402" s="119" t="s">
        <v>395</v>
      </c>
      <c r="C402" s="119">
        <v>69.75</v>
      </c>
      <c r="D402" s="119">
        <v>71.400000000000006</v>
      </c>
      <c r="E402" s="119">
        <v>68.849999999999994</v>
      </c>
      <c r="F402" s="119">
        <v>70.75</v>
      </c>
      <c r="G402" s="119">
        <v>70.900000000000006</v>
      </c>
      <c r="H402" s="119">
        <v>69.150000000000006</v>
      </c>
      <c r="I402" s="119">
        <v>75580</v>
      </c>
      <c r="J402" s="119">
        <v>5318602.3</v>
      </c>
      <c r="K402" s="121">
        <v>43173</v>
      </c>
      <c r="L402" s="119">
        <v>762</v>
      </c>
      <c r="M402" s="119" t="s">
        <v>833</v>
      </c>
    </row>
    <row r="403" spans="1:13">
      <c r="A403" s="119" t="s">
        <v>68</v>
      </c>
      <c r="B403" s="119" t="s">
        <v>395</v>
      </c>
      <c r="C403" s="119">
        <v>95.05</v>
      </c>
      <c r="D403" s="119">
        <v>96.3</v>
      </c>
      <c r="E403" s="119">
        <v>93.85</v>
      </c>
      <c r="F403" s="119">
        <v>94.9</v>
      </c>
      <c r="G403" s="119">
        <v>94.9</v>
      </c>
      <c r="H403" s="119">
        <v>96.35</v>
      </c>
      <c r="I403" s="119">
        <v>7971193</v>
      </c>
      <c r="J403" s="119">
        <v>756367465.60000002</v>
      </c>
      <c r="K403" s="121">
        <v>43173</v>
      </c>
      <c r="L403" s="119">
        <v>21358</v>
      </c>
      <c r="M403" s="119" t="s">
        <v>834</v>
      </c>
    </row>
    <row r="404" spans="1:13">
      <c r="A404" s="119" t="s">
        <v>835</v>
      </c>
      <c r="B404" s="119" t="s">
        <v>395</v>
      </c>
      <c r="C404" s="119">
        <v>39.950000000000003</v>
      </c>
      <c r="D404" s="119">
        <v>42.9</v>
      </c>
      <c r="E404" s="119">
        <v>39.1</v>
      </c>
      <c r="F404" s="119">
        <v>40.799999999999997</v>
      </c>
      <c r="G404" s="119">
        <v>40.6</v>
      </c>
      <c r="H404" s="119">
        <v>40.1</v>
      </c>
      <c r="I404" s="119">
        <v>3252606</v>
      </c>
      <c r="J404" s="119">
        <v>134933557.40000001</v>
      </c>
      <c r="K404" s="121">
        <v>43173</v>
      </c>
      <c r="L404" s="119">
        <v>13930</v>
      </c>
      <c r="M404" s="119" t="s">
        <v>836</v>
      </c>
    </row>
    <row r="405" spans="1:13">
      <c r="A405" s="119" t="s">
        <v>837</v>
      </c>
      <c r="B405" s="119" t="s">
        <v>395</v>
      </c>
      <c r="C405" s="119">
        <v>39.299999999999997</v>
      </c>
      <c r="D405" s="119">
        <v>41.7</v>
      </c>
      <c r="E405" s="119">
        <v>38.299999999999997</v>
      </c>
      <c r="F405" s="119">
        <v>39.799999999999997</v>
      </c>
      <c r="G405" s="119">
        <v>39.85</v>
      </c>
      <c r="H405" s="119">
        <v>39.1</v>
      </c>
      <c r="I405" s="119">
        <v>107788</v>
      </c>
      <c r="J405" s="119">
        <v>4361902.7</v>
      </c>
      <c r="K405" s="121">
        <v>43173</v>
      </c>
      <c r="L405" s="119">
        <v>903</v>
      </c>
      <c r="M405" s="119" t="s">
        <v>838</v>
      </c>
    </row>
    <row r="406" spans="1:13">
      <c r="A406" s="119" t="s">
        <v>839</v>
      </c>
      <c r="B406" s="119" t="s">
        <v>395</v>
      </c>
      <c r="C406" s="119">
        <v>834.8</v>
      </c>
      <c r="D406" s="119">
        <v>839.1</v>
      </c>
      <c r="E406" s="119">
        <v>826</v>
      </c>
      <c r="F406" s="119">
        <v>830.95</v>
      </c>
      <c r="G406" s="119">
        <v>829.5</v>
      </c>
      <c r="H406" s="119">
        <v>833.55</v>
      </c>
      <c r="I406" s="119">
        <v>5863</v>
      </c>
      <c r="J406" s="119">
        <v>4882422</v>
      </c>
      <c r="K406" s="121">
        <v>43173</v>
      </c>
      <c r="L406" s="119">
        <v>362</v>
      </c>
      <c r="M406" s="119" t="s">
        <v>840</v>
      </c>
    </row>
    <row r="407" spans="1:13">
      <c r="A407" s="119" t="s">
        <v>841</v>
      </c>
      <c r="B407" s="119" t="s">
        <v>395</v>
      </c>
      <c r="C407" s="119">
        <v>171</v>
      </c>
      <c r="D407" s="119">
        <v>174.05</v>
      </c>
      <c r="E407" s="119">
        <v>168.25</v>
      </c>
      <c r="F407" s="119">
        <v>171.65</v>
      </c>
      <c r="G407" s="119">
        <v>173.45</v>
      </c>
      <c r="H407" s="119">
        <v>171.15</v>
      </c>
      <c r="I407" s="119">
        <v>101890</v>
      </c>
      <c r="J407" s="119">
        <v>17474223.899999999</v>
      </c>
      <c r="K407" s="121">
        <v>43173</v>
      </c>
      <c r="L407" s="119">
        <v>491</v>
      </c>
      <c r="M407" s="119" t="s">
        <v>842</v>
      </c>
    </row>
    <row r="408" spans="1:13">
      <c r="A408" s="119" t="s">
        <v>844</v>
      </c>
      <c r="B408" s="119" t="s">
        <v>395</v>
      </c>
      <c r="C408" s="119">
        <v>700.05</v>
      </c>
      <c r="D408" s="119">
        <v>704.25</v>
      </c>
      <c r="E408" s="119">
        <v>687</v>
      </c>
      <c r="F408" s="119">
        <v>689.9</v>
      </c>
      <c r="G408" s="119">
        <v>688</v>
      </c>
      <c r="H408" s="119">
        <v>709.55</v>
      </c>
      <c r="I408" s="119">
        <v>128472</v>
      </c>
      <c r="J408" s="119">
        <v>88980771.5</v>
      </c>
      <c r="K408" s="121">
        <v>43173</v>
      </c>
      <c r="L408" s="119">
        <v>15299</v>
      </c>
      <c r="M408" s="119" t="s">
        <v>845</v>
      </c>
    </row>
    <row r="409" spans="1:13">
      <c r="A409" s="119" t="s">
        <v>846</v>
      </c>
      <c r="B409" s="119" t="s">
        <v>395</v>
      </c>
      <c r="C409" s="119">
        <v>657.7</v>
      </c>
      <c r="D409" s="119">
        <v>663.35</v>
      </c>
      <c r="E409" s="119">
        <v>654</v>
      </c>
      <c r="F409" s="119">
        <v>661.25</v>
      </c>
      <c r="G409" s="119">
        <v>655</v>
      </c>
      <c r="H409" s="119">
        <v>656.65</v>
      </c>
      <c r="I409" s="119">
        <v>20544</v>
      </c>
      <c r="J409" s="119">
        <v>13539548.85</v>
      </c>
      <c r="K409" s="121">
        <v>43173</v>
      </c>
      <c r="L409" s="119">
        <v>1155</v>
      </c>
      <c r="M409" s="119" t="s">
        <v>847</v>
      </c>
    </row>
    <row r="410" spans="1:13">
      <c r="A410" s="119" t="s">
        <v>3080</v>
      </c>
      <c r="B410" s="119" t="s">
        <v>395</v>
      </c>
      <c r="C410" s="119">
        <v>61.7</v>
      </c>
      <c r="D410" s="119">
        <v>62.85</v>
      </c>
      <c r="E410" s="119">
        <v>59.6</v>
      </c>
      <c r="F410" s="119">
        <v>61.85</v>
      </c>
      <c r="G410" s="119">
        <v>62</v>
      </c>
      <c r="H410" s="119">
        <v>60.45</v>
      </c>
      <c r="I410" s="119">
        <v>5879</v>
      </c>
      <c r="J410" s="119">
        <v>359951.45</v>
      </c>
      <c r="K410" s="121">
        <v>43173</v>
      </c>
      <c r="L410" s="119">
        <v>385</v>
      </c>
      <c r="M410" s="119" t="s">
        <v>3081</v>
      </c>
    </row>
    <row r="411" spans="1:13">
      <c r="A411" s="119" t="s">
        <v>848</v>
      </c>
      <c r="B411" s="119" t="s">
        <v>395</v>
      </c>
      <c r="C411" s="119">
        <v>389.7</v>
      </c>
      <c r="D411" s="119">
        <v>397.95</v>
      </c>
      <c r="E411" s="119">
        <v>386</v>
      </c>
      <c r="F411" s="119">
        <v>388.25</v>
      </c>
      <c r="G411" s="119">
        <v>387.5</v>
      </c>
      <c r="H411" s="119">
        <v>389.65</v>
      </c>
      <c r="I411" s="119">
        <v>29741</v>
      </c>
      <c r="J411" s="119">
        <v>11636630.699999999</v>
      </c>
      <c r="K411" s="121">
        <v>43173</v>
      </c>
      <c r="L411" s="119">
        <v>1077</v>
      </c>
      <c r="M411" s="119" t="s">
        <v>849</v>
      </c>
    </row>
    <row r="412" spans="1:13">
      <c r="A412" s="119" t="s">
        <v>850</v>
      </c>
      <c r="B412" s="119" t="s">
        <v>395</v>
      </c>
      <c r="C412" s="119">
        <v>465.35</v>
      </c>
      <c r="D412" s="119">
        <v>466.95</v>
      </c>
      <c r="E412" s="119">
        <v>458.2</v>
      </c>
      <c r="F412" s="119">
        <v>459.8</v>
      </c>
      <c r="G412" s="119">
        <v>458.85</v>
      </c>
      <c r="H412" s="119">
        <v>461.1</v>
      </c>
      <c r="I412" s="119">
        <v>10623</v>
      </c>
      <c r="J412" s="119">
        <v>4909952.9000000004</v>
      </c>
      <c r="K412" s="121">
        <v>43173</v>
      </c>
      <c r="L412" s="119">
        <v>334</v>
      </c>
      <c r="M412" s="119" t="s">
        <v>851</v>
      </c>
    </row>
    <row r="413" spans="1:13">
      <c r="A413" s="119" t="s">
        <v>852</v>
      </c>
      <c r="B413" s="119" t="s">
        <v>395</v>
      </c>
      <c r="C413" s="119">
        <v>95.7</v>
      </c>
      <c r="D413" s="119">
        <v>115.65</v>
      </c>
      <c r="E413" s="119">
        <v>93</v>
      </c>
      <c r="F413" s="119">
        <v>115.65</v>
      </c>
      <c r="G413" s="119">
        <v>115.65</v>
      </c>
      <c r="H413" s="119">
        <v>96.4</v>
      </c>
      <c r="I413" s="119">
        <v>736216</v>
      </c>
      <c r="J413" s="119">
        <v>80378420.049999997</v>
      </c>
      <c r="K413" s="121">
        <v>43173</v>
      </c>
      <c r="L413" s="119">
        <v>7897</v>
      </c>
      <c r="M413" s="119" t="s">
        <v>853</v>
      </c>
    </row>
    <row r="414" spans="1:13">
      <c r="A414" s="119" t="s">
        <v>854</v>
      </c>
      <c r="B414" s="119" t="s">
        <v>395</v>
      </c>
      <c r="C414" s="119">
        <v>155.5</v>
      </c>
      <c r="D414" s="119">
        <v>161</v>
      </c>
      <c r="E414" s="119">
        <v>155.5</v>
      </c>
      <c r="F414" s="119">
        <v>158.80000000000001</v>
      </c>
      <c r="G414" s="119">
        <v>158.19999999999999</v>
      </c>
      <c r="H414" s="119">
        <v>152.55000000000001</v>
      </c>
      <c r="I414" s="119">
        <v>26897984</v>
      </c>
      <c r="J414" s="119">
        <v>4276004617.5999999</v>
      </c>
      <c r="K414" s="121">
        <v>43173</v>
      </c>
      <c r="L414" s="119">
        <v>117945</v>
      </c>
      <c r="M414" s="119" t="s">
        <v>855</v>
      </c>
    </row>
    <row r="415" spans="1:13">
      <c r="A415" s="119" t="s">
        <v>2577</v>
      </c>
      <c r="B415" s="119" t="s">
        <v>395</v>
      </c>
      <c r="C415" s="119">
        <v>235.5</v>
      </c>
      <c r="D415" s="119">
        <v>246.8</v>
      </c>
      <c r="E415" s="119">
        <v>235</v>
      </c>
      <c r="F415" s="119">
        <v>244.95</v>
      </c>
      <c r="G415" s="119">
        <v>246.8</v>
      </c>
      <c r="H415" s="119">
        <v>237.1</v>
      </c>
      <c r="I415" s="119">
        <v>24535</v>
      </c>
      <c r="J415" s="119">
        <v>5856278.4500000002</v>
      </c>
      <c r="K415" s="121">
        <v>43173</v>
      </c>
      <c r="L415" s="119">
        <v>109</v>
      </c>
      <c r="M415" s="119" t="s">
        <v>2578</v>
      </c>
    </row>
    <row r="416" spans="1:13">
      <c r="A416" s="119" t="s">
        <v>856</v>
      </c>
      <c r="B416" s="119" t="s">
        <v>395</v>
      </c>
      <c r="C416" s="119">
        <v>1590</v>
      </c>
      <c r="D416" s="119">
        <v>1590</v>
      </c>
      <c r="E416" s="119">
        <v>1533</v>
      </c>
      <c r="F416" s="119">
        <v>1544.3</v>
      </c>
      <c r="G416" s="119">
        <v>1547</v>
      </c>
      <c r="H416" s="119">
        <v>1552.5</v>
      </c>
      <c r="I416" s="119">
        <v>811</v>
      </c>
      <c r="J416" s="119">
        <v>1253335.95</v>
      </c>
      <c r="K416" s="121">
        <v>43173</v>
      </c>
      <c r="L416" s="119">
        <v>73</v>
      </c>
      <c r="M416" s="119" t="s">
        <v>857</v>
      </c>
    </row>
    <row r="417" spans="1:13">
      <c r="A417" s="119" t="s">
        <v>2911</v>
      </c>
      <c r="B417" s="119" t="s">
        <v>395</v>
      </c>
      <c r="C417" s="119">
        <v>517</v>
      </c>
      <c r="D417" s="119">
        <v>519.95000000000005</v>
      </c>
      <c r="E417" s="119">
        <v>508.75</v>
      </c>
      <c r="F417" s="119">
        <v>514.29999999999995</v>
      </c>
      <c r="G417" s="119">
        <v>514</v>
      </c>
      <c r="H417" s="119">
        <v>506.85</v>
      </c>
      <c r="I417" s="119">
        <v>232696</v>
      </c>
      <c r="J417" s="119">
        <v>119782503.75</v>
      </c>
      <c r="K417" s="121">
        <v>43173</v>
      </c>
      <c r="L417" s="119">
        <v>9771</v>
      </c>
      <c r="M417" s="119" t="s">
        <v>2912</v>
      </c>
    </row>
    <row r="418" spans="1:13">
      <c r="A418" s="119" t="s">
        <v>2915</v>
      </c>
      <c r="B418" s="119" t="s">
        <v>395</v>
      </c>
      <c r="C418" s="119">
        <v>689.95</v>
      </c>
      <c r="D418" s="119">
        <v>702.9</v>
      </c>
      <c r="E418" s="119">
        <v>681.1</v>
      </c>
      <c r="F418" s="119">
        <v>691</v>
      </c>
      <c r="G418" s="119">
        <v>690.85</v>
      </c>
      <c r="H418" s="119">
        <v>689.05</v>
      </c>
      <c r="I418" s="119">
        <v>34261</v>
      </c>
      <c r="J418" s="119">
        <v>23793021.350000001</v>
      </c>
      <c r="K418" s="121">
        <v>43173</v>
      </c>
      <c r="L418" s="119">
        <v>2611</v>
      </c>
      <c r="M418" s="119" t="s">
        <v>2916</v>
      </c>
    </row>
    <row r="419" spans="1:13">
      <c r="A419" s="119" t="s">
        <v>858</v>
      </c>
      <c r="B419" s="119" t="s">
        <v>395</v>
      </c>
      <c r="C419" s="119">
        <v>49.7</v>
      </c>
      <c r="D419" s="119">
        <v>50.8</v>
      </c>
      <c r="E419" s="119">
        <v>49.2</v>
      </c>
      <c r="F419" s="119">
        <v>50.6</v>
      </c>
      <c r="G419" s="119">
        <v>50.75</v>
      </c>
      <c r="H419" s="119">
        <v>49.65</v>
      </c>
      <c r="I419" s="119">
        <v>6077249</v>
      </c>
      <c r="J419" s="119">
        <v>305367709.19999999</v>
      </c>
      <c r="K419" s="121">
        <v>43173</v>
      </c>
      <c r="L419" s="119">
        <v>15176</v>
      </c>
      <c r="M419" s="119" t="s">
        <v>859</v>
      </c>
    </row>
    <row r="420" spans="1:13">
      <c r="A420" s="119" t="s">
        <v>860</v>
      </c>
      <c r="B420" s="119" t="s">
        <v>395</v>
      </c>
      <c r="C420" s="119">
        <v>141.25</v>
      </c>
      <c r="D420" s="119">
        <v>142.75</v>
      </c>
      <c r="E420" s="119">
        <v>140</v>
      </c>
      <c r="F420" s="119">
        <v>141.30000000000001</v>
      </c>
      <c r="G420" s="119">
        <v>141.4</v>
      </c>
      <c r="H420" s="119">
        <v>141.05000000000001</v>
      </c>
      <c r="I420" s="119">
        <v>74287</v>
      </c>
      <c r="J420" s="119">
        <v>10506246.800000001</v>
      </c>
      <c r="K420" s="121">
        <v>43173</v>
      </c>
      <c r="L420" s="119">
        <v>1604</v>
      </c>
      <c r="M420" s="119" t="s">
        <v>861</v>
      </c>
    </row>
    <row r="421" spans="1:13">
      <c r="A421" s="119" t="s">
        <v>862</v>
      </c>
      <c r="B421" s="119" t="s">
        <v>395</v>
      </c>
      <c r="C421" s="119">
        <v>252</v>
      </c>
      <c r="D421" s="119">
        <v>256.64999999999998</v>
      </c>
      <c r="E421" s="119">
        <v>251.95</v>
      </c>
      <c r="F421" s="119">
        <v>253.8</v>
      </c>
      <c r="G421" s="119">
        <v>255</v>
      </c>
      <c r="H421" s="119">
        <v>253.8</v>
      </c>
      <c r="I421" s="119">
        <v>31003</v>
      </c>
      <c r="J421" s="119">
        <v>7882502.5</v>
      </c>
      <c r="K421" s="121">
        <v>43173</v>
      </c>
      <c r="L421" s="119">
        <v>769</v>
      </c>
      <c r="M421" s="119" t="s">
        <v>863</v>
      </c>
    </row>
    <row r="422" spans="1:13">
      <c r="A422" s="119" t="s">
        <v>69</v>
      </c>
      <c r="B422" s="119" t="s">
        <v>395</v>
      </c>
      <c r="C422" s="119">
        <v>456</v>
      </c>
      <c r="D422" s="119">
        <v>463.65</v>
      </c>
      <c r="E422" s="119">
        <v>455</v>
      </c>
      <c r="F422" s="119">
        <v>458</v>
      </c>
      <c r="G422" s="119">
        <v>456.65</v>
      </c>
      <c r="H422" s="119">
        <v>455.95</v>
      </c>
      <c r="I422" s="119">
        <v>2442689</v>
      </c>
      <c r="J422" s="119">
        <v>1121738060.75</v>
      </c>
      <c r="K422" s="121">
        <v>43173</v>
      </c>
      <c r="L422" s="119">
        <v>30642</v>
      </c>
      <c r="M422" s="119" t="s">
        <v>864</v>
      </c>
    </row>
    <row r="423" spans="1:13">
      <c r="A423" s="119" t="s">
        <v>3302</v>
      </c>
      <c r="B423" s="119" t="s">
        <v>395</v>
      </c>
      <c r="C423" s="119">
        <v>1495</v>
      </c>
      <c r="D423" s="119">
        <v>1514.95</v>
      </c>
      <c r="E423" s="119">
        <v>1481.1</v>
      </c>
      <c r="F423" s="119">
        <v>1503.5</v>
      </c>
      <c r="G423" s="119">
        <v>1508</v>
      </c>
      <c r="H423" s="119">
        <v>1498.15</v>
      </c>
      <c r="I423" s="119">
        <v>25678</v>
      </c>
      <c r="J423" s="119">
        <v>38508015.600000001</v>
      </c>
      <c r="K423" s="121">
        <v>43173</v>
      </c>
      <c r="L423" s="119">
        <v>1666</v>
      </c>
      <c r="M423" s="119" t="s">
        <v>3303</v>
      </c>
    </row>
    <row r="424" spans="1:13">
      <c r="A424" s="119" t="s">
        <v>2936</v>
      </c>
      <c r="B424" s="119" t="s">
        <v>395</v>
      </c>
      <c r="C424" s="119">
        <v>293.7</v>
      </c>
      <c r="D424" s="119">
        <v>299.45</v>
      </c>
      <c r="E424" s="119">
        <v>276.95</v>
      </c>
      <c r="F424" s="119">
        <v>298.45</v>
      </c>
      <c r="G424" s="119">
        <v>299.45</v>
      </c>
      <c r="H424" s="119">
        <v>285.2</v>
      </c>
      <c r="I424" s="119">
        <v>13877</v>
      </c>
      <c r="J424" s="119">
        <v>4062427.45</v>
      </c>
      <c r="K424" s="121">
        <v>43173</v>
      </c>
      <c r="L424" s="119">
        <v>407</v>
      </c>
      <c r="M424" s="119" t="s">
        <v>2937</v>
      </c>
    </row>
    <row r="425" spans="1:13">
      <c r="A425" s="119" t="s">
        <v>865</v>
      </c>
      <c r="B425" s="119" t="s">
        <v>395</v>
      </c>
      <c r="C425" s="119">
        <v>2.8</v>
      </c>
      <c r="D425" s="119">
        <v>2.85</v>
      </c>
      <c r="E425" s="119">
        <v>2.75</v>
      </c>
      <c r="F425" s="119">
        <v>2.8</v>
      </c>
      <c r="G425" s="119">
        <v>2.8</v>
      </c>
      <c r="H425" s="119">
        <v>2.8</v>
      </c>
      <c r="I425" s="119">
        <v>1738486</v>
      </c>
      <c r="J425" s="119">
        <v>4847652.0999999996</v>
      </c>
      <c r="K425" s="121">
        <v>43173</v>
      </c>
      <c r="L425" s="119">
        <v>2523</v>
      </c>
      <c r="M425" s="119" t="s">
        <v>866</v>
      </c>
    </row>
    <row r="426" spans="1:13">
      <c r="A426" s="119" t="s">
        <v>867</v>
      </c>
      <c r="B426" s="119" t="s">
        <v>395</v>
      </c>
      <c r="C426" s="119">
        <v>410</v>
      </c>
      <c r="D426" s="119">
        <v>414.9</v>
      </c>
      <c r="E426" s="119">
        <v>407.05</v>
      </c>
      <c r="F426" s="119">
        <v>413.85</v>
      </c>
      <c r="G426" s="119">
        <v>414.45</v>
      </c>
      <c r="H426" s="119">
        <v>411.3</v>
      </c>
      <c r="I426" s="119">
        <v>2152</v>
      </c>
      <c r="J426" s="119">
        <v>888477.45</v>
      </c>
      <c r="K426" s="121">
        <v>43173</v>
      </c>
      <c r="L426" s="119">
        <v>83</v>
      </c>
      <c r="M426" s="119" t="s">
        <v>868</v>
      </c>
    </row>
    <row r="427" spans="1:13">
      <c r="A427" s="119" t="s">
        <v>869</v>
      </c>
      <c r="B427" s="119" t="s">
        <v>395</v>
      </c>
      <c r="C427" s="119">
        <v>325</v>
      </c>
      <c r="D427" s="119">
        <v>327.5</v>
      </c>
      <c r="E427" s="119">
        <v>323.25</v>
      </c>
      <c r="F427" s="119">
        <v>325.14999999999998</v>
      </c>
      <c r="G427" s="119">
        <v>324</v>
      </c>
      <c r="H427" s="119">
        <v>325.25</v>
      </c>
      <c r="I427" s="119">
        <v>1821</v>
      </c>
      <c r="J427" s="119">
        <v>592661</v>
      </c>
      <c r="K427" s="121">
        <v>43173</v>
      </c>
      <c r="L427" s="119">
        <v>66</v>
      </c>
      <c r="M427" s="119" t="s">
        <v>870</v>
      </c>
    </row>
    <row r="428" spans="1:13">
      <c r="A428" s="119" t="s">
        <v>871</v>
      </c>
      <c r="B428" s="119" t="s">
        <v>395</v>
      </c>
      <c r="C428" s="119">
        <v>134</v>
      </c>
      <c r="D428" s="119">
        <v>136.69999999999999</v>
      </c>
      <c r="E428" s="119">
        <v>132.5</v>
      </c>
      <c r="F428" s="119">
        <v>133.5</v>
      </c>
      <c r="G428" s="119">
        <v>133.6</v>
      </c>
      <c r="H428" s="119">
        <v>135.35</v>
      </c>
      <c r="I428" s="119">
        <v>121273</v>
      </c>
      <c r="J428" s="119">
        <v>16271837.5</v>
      </c>
      <c r="K428" s="121">
        <v>43173</v>
      </c>
      <c r="L428" s="119">
        <v>1359</v>
      </c>
      <c r="M428" s="119" t="s">
        <v>872</v>
      </c>
    </row>
    <row r="429" spans="1:13">
      <c r="A429" s="119" t="s">
        <v>3082</v>
      </c>
      <c r="B429" s="119" t="s">
        <v>395</v>
      </c>
      <c r="C429" s="119">
        <v>80.5</v>
      </c>
      <c r="D429" s="119">
        <v>81.8</v>
      </c>
      <c r="E429" s="119">
        <v>80.5</v>
      </c>
      <c r="F429" s="119">
        <v>81.650000000000006</v>
      </c>
      <c r="G429" s="119">
        <v>80.55</v>
      </c>
      <c r="H429" s="119">
        <v>80.25</v>
      </c>
      <c r="I429" s="119">
        <v>326</v>
      </c>
      <c r="J429" s="119">
        <v>26586.75</v>
      </c>
      <c r="K429" s="121">
        <v>43173</v>
      </c>
      <c r="L429" s="119">
        <v>6</v>
      </c>
      <c r="M429" s="119" t="s">
        <v>3083</v>
      </c>
    </row>
    <row r="430" spans="1:13">
      <c r="A430" s="119" t="s">
        <v>873</v>
      </c>
      <c r="B430" s="119" t="s">
        <v>395</v>
      </c>
      <c r="C430" s="119">
        <v>34</v>
      </c>
      <c r="D430" s="119">
        <v>35.799999999999997</v>
      </c>
      <c r="E430" s="119">
        <v>33.549999999999997</v>
      </c>
      <c r="F430" s="119">
        <v>35.299999999999997</v>
      </c>
      <c r="G430" s="119">
        <v>35.049999999999997</v>
      </c>
      <c r="H430" s="119">
        <v>34.549999999999997</v>
      </c>
      <c r="I430" s="119">
        <v>52892</v>
      </c>
      <c r="J430" s="119">
        <v>1839359.1</v>
      </c>
      <c r="K430" s="121">
        <v>43173</v>
      </c>
      <c r="L430" s="119">
        <v>621</v>
      </c>
      <c r="M430" s="119" t="s">
        <v>874</v>
      </c>
    </row>
    <row r="431" spans="1:13">
      <c r="A431" s="119" t="s">
        <v>875</v>
      </c>
      <c r="B431" s="119" t="s">
        <v>395</v>
      </c>
      <c r="C431" s="119">
        <v>918.2</v>
      </c>
      <c r="D431" s="119">
        <v>927.8</v>
      </c>
      <c r="E431" s="119">
        <v>918.2</v>
      </c>
      <c r="F431" s="119">
        <v>921.55</v>
      </c>
      <c r="G431" s="119">
        <v>920.05</v>
      </c>
      <c r="H431" s="119">
        <v>922</v>
      </c>
      <c r="I431" s="119">
        <v>8877</v>
      </c>
      <c r="J431" s="119">
        <v>8200757.5999999996</v>
      </c>
      <c r="K431" s="121">
        <v>43173</v>
      </c>
      <c r="L431" s="119">
        <v>612</v>
      </c>
      <c r="M431" s="119" t="s">
        <v>876</v>
      </c>
    </row>
    <row r="432" spans="1:13">
      <c r="A432" s="119" t="s">
        <v>877</v>
      </c>
      <c r="B432" s="119" t="s">
        <v>395</v>
      </c>
      <c r="C432" s="119">
        <v>102.1</v>
      </c>
      <c r="D432" s="119">
        <v>103.2</v>
      </c>
      <c r="E432" s="119">
        <v>101.1</v>
      </c>
      <c r="F432" s="119">
        <v>101.9</v>
      </c>
      <c r="G432" s="119">
        <v>101.55</v>
      </c>
      <c r="H432" s="119">
        <v>102.9</v>
      </c>
      <c r="I432" s="119">
        <v>309511</v>
      </c>
      <c r="J432" s="119">
        <v>31684619.149999999</v>
      </c>
      <c r="K432" s="121">
        <v>43173</v>
      </c>
      <c r="L432" s="119">
        <v>3424</v>
      </c>
      <c r="M432" s="119" t="s">
        <v>878</v>
      </c>
    </row>
    <row r="433" spans="1:13">
      <c r="A433" s="119" t="s">
        <v>3309</v>
      </c>
      <c r="B433" s="119" t="s">
        <v>395</v>
      </c>
      <c r="C433" s="119">
        <v>205.75</v>
      </c>
      <c r="D433" s="119">
        <v>206.15</v>
      </c>
      <c r="E433" s="119">
        <v>202.8</v>
      </c>
      <c r="F433" s="119">
        <v>205.85</v>
      </c>
      <c r="G433" s="119">
        <v>205.05</v>
      </c>
      <c r="H433" s="119">
        <v>205.75</v>
      </c>
      <c r="I433" s="119">
        <v>150582</v>
      </c>
      <c r="J433" s="119">
        <v>30941590.399999999</v>
      </c>
      <c r="K433" s="121">
        <v>43173</v>
      </c>
      <c r="L433" s="119">
        <v>1067</v>
      </c>
      <c r="M433" s="119" t="s">
        <v>3310</v>
      </c>
    </row>
    <row r="434" spans="1:13">
      <c r="A434" s="119" t="s">
        <v>388</v>
      </c>
      <c r="B434" s="119" t="s">
        <v>395</v>
      </c>
      <c r="C434" s="119">
        <v>210</v>
      </c>
      <c r="D434" s="119">
        <v>212.55</v>
      </c>
      <c r="E434" s="119">
        <v>204.05</v>
      </c>
      <c r="F434" s="119">
        <v>205.3</v>
      </c>
      <c r="G434" s="119">
        <v>204.7</v>
      </c>
      <c r="H434" s="119">
        <v>213.65</v>
      </c>
      <c r="I434" s="119">
        <v>64159</v>
      </c>
      <c r="J434" s="119">
        <v>13288514.4</v>
      </c>
      <c r="K434" s="121">
        <v>43173</v>
      </c>
      <c r="L434" s="119">
        <v>5861</v>
      </c>
      <c r="M434" s="119" t="s">
        <v>879</v>
      </c>
    </row>
    <row r="435" spans="1:13">
      <c r="A435" s="119" t="s">
        <v>880</v>
      </c>
      <c r="B435" s="119" t="s">
        <v>395</v>
      </c>
      <c r="C435" s="119">
        <v>134.80000000000001</v>
      </c>
      <c r="D435" s="119">
        <v>137.75</v>
      </c>
      <c r="E435" s="119">
        <v>134.80000000000001</v>
      </c>
      <c r="F435" s="119">
        <v>135.80000000000001</v>
      </c>
      <c r="G435" s="119">
        <v>135.44999999999999</v>
      </c>
      <c r="H435" s="119">
        <v>134.69999999999999</v>
      </c>
      <c r="I435" s="119">
        <v>9231</v>
      </c>
      <c r="J435" s="119">
        <v>1256384.7</v>
      </c>
      <c r="K435" s="121">
        <v>43173</v>
      </c>
      <c r="L435" s="119">
        <v>112</v>
      </c>
      <c r="M435" s="119" t="s">
        <v>881</v>
      </c>
    </row>
    <row r="436" spans="1:13">
      <c r="A436" s="119" t="s">
        <v>882</v>
      </c>
      <c r="B436" s="119" t="s">
        <v>395</v>
      </c>
      <c r="C436" s="119">
        <v>265.25</v>
      </c>
      <c r="D436" s="119">
        <v>278.5</v>
      </c>
      <c r="E436" s="119">
        <v>262</v>
      </c>
      <c r="F436" s="119">
        <v>276.55</v>
      </c>
      <c r="G436" s="119">
        <v>276.35000000000002</v>
      </c>
      <c r="H436" s="119">
        <v>266.14999999999998</v>
      </c>
      <c r="I436" s="119">
        <v>235342</v>
      </c>
      <c r="J436" s="119">
        <v>63079274.700000003</v>
      </c>
      <c r="K436" s="121">
        <v>43173</v>
      </c>
      <c r="L436" s="119">
        <v>3403</v>
      </c>
      <c r="M436" s="119" t="s">
        <v>883</v>
      </c>
    </row>
    <row r="437" spans="1:13">
      <c r="A437" s="119" t="s">
        <v>3084</v>
      </c>
      <c r="B437" s="119" t="s">
        <v>395</v>
      </c>
      <c r="C437" s="119">
        <v>11.9</v>
      </c>
      <c r="D437" s="119">
        <v>12.2</v>
      </c>
      <c r="E437" s="119">
        <v>11.8</v>
      </c>
      <c r="F437" s="119">
        <v>12.05</v>
      </c>
      <c r="G437" s="119">
        <v>12</v>
      </c>
      <c r="H437" s="119">
        <v>11.9</v>
      </c>
      <c r="I437" s="119">
        <v>198022</v>
      </c>
      <c r="J437" s="119">
        <v>2383074.5</v>
      </c>
      <c r="K437" s="121">
        <v>43173</v>
      </c>
      <c r="L437" s="119">
        <v>497</v>
      </c>
      <c r="M437" s="119" t="s">
        <v>3085</v>
      </c>
    </row>
    <row r="438" spans="1:13">
      <c r="A438" s="119" t="s">
        <v>884</v>
      </c>
      <c r="B438" s="119" t="s">
        <v>395</v>
      </c>
      <c r="C438" s="119">
        <v>51.9</v>
      </c>
      <c r="D438" s="119">
        <v>55.25</v>
      </c>
      <c r="E438" s="119">
        <v>51.75</v>
      </c>
      <c r="F438" s="119">
        <v>54.7</v>
      </c>
      <c r="G438" s="119">
        <v>55.25</v>
      </c>
      <c r="H438" s="119">
        <v>52.1</v>
      </c>
      <c r="I438" s="119">
        <v>772641</v>
      </c>
      <c r="J438" s="119">
        <v>41648312.5</v>
      </c>
      <c r="K438" s="121">
        <v>43173</v>
      </c>
      <c r="L438" s="119">
        <v>2312</v>
      </c>
      <c r="M438" s="119" t="s">
        <v>885</v>
      </c>
    </row>
    <row r="439" spans="1:13">
      <c r="A439" s="119" t="s">
        <v>2413</v>
      </c>
      <c r="B439" s="119" t="s">
        <v>395</v>
      </c>
      <c r="C439" s="119">
        <v>101.05</v>
      </c>
      <c r="D439" s="119">
        <v>101.85</v>
      </c>
      <c r="E439" s="119">
        <v>101</v>
      </c>
      <c r="F439" s="119">
        <v>101.4</v>
      </c>
      <c r="G439" s="119">
        <v>101.45</v>
      </c>
      <c r="H439" s="119">
        <v>101.6</v>
      </c>
      <c r="I439" s="119">
        <v>185212</v>
      </c>
      <c r="J439" s="119">
        <v>18776247.649999999</v>
      </c>
      <c r="K439" s="121">
        <v>43173</v>
      </c>
      <c r="L439" s="119">
        <v>2734</v>
      </c>
      <c r="M439" s="119" t="s">
        <v>886</v>
      </c>
    </row>
    <row r="440" spans="1:13">
      <c r="A440" s="119" t="s">
        <v>2253</v>
      </c>
      <c r="B440" s="119" t="s">
        <v>395</v>
      </c>
      <c r="C440" s="119">
        <v>825</v>
      </c>
      <c r="D440" s="119">
        <v>833.2</v>
      </c>
      <c r="E440" s="119">
        <v>816.5</v>
      </c>
      <c r="F440" s="119">
        <v>828.85</v>
      </c>
      <c r="G440" s="119">
        <v>825.1</v>
      </c>
      <c r="H440" s="119">
        <v>830.05</v>
      </c>
      <c r="I440" s="119">
        <v>23707</v>
      </c>
      <c r="J440" s="119">
        <v>19514980.899999999</v>
      </c>
      <c r="K440" s="121">
        <v>43173</v>
      </c>
      <c r="L440" s="119">
        <v>1402</v>
      </c>
      <c r="M440" s="119" t="s">
        <v>440</v>
      </c>
    </row>
    <row r="441" spans="1:13">
      <c r="A441" s="119" t="s">
        <v>198</v>
      </c>
      <c r="B441" s="119" t="s">
        <v>395</v>
      </c>
      <c r="C441" s="119">
        <v>359.05</v>
      </c>
      <c r="D441" s="119">
        <v>366.6</v>
      </c>
      <c r="E441" s="119">
        <v>354.95</v>
      </c>
      <c r="F441" s="119">
        <v>359.75</v>
      </c>
      <c r="G441" s="119">
        <v>358.65</v>
      </c>
      <c r="H441" s="119">
        <v>359.05</v>
      </c>
      <c r="I441" s="119">
        <v>59395</v>
      </c>
      <c r="J441" s="119">
        <v>21572520.050000001</v>
      </c>
      <c r="K441" s="121">
        <v>43173</v>
      </c>
      <c r="L441" s="119">
        <v>4201</v>
      </c>
      <c r="M441" s="119" t="s">
        <v>887</v>
      </c>
    </row>
    <row r="442" spans="1:13">
      <c r="A442" s="119" t="s">
        <v>2254</v>
      </c>
      <c r="B442" s="119" t="s">
        <v>395</v>
      </c>
      <c r="C442" s="119">
        <v>384.3</v>
      </c>
      <c r="D442" s="119">
        <v>395.7</v>
      </c>
      <c r="E442" s="119">
        <v>378.05</v>
      </c>
      <c r="F442" s="119">
        <v>380.05</v>
      </c>
      <c r="G442" s="119">
        <v>379.35</v>
      </c>
      <c r="H442" s="119">
        <v>386.8</v>
      </c>
      <c r="I442" s="119">
        <v>105871</v>
      </c>
      <c r="J442" s="119">
        <v>40505994.299999997</v>
      </c>
      <c r="K442" s="121">
        <v>43173</v>
      </c>
      <c r="L442" s="119">
        <v>3869</v>
      </c>
      <c r="M442" s="119" t="s">
        <v>460</v>
      </c>
    </row>
    <row r="443" spans="1:13">
      <c r="A443" s="119" t="s">
        <v>888</v>
      </c>
      <c r="B443" s="119" t="s">
        <v>395</v>
      </c>
      <c r="C443" s="119">
        <v>266.3</v>
      </c>
      <c r="D443" s="119">
        <v>274</v>
      </c>
      <c r="E443" s="119">
        <v>265.5</v>
      </c>
      <c r="F443" s="119">
        <v>272.14999999999998</v>
      </c>
      <c r="G443" s="119">
        <v>272.8</v>
      </c>
      <c r="H443" s="119">
        <v>267.14999999999998</v>
      </c>
      <c r="I443" s="119">
        <v>227913</v>
      </c>
      <c r="J443" s="119">
        <v>61675009.549999997</v>
      </c>
      <c r="K443" s="121">
        <v>43173</v>
      </c>
      <c r="L443" s="119">
        <v>4540</v>
      </c>
      <c r="M443" s="119" t="s">
        <v>889</v>
      </c>
    </row>
    <row r="444" spans="1:13">
      <c r="A444" s="119" t="s">
        <v>890</v>
      </c>
      <c r="B444" s="119" t="s">
        <v>395</v>
      </c>
      <c r="C444" s="119">
        <v>397</v>
      </c>
      <c r="D444" s="119">
        <v>406.4</v>
      </c>
      <c r="E444" s="119">
        <v>394</v>
      </c>
      <c r="F444" s="119">
        <v>396.45</v>
      </c>
      <c r="G444" s="119">
        <v>395.6</v>
      </c>
      <c r="H444" s="119">
        <v>397.25</v>
      </c>
      <c r="I444" s="119">
        <v>103686</v>
      </c>
      <c r="J444" s="119">
        <v>41402384.25</v>
      </c>
      <c r="K444" s="121">
        <v>43173</v>
      </c>
      <c r="L444" s="119">
        <v>3056</v>
      </c>
      <c r="M444" s="119" t="s">
        <v>891</v>
      </c>
    </row>
    <row r="445" spans="1:13">
      <c r="A445" s="119" t="s">
        <v>2786</v>
      </c>
      <c r="B445" s="119" t="s">
        <v>395</v>
      </c>
      <c r="C445" s="119">
        <v>698.25</v>
      </c>
      <c r="D445" s="119">
        <v>703.8</v>
      </c>
      <c r="E445" s="119">
        <v>698.25</v>
      </c>
      <c r="F445" s="119">
        <v>700.35</v>
      </c>
      <c r="G445" s="119">
        <v>701</v>
      </c>
      <c r="H445" s="119">
        <v>704.75</v>
      </c>
      <c r="I445" s="119">
        <v>38579</v>
      </c>
      <c r="J445" s="119">
        <v>27025839.800000001</v>
      </c>
      <c r="K445" s="121">
        <v>43173</v>
      </c>
      <c r="L445" s="119">
        <v>2002</v>
      </c>
      <c r="M445" s="119" t="s">
        <v>2787</v>
      </c>
    </row>
    <row r="446" spans="1:13">
      <c r="A446" s="119" t="s">
        <v>3086</v>
      </c>
      <c r="B446" s="119" t="s">
        <v>395</v>
      </c>
      <c r="C446" s="119">
        <v>66.05</v>
      </c>
      <c r="D446" s="119">
        <v>67.2</v>
      </c>
      <c r="E446" s="119">
        <v>66.05</v>
      </c>
      <c r="F446" s="119">
        <v>67.2</v>
      </c>
      <c r="G446" s="119">
        <v>67.2</v>
      </c>
      <c r="H446" s="119">
        <v>66.650000000000006</v>
      </c>
      <c r="I446" s="119">
        <v>642</v>
      </c>
      <c r="J446" s="119">
        <v>42909.95</v>
      </c>
      <c r="K446" s="121">
        <v>43173</v>
      </c>
      <c r="L446" s="119">
        <v>19</v>
      </c>
      <c r="M446" s="119" t="s">
        <v>3087</v>
      </c>
    </row>
    <row r="447" spans="1:13">
      <c r="A447" s="119" t="s">
        <v>892</v>
      </c>
      <c r="B447" s="119" t="s">
        <v>395</v>
      </c>
      <c r="C447" s="119">
        <v>6595.05</v>
      </c>
      <c r="D447" s="119">
        <v>6638.95</v>
      </c>
      <c r="E447" s="119">
        <v>6579.6</v>
      </c>
      <c r="F447" s="119">
        <v>6596.35</v>
      </c>
      <c r="G447" s="119">
        <v>6620</v>
      </c>
      <c r="H447" s="119">
        <v>6608.25</v>
      </c>
      <c r="I447" s="119">
        <v>3011</v>
      </c>
      <c r="J447" s="119">
        <v>19856606.149999999</v>
      </c>
      <c r="K447" s="121">
        <v>43173</v>
      </c>
      <c r="L447" s="119">
        <v>511</v>
      </c>
      <c r="M447" s="119" t="s">
        <v>893</v>
      </c>
    </row>
    <row r="448" spans="1:13">
      <c r="A448" s="119" t="s">
        <v>894</v>
      </c>
      <c r="B448" s="119" t="s">
        <v>395</v>
      </c>
      <c r="C448" s="119">
        <v>31.9</v>
      </c>
      <c r="D448" s="119">
        <v>31.95</v>
      </c>
      <c r="E448" s="119">
        <v>30.75</v>
      </c>
      <c r="F448" s="119">
        <v>31.2</v>
      </c>
      <c r="G448" s="119">
        <v>31.1</v>
      </c>
      <c r="H448" s="119">
        <v>31.6</v>
      </c>
      <c r="I448" s="119">
        <v>105108</v>
      </c>
      <c r="J448" s="119">
        <v>3270895.9</v>
      </c>
      <c r="K448" s="121">
        <v>43173</v>
      </c>
      <c r="L448" s="119">
        <v>729</v>
      </c>
      <c r="M448" s="119" t="s">
        <v>895</v>
      </c>
    </row>
    <row r="449" spans="1:13">
      <c r="A449" s="119" t="s">
        <v>896</v>
      </c>
      <c r="B449" s="119" t="s">
        <v>395</v>
      </c>
      <c r="C449" s="119">
        <v>104.15</v>
      </c>
      <c r="D449" s="119">
        <v>107.15</v>
      </c>
      <c r="E449" s="119">
        <v>103.5</v>
      </c>
      <c r="F449" s="119">
        <v>106.2</v>
      </c>
      <c r="G449" s="119">
        <v>106</v>
      </c>
      <c r="H449" s="119">
        <v>104.85</v>
      </c>
      <c r="I449" s="119">
        <v>99153</v>
      </c>
      <c r="J449" s="119">
        <v>10430748.4</v>
      </c>
      <c r="K449" s="121">
        <v>43173</v>
      </c>
      <c r="L449" s="119">
        <v>887</v>
      </c>
      <c r="M449" s="119" t="s">
        <v>897</v>
      </c>
    </row>
    <row r="450" spans="1:13">
      <c r="A450" s="119" t="s">
        <v>898</v>
      </c>
      <c r="B450" s="119" t="s">
        <v>395</v>
      </c>
      <c r="C450" s="119">
        <v>13.55</v>
      </c>
      <c r="D450" s="119">
        <v>13.55</v>
      </c>
      <c r="E450" s="119">
        <v>13.55</v>
      </c>
      <c r="F450" s="119">
        <v>13.55</v>
      </c>
      <c r="G450" s="119">
        <v>13.55</v>
      </c>
      <c r="H450" s="119">
        <v>14.25</v>
      </c>
      <c r="I450" s="119">
        <v>45272</v>
      </c>
      <c r="J450" s="119">
        <v>613435.6</v>
      </c>
      <c r="K450" s="121">
        <v>43173</v>
      </c>
      <c r="L450" s="119">
        <v>273</v>
      </c>
      <c r="M450" s="119" t="s">
        <v>899</v>
      </c>
    </row>
    <row r="451" spans="1:13">
      <c r="A451" s="119" t="s">
        <v>2303</v>
      </c>
      <c r="B451" s="119" t="s">
        <v>395</v>
      </c>
      <c r="C451" s="119">
        <v>567.6</v>
      </c>
      <c r="D451" s="119">
        <v>571.95000000000005</v>
      </c>
      <c r="E451" s="119">
        <v>557.95000000000005</v>
      </c>
      <c r="F451" s="119">
        <v>559.1</v>
      </c>
      <c r="G451" s="119">
        <v>560</v>
      </c>
      <c r="H451" s="119">
        <v>560</v>
      </c>
      <c r="I451" s="119">
        <v>159</v>
      </c>
      <c r="J451" s="119">
        <v>89250.55</v>
      </c>
      <c r="K451" s="121">
        <v>43173</v>
      </c>
      <c r="L451" s="119">
        <v>13</v>
      </c>
      <c r="M451" s="119" t="s">
        <v>2304</v>
      </c>
    </row>
    <row r="452" spans="1:13">
      <c r="A452" s="119" t="s">
        <v>900</v>
      </c>
      <c r="B452" s="119" t="s">
        <v>395</v>
      </c>
      <c r="C452" s="119">
        <v>2260</v>
      </c>
      <c r="D452" s="119">
        <v>2299</v>
      </c>
      <c r="E452" s="119">
        <v>2260</v>
      </c>
      <c r="F452" s="119">
        <v>2289.35</v>
      </c>
      <c r="G452" s="119">
        <v>2288.4</v>
      </c>
      <c r="H452" s="119">
        <v>2269.3000000000002</v>
      </c>
      <c r="I452" s="119">
        <v>7823</v>
      </c>
      <c r="J452" s="119">
        <v>17855678.350000001</v>
      </c>
      <c r="K452" s="121">
        <v>43173</v>
      </c>
      <c r="L452" s="119">
        <v>1519</v>
      </c>
      <c r="M452" s="119" t="s">
        <v>901</v>
      </c>
    </row>
    <row r="453" spans="1:13">
      <c r="A453" s="119" t="s">
        <v>70</v>
      </c>
      <c r="B453" s="119" t="s">
        <v>395</v>
      </c>
      <c r="C453" s="119">
        <v>539</v>
      </c>
      <c r="D453" s="119">
        <v>557.5</v>
      </c>
      <c r="E453" s="119">
        <v>537.25</v>
      </c>
      <c r="F453" s="119">
        <v>552.29999999999995</v>
      </c>
      <c r="G453" s="119">
        <v>555.5</v>
      </c>
      <c r="H453" s="119">
        <v>538.15</v>
      </c>
      <c r="I453" s="119">
        <v>561512</v>
      </c>
      <c r="J453" s="119">
        <v>306627411</v>
      </c>
      <c r="K453" s="121">
        <v>43173</v>
      </c>
      <c r="L453" s="119">
        <v>20656</v>
      </c>
      <c r="M453" s="119" t="s">
        <v>902</v>
      </c>
    </row>
    <row r="454" spans="1:13">
      <c r="A454" s="119" t="s">
        <v>903</v>
      </c>
      <c r="B454" s="119" t="s">
        <v>395</v>
      </c>
      <c r="C454" s="119">
        <v>134</v>
      </c>
      <c r="D454" s="119">
        <v>136.85</v>
      </c>
      <c r="E454" s="119">
        <v>132.55000000000001</v>
      </c>
      <c r="F454" s="119">
        <v>133.5</v>
      </c>
      <c r="G454" s="119">
        <v>134.4</v>
      </c>
      <c r="H454" s="119">
        <v>134.65</v>
      </c>
      <c r="I454" s="119">
        <v>50966</v>
      </c>
      <c r="J454" s="119">
        <v>6851313.4500000002</v>
      </c>
      <c r="K454" s="121">
        <v>43173</v>
      </c>
      <c r="L454" s="119">
        <v>276</v>
      </c>
      <c r="M454" s="119" t="s">
        <v>904</v>
      </c>
    </row>
    <row r="455" spans="1:13">
      <c r="A455" s="119" t="s">
        <v>3088</v>
      </c>
      <c r="B455" s="119" t="s">
        <v>395</v>
      </c>
      <c r="C455" s="119">
        <v>26.55</v>
      </c>
      <c r="D455" s="119">
        <v>28</v>
      </c>
      <c r="E455" s="119">
        <v>26.55</v>
      </c>
      <c r="F455" s="119">
        <v>27.3</v>
      </c>
      <c r="G455" s="119">
        <v>27.65</v>
      </c>
      <c r="H455" s="119">
        <v>26.8</v>
      </c>
      <c r="I455" s="119">
        <v>16588</v>
      </c>
      <c r="J455" s="119">
        <v>447889.05</v>
      </c>
      <c r="K455" s="121">
        <v>43173</v>
      </c>
      <c r="L455" s="119">
        <v>111</v>
      </c>
      <c r="M455" s="119" t="s">
        <v>3089</v>
      </c>
    </row>
    <row r="456" spans="1:13">
      <c r="A456" s="119" t="s">
        <v>3090</v>
      </c>
      <c r="B456" s="119" t="s">
        <v>395</v>
      </c>
      <c r="C456" s="119">
        <v>121</v>
      </c>
      <c r="D456" s="119">
        <v>121.95</v>
      </c>
      <c r="E456" s="119">
        <v>119.05</v>
      </c>
      <c r="F456" s="119">
        <v>119.95</v>
      </c>
      <c r="G456" s="119">
        <v>120.95</v>
      </c>
      <c r="H456" s="119">
        <v>122.95</v>
      </c>
      <c r="I456" s="119">
        <v>28408</v>
      </c>
      <c r="J456" s="119">
        <v>3412266</v>
      </c>
      <c r="K456" s="121">
        <v>43173</v>
      </c>
      <c r="L456" s="119">
        <v>388</v>
      </c>
      <c r="M456" s="119" t="s">
        <v>3091</v>
      </c>
    </row>
    <row r="457" spans="1:13">
      <c r="A457" s="119" t="s">
        <v>905</v>
      </c>
      <c r="B457" s="119" t="s">
        <v>395</v>
      </c>
      <c r="C457" s="119">
        <v>903</v>
      </c>
      <c r="D457" s="119">
        <v>927</v>
      </c>
      <c r="E457" s="119">
        <v>903</v>
      </c>
      <c r="F457" s="119">
        <v>923.3</v>
      </c>
      <c r="G457" s="119">
        <v>926</v>
      </c>
      <c r="H457" s="119">
        <v>911.4</v>
      </c>
      <c r="I457" s="119">
        <v>17939</v>
      </c>
      <c r="J457" s="119">
        <v>16478299.1</v>
      </c>
      <c r="K457" s="121">
        <v>43173</v>
      </c>
      <c r="L457" s="119">
        <v>1595</v>
      </c>
      <c r="M457" s="119" t="s">
        <v>906</v>
      </c>
    </row>
    <row r="458" spans="1:13">
      <c r="A458" s="119" t="s">
        <v>907</v>
      </c>
      <c r="B458" s="119" t="s">
        <v>395</v>
      </c>
      <c r="C458" s="119">
        <v>127.7</v>
      </c>
      <c r="D458" s="119">
        <v>129.55000000000001</v>
      </c>
      <c r="E458" s="119">
        <v>127.05</v>
      </c>
      <c r="F458" s="119">
        <v>128.19999999999999</v>
      </c>
      <c r="G458" s="119">
        <v>128.25</v>
      </c>
      <c r="H458" s="119">
        <v>128.5</v>
      </c>
      <c r="I458" s="119">
        <v>163427</v>
      </c>
      <c r="J458" s="119">
        <v>20959636.75</v>
      </c>
      <c r="K458" s="121">
        <v>43173</v>
      </c>
      <c r="L458" s="119">
        <v>2219</v>
      </c>
      <c r="M458" s="119" t="s">
        <v>908</v>
      </c>
    </row>
    <row r="459" spans="1:13">
      <c r="A459" s="119" t="s">
        <v>3372</v>
      </c>
      <c r="B459" s="119" t="s">
        <v>395</v>
      </c>
      <c r="C459" s="119">
        <v>710</v>
      </c>
      <c r="D459" s="119">
        <v>744</v>
      </c>
      <c r="E459" s="119">
        <v>690</v>
      </c>
      <c r="F459" s="119">
        <v>722.95</v>
      </c>
      <c r="G459" s="119">
        <v>724.9</v>
      </c>
      <c r="H459" s="119">
        <v>703.6</v>
      </c>
      <c r="I459" s="119">
        <v>3781</v>
      </c>
      <c r="J459" s="119">
        <v>2729752.1</v>
      </c>
      <c r="K459" s="121">
        <v>43173</v>
      </c>
      <c r="L459" s="119">
        <v>169</v>
      </c>
      <c r="M459" s="119" t="s">
        <v>3373</v>
      </c>
    </row>
    <row r="460" spans="1:13">
      <c r="A460" s="119" t="s">
        <v>71</v>
      </c>
      <c r="B460" s="119" t="s">
        <v>395</v>
      </c>
      <c r="C460" s="119">
        <v>17.45</v>
      </c>
      <c r="D460" s="119">
        <v>18.2</v>
      </c>
      <c r="E460" s="119">
        <v>17.350000000000001</v>
      </c>
      <c r="F460" s="119">
        <v>18</v>
      </c>
      <c r="G460" s="119">
        <v>17.95</v>
      </c>
      <c r="H460" s="119">
        <v>17.55</v>
      </c>
      <c r="I460" s="119">
        <v>25571906</v>
      </c>
      <c r="J460" s="119">
        <v>454994309.05000001</v>
      </c>
      <c r="K460" s="121">
        <v>43173</v>
      </c>
      <c r="L460" s="119">
        <v>13379</v>
      </c>
      <c r="M460" s="119" t="s">
        <v>909</v>
      </c>
    </row>
    <row r="461" spans="1:13">
      <c r="A461" s="119" t="s">
        <v>2278</v>
      </c>
      <c r="B461" s="119" t="s">
        <v>395</v>
      </c>
      <c r="C461" s="119">
        <v>432.55</v>
      </c>
      <c r="D461" s="119">
        <v>440</v>
      </c>
      <c r="E461" s="119">
        <v>431.1</v>
      </c>
      <c r="F461" s="119">
        <v>431.9</v>
      </c>
      <c r="G461" s="119">
        <v>431.5</v>
      </c>
      <c r="H461" s="119">
        <v>436.85</v>
      </c>
      <c r="I461" s="119">
        <v>14230</v>
      </c>
      <c r="J461" s="119">
        <v>6176583.6500000004</v>
      </c>
      <c r="K461" s="121">
        <v>43173</v>
      </c>
      <c r="L461" s="119">
        <v>521</v>
      </c>
      <c r="M461" s="119" t="s">
        <v>2279</v>
      </c>
    </row>
    <row r="462" spans="1:13">
      <c r="A462" s="119" t="s">
        <v>910</v>
      </c>
      <c r="B462" s="119" t="s">
        <v>395</v>
      </c>
      <c r="C462" s="119">
        <v>414.6</v>
      </c>
      <c r="D462" s="119">
        <v>428</v>
      </c>
      <c r="E462" s="119">
        <v>412.05</v>
      </c>
      <c r="F462" s="119">
        <v>426.05</v>
      </c>
      <c r="G462" s="119">
        <v>427</v>
      </c>
      <c r="H462" s="119">
        <v>416.8</v>
      </c>
      <c r="I462" s="119">
        <v>1336789</v>
      </c>
      <c r="J462" s="119">
        <v>565044103.04999995</v>
      </c>
      <c r="K462" s="121">
        <v>43173</v>
      </c>
      <c r="L462" s="119">
        <v>24540</v>
      </c>
      <c r="M462" s="119" t="s">
        <v>911</v>
      </c>
    </row>
    <row r="463" spans="1:13">
      <c r="A463" s="119" t="s">
        <v>2657</v>
      </c>
      <c r="B463" s="119" t="s">
        <v>395</v>
      </c>
      <c r="C463" s="119">
        <v>944.55</v>
      </c>
      <c r="D463" s="119">
        <v>961</v>
      </c>
      <c r="E463" s="119">
        <v>935</v>
      </c>
      <c r="F463" s="119">
        <v>945.5</v>
      </c>
      <c r="G463" s="119">
        <v>942</v>
      </c>
      <c r="H463" s="119">
        <v>951.7</v>
      </c>
      <c r="I463" s="119">
        <v>222549</v>
      </c>
      <c r="J463" s="119">
        <v>211242236.30000001</v>
      </c>
      <c r="K463" s="121">
        <v>43173</v>
      </c>
      <c r="L463" s="119">
        <v>5868</v>
      </c>
      <c r="M463" s="119" t="s">
        <v>2658</v>
      </c>
    </row>
    <row r="464" spans="1:13">
      <c r="A464" s="119" t="s">
        <v>912</v>
      </c>
      <c r="B464" s="119" t="s">
        <v>395</v>
      </c>
      <c r="C464" s="119">
        <v>521.04999999999995</v>
      </c>
      <c r="D464" s="119">
        <v>546.25</v>
      </c>
      <c r="E464" s="119">
        <v>521.04999999999995</v>
      </c>
      <c r="F464" s="119">
        <v>532.79999999999995</v>
      </c>
      <c r="G464" s="119">
        <v>532.79999999999995</v>
      </c>
      <c r="H464" s="119">
        <v>527.79999999999995</v>
      </c>
      <c r="I464" s="119">
        <v>4064</v>
      </c>
      <c r="J464" s="119">
        <v>2166564.25</v>
      </c>
      <c r="K464" s="121">
        <v>43173</v>
      </c>
      <c r="L464" s="119">
        <v>164</v>
      </c>
      <c r="M464" s="119" t="s">
        <v>913</v>
      </c>
    </row>
    <row r="465" spans="1:13">
      <c r="A465" s="119" t="s">
        <v>914</v>
      </c>
      <c r="B465" s="119" t="s">
        <v>395</v>
      </c>
      <c r="C465" s="119">
        <v>870</v>
      </c>
      <c r="D465" s="119">
        <v>870</v>
      </c>
      <c r="E465" s="119">
        <v>856</v>
      </c>
      <c r="F465" s="119">
        <v>867.05</v>
      </c>
      <c r="G465" s="119">
        <v>866.35</v>
      </c>
      <c r="H465" s="119">
        <v>873.25</v>
      </c>
      <c r="I465" s="119">
        <v>40215</v>
      </c>
      <c r="J465" s="119">
        <v>34786324.850000001</v>
      </c>
      <c r="K465" s="121">
        <v>43173</v>
      </c>
      <c r="L465" s="119">
        <v>2932</v>
      </c>
      <c r="M465" s="119" t="s">
        <v>915</v>
      </c>
    </row>
    <row r="466" spans="1:13">
      <c r="A466" s="119" t="s">
        <v>2755</v>
      </c>
      <c r="B466" s="119" t="s">
        <v>395</v>
      </c>
      <c r="C466" s="119">
        <v>675</v>
      </c>
      <c r="D466" s="119">
        <v>701.9</v>
      </c>
      <c r="E466" s="119">
        <v>668.35</v>
      </c>
      <c r="F466" s="119">
        <v>696.95</v>
      </c>
      <c r="G466" s="119">
        <v>695</v>
      </c>
      <c r="H466" s="119">
        <v>674.55</v>
      </c>
      <c r="I466" s="119">
        <v>866265</v>
      </c>
      <c r="J466" s="119">
        <v>594755598.89999998</v>
      </c>
      <c r="K466" s="121">
        <v>43173</v>
      </c>
      <c r="L466" s="119">
        <v>18637</v>
      </c>
      <c r="M466" s="119" t="s">
        <v>2756</v>
      </c>
    </row>
    <row r="467" spans="1:13">
      <c r="A467" s="119" t="s">
        <v>350</v>
      </c>
      <c r="B467" s="119" t="s">
        <v>395</v>
      </c>
      <c r="C467" s="119">
        <v>1094.5</v>
      </c>
      <c r="D467" s="119">
        <v>1099</v>
      </c>
      <c r="E467" s="119">
        <v>1075.3499999999999</v>
      </c>
      <c r="F467" s="119">
        <v>1086.5</v>
      </c>
      <c r="G467" s="119">
        <v>1084.6500000000001</v>
      </c>
      <c r="H467" s="119">
        <v>1092.45</v>
      </c>
      <c r="I467" s="119">
        <v>187932</v>
      </c>
      <c r="J467" s="119">
        <v>204136119.30000001</v>
      </c>
      <c r="K467" s="121">
        <v>43173</v>
      </c>
      <c r="L467" s="119">
        <v>12945</v>
      </c>
      <c r="M467" s="119" t="s">
        <v>916</v>
      </c>
    </row>
    <row r="468" spans="1:13">
      <c r="A468" s="119" t="s">
        <v>72</v>
      </c>
      <c r="B468" s="119" t="s">
        <v>395</v>
      </c>
      <c r="C468" s="119">
        <v>546.45000000000005</v>
      </c>
      <c r="D468" s="119">
        <v>552.45000000000005</v>
      </c>
      <c r="E468" s="119">
        <v>542.9</v>
      </c>
      <c r="F468" s="119">
        <v>550.20000000000005</v>
      </c>
      <c r="G468" s="119">
        <v>551</v>
      </c>
      <c r="H468" s="119">
        <v>547.54999999999995</v>
      </c>
      <c r="I468" s="119">
        <v>355207</v>
      </c>
      <c r="J468" s="119">
        <v>195046158.84999999</v>
      </c>
      <c r="K468" s="121">
        <v>43173</v>
      </c>
      <c r="L468" s="119">
        <v>6027</v>
      </c>
      <c r="M468" s="119" t="s">
        <v>917</v>
      </c>
    </row>
    <row r="469" spans="1:13">
      <c r="A469" s="119" t="s">
        <v>918</v>
      </c>
      <c r="B469" s="119" t="s">
        <v>395</v>
      </c>
      <c r="C469" s="119">
        <v>763.5</v>
      </c>
      <c r="D469" s="119">
        <v>765.6</v>
      </c>
      <c r="E469" s="119">
        <v>752.65</v>
      </c>
      <c r="F469" s="119">
        <v>759.5</v>
      </c>
      <c r="G469" s="119">
        <v>758</v>
      </c>
      <c r="H469" s="119">
        <v>763.4</v>
      </c>
      <c r="I469" s="119">
        <v>44265</v>
      </c>
      <c r="J469" s="119">
        <v>33677394.299999997</v>
      </c>
      <c r="K469" s="121">
        <v>43173</v>
      </c>
      <c r="L469" s="119">
        <v>2508</v>
      </c>
      <c r="M469" s="119" t="s">
        <v>919</v>
      </c>
    </row>
    <row r="470" spans="1:13">
      <c r="A470" s="119" t="s">
        <v>2501</v>
      </c>
      <c r="B470" s="119" t="s">
        <v>395</v>
      </c>
      <c r="C470" s="119">
        <v>89.25</v>
      </c>
      <c r="D470" s="119">
        <v>90.8</v>
      </c>
      <c r="E470" s="119">
        <v>87.4</v>
      </c>
      <c r="F470" s="119">
        <v>88.7</v>
      </c>
      <c r="G470" s="119">
        <v>89.45</v>
      </c>
      <c r="H470" s="119">
        <v>90</v>
      </c>
      <c r="I470" s="119">
        <v>133435</v>
      </c>
      <c r="J470" s="119">
        <v>11870159.949999999</v>
      </c>
      <c r="K470" s="121">
        <v>43173</v>
      </c>
      <c r="L470" s="119">
        <v>1146</v>
      </c>
      <c r="M470" s="119" t="s">
        <v>2502</v>
      </c>
    </row>
    <row r="471" spans="1:13">
      <c r="A471" s="119" t="s">
        <v>3092</v>
      </c>
      <c r="B471" s="119" t="s">
        <v>395</v>
      </c>
      <c r="C471" s="119">
        <v>13.9</v>
      </c>
      <c r="D471" s="119">
        <v>14.45</v>
      </c>
      <c r="E471" s="119">
        <v>13.8</v>
      </c>
      <c r="F471" s="119">
        <v>14.15</v>
      </c>
      <c r="G471" s="119">
        <v>14.15</v>
      </c>
      <c r="H471" s="119">
        <v>14.1</v>
      </c>
      <c r="I471" s="119">
        <v>5532</v>
      </c>
      <c r="J471" s="119">
        <v>78130.7</v>
      </c>
      <c r="K471" s="121">
        <v>43173</v>
      </c>
      <c r="L471" s="119">
        <v>33</v>
      </c>
      <c r="M471" s="119" t="s">
        <v>3093</v>
      </c>
    </row>
    <row r="472" spans="1:13">
      <c r="A472" s="119" t="s">
        <v>3094</v>
      </c>
      <c r="B472" s="119" t="s">
        <v>395</v>
      </c>
      <c r="C472" s="119">
        <v>22.35</v>
      </c>
      <c r="D472" s="119">
        <v>22.9</v>
      </c>
      <c r="E472" s="119">
        <v>22</v>
      </c>
      <c r="F472" s="119">
        <v>22.8</v>
      </c>
      <c r="G472" s="119">
        <v>22.75</v>
      </c>
      <c r="H472" s="119">
        <v>22.45</v>
      </c>
      <c r="I472" s="119">
        <v>6109</v>
      </c>
      <c r="J472" s="119">
        <v>137899.35</v>
      </c>
      <c r="K472" s="121">
        <v>43173</v>
      </c>
      <c r="L472" s="119">
        <v>52</v>
      </c>
      <c r="M472" s="119" t="s">
        <v>3095</v>
      </c>
    </row>
    <row r="473" spans="1:13">
      <c r="A473" s="119" t="s">
        <v>2763</v>
      </c>
      <c r="B473" s="119" t="s">
        <v>395</v>
      </c>
      <c r="C473" s="119">
        <v>2725</v>
      </c>
      <c r="D473" s="119">
        <v>2738.65</v>
      </c>
      <c r="E473" s="119">
        <v>2720.1</v>
      </c>
      <c r="F473" s="119">
        <v>2725.95</v>
      </c>
      <c r="G473" s="119">
        <v>2728</v>
      </c>
      <c r="H473" s="119">
        <v>2715.6</v>
      </c>
      <c r="I473" s="119">
        <v>26355</v>
      </c>
      <c r="J473" s="119">
        <v>71951592.049999997</v>
      </c>
      <c r="K473" s="121">
        <v>43173</v>
      </c>
      <c r="L473" s="119">
        <v>1366</v>
      </c>
      <c r="M473" s="119" t="s">
        <v>2764</v>
      </c>
    </row>
    <row r="474" spans="1:13">
      <c r="A474" s="119" t="s">
        <v>920</v>
      </c>
      <c r="B474" s="119" t="s">
        <v>395</v>
      </c>
      <c r="C474" s="119">
        <v>66.55</v>
      </c>
      <c r="D474" s="119">
        <v>68.150000000000006</v>
      </c>
      <c r="E474" s="119">
        <v>65</v>
      </c>
      <c r="F474" s="119">
        <v>65.349999999999994</v>
      </c>
      <c r="G474" s="119">
        <v>67.400000000000006</v>
      </c>
      <c r="H474" s="119">
        <v>66.45</v>
      </c>
      <c r="I474" s="119">
        <v>130897</v>
      </c>
      <c r="J474" s="119">
        <v>8592614.5999999996</v>
      </c>
      <c r="K474" s="121">
        <v>43173</v>
      </c>
      <c r="L474" s="119">
        <v>397</v>
      </c>
      <c r="M474" s="119" t="s">
        <v>921</v>
      </c>
    </row>
    <row r="475" spans="1:13">
      <c r="A475" s="119" t="s">
        <v>2843</v>
      </c>
      <c r="B475" s="119" t="s">
        <v>395</v>
      </c>
      <c r="C475" s="119">
        <v>196</v>
      </c>
      <c r="D475" s="119">
        <v>197.85</v>
      </c>
      <c r="E475" s="119">
        <v>193</v>
      </c>
      <c r="F475" s="119">
        <v>195.35</v>
      </c>
      <c r="G475" s="119">
        <v>196.05</v>
      </c>
      <c r="H475" s="119">
        <v>196.75</v>
      </c>
      <c r="I475" s="119">
        <v>42133</v>
      </c>
      <c r="J475" s="119">
        <v>8215939.2999999998</v>
      </c>
      <c r="K475" s="121">
        <v>43173</v>
      </c>
      <c r="L475" s="119">
        <v>971</v>
      </c>
      <c r="M475" s="119" t="s">
        <v>2844</v>
      </c>
    </row>
    <row r="476" spans="1:13">
      <c r="A476" s="119" t="s">
        <v>2765</v>
      </c>
      <c r="B476" s="119" t="s">
        <v>395</v>
      </c>
      <c r="C476" s="119">
        <v>276.8</v>
      </c>
      <c r="D476" s="119">
        <v>278.5</v>
      </c>
      <c r="E476" s="119">
        <v>275.7</v>
      </c>
      <c r="F476" s="119">
        <v>276.39999999999998</v>
      </c>
      <c r="G476" s="119">
        <v>276.14999999999998</v>
      </c>
      <c r="H476" s="119">
        <v>276.55</v>
      </c>
      <c r="I476" s="119">
        <v>2105</v>
      </c>
      <c r="J476" s="119">
        <v>582175.55000000005</v>
      </c>
      <c r="K476" s="121">
        <v>43173</v>
      </c>
      <c r="L476" s="119">
        <v>47</v>
      </c>
      <c r="M476" s="119" t="s">
        <v>2766</v>
      </c>
    </row>
    <row r="477" spans="1:13">
      <c r="A477" s="119" t="s">
        <v>2767</v>
      </c>
      <c r="B477" s="119" t="s">
        <v>395</v>
      </c>
      <c r="C477" s="119">
        <v>2727</v>
      </c>
      <c r="D477" s="119">
        <v>2748</v>
      </c>
      <c r="E477" s="119">
        <v>2706.6</v>
      </c>
      <c r="F477" s="119">
        <v>2726.2</v>
      </c>
      <c r="G477" s="119">
        <v>2737</v>
      </c>
      <c r="H477" s="119">
        <v>2706.05</v>
      </c>
      <c r="I477" s="119">
        <v>3330</v>
      </c>
      <c r="J477" s="119">
        <v>9070534.3000000007</v>
      </c>
      <c r="K477" s="121">
        <v>43173</v>
      </c>
      <c r="L477" s="119">
        <v>191</v>
      </c>
      <c r="M477" s="119" t="s">
        <v>2768</v>
      </c>
    </row>
    <row r="478" spans="1:13">
      <c r="A478" s="119" t="s">
        <v>3096</v>
      </c>
      <c r="B478" s="119" t="s">
        <v>395</v>
      </c>
      <c r="C478" s="119">
        <v>13.5</v>
      </c>
      <c r="D478" s="119">
        <v>14</v>
      </c>
      <c r="E478" s="119">
        <v>13.25</v>
      </c>
      <c r="F478" s="119">
        <v>13.45</v>
      </c>
      <c r="G478" s="119">
        <v>13.45</v>
      </c>
      <c r="H478" s="119">
        <v>13.55</v>
      </c>
      <c r="I478" s="119">
        <v>12696</v>
      </c>
      <c r="J478" s="119">
        <v>171375.55</v>
      </c>
      <c r="K478" s="121">
        <v>43173</v>
      </c>
      <c r="L478" s="119">
        <v>38</v>
      </c>
      <c r="M478" s="119" t="s">
        <v>3097</v>
      </c>
    </row>
    <row r="479" spans="1:13">
      <c r="A479" s="119" t="s">
        <v>2845</v>
      </c>
      <c r="B479" s="119" t="s">
        <v>395</v>
      </c>
      <c r="C479" s="119">
        <v>483</v>
      </c>
      <c r="D479" s="119">
        <v>494.9</v>
      </c>
      <c r="E479" s="119">
        <v>482</v>
      </c>
      <c r="F479" s="119">
        <v>484.9</v>
      </c>
      <c r="G479" s="119">
        <v>484</v>
      </c>
      <c r="H479" s="119">
        <v>483</v>
      </c>
      <c r="I479" s="119">
        <v>212103</v>
      </c>
      <c r="J479" s="119">
        <v>103213366.65000001</v>
      </c>
      <c r="K479" s="121">
        <v>43173</v>
      </c>
      <c r="L479" s="119">
        <v>3934</v>
      </c>
      <c r="M479" s="119" t="s">
        <v>2846</v>
      </c>
    </row>
    <row r="480" spans="1:13">
      <c r="A480" s="119" t="s">
        <v>318</v>
      </c>
      <c r="B480" s="119" t="s">
        <v>395</v>
      </c>
      <c r="C480" s="119">
        <v>139.35</v>
      </c>
      <c r="D480" s="119">
        <v>141</v>
      </c>
      <c r="E480" s="119">
        <v>138</v>
      </c>
      <c r="F480" s="119">
        <v>138.94999999999999</v>
      </c>
      <c r="G480" s="119">
        <v>138.80000000000001</v>
      </c>
      <c r="H480" s="119">
        <v>140.05000000000001</v>
      </c>
      <c r="I480" s="119">
        <v>300626</v>
      </c>
      <c r="J480" s="119">
        <v>41797564.899999999</v>
      </c>
      <c r="K480" s="121">
        <v>43173</v>
      </c>
      <c r="L480" s="119">
        <v>4929</v>
      </c>
      <c r="M480" s="119" t="s">
        <v>922</v>
      </c>
    </row>
    <row r="481" spans="1:13">
      <c r="A481" s="119" t="s">
        <v>2195</v>
      </c>
      <c r="B481" s="119" t="s">
        <v>395</v>
      </c>
      <c r="C481" s="119">
        <v>183.95</v>
      </c>
      <c r="D481" s="119">
        <v>188.45</v>
      </c>
      <c r="E481" s="119">
        <v>183.45</v>
      </c>
      <c r="F481" s="119">
        <v>183.9</v>
      </c>
      <c r="G481" s="119">
        <v>183.45</v>
      </c>
      <c r="H481" s="119">
        <v>183.5</v>
      </c>
      <c r="I481" s="119">
        <v>33251</v>
      </c>
      <c r="J481" s="119">
        <v>6141460.75</v>
      </c>
      <c r="K481" s="121">
        <v>43173</v>
      </c>
      <c r="L481" s="119">
        <v>368</v>
      </c>
      <c r="M481" s="119" t="s">
        <v>2196</v>
      </c>
    </row>
    <row r="482" spans="1:13">
      <c r="A482" s="119" t="s">
        <v>355</v>
      </c>
      <c r="B482" s="119" t="s">
        <v>395</v>
      </c>
      <c r="C482" s="119">
        <v>110</v>
      </c>
      <c r="D482" s="119">
        <v>111.15</v>
      </c>
      <c r="E482" s="119">
        <v>109.05</v>
      </c>
      <c r="F482" s="119">
        <v>110.25</v>
      </c>
      <c r="G482" s="119">
        <v>110.7</v>
      </c>
      <c r="H482" s="119">
        <v>109.9</v>
      </c>
      <c r="I482" s="119">
        <v>859987</v>
      </c>
      <c r="J482" s="119">
        <v>94692223.25</v>
      </c>
      <c r="K482" s="121">
        <v>43173</v>
      </c>
      <c r="L482" s="119">
        <v>5854</v>
      </c>
      <c r="M482" s="119" t="s">
        <v>923</v>
      </c>
    </row>
    <row r="483" spans="1:13">
      <c r="A483" s="119" t="s">
        <v>924</v>
      </c>
      <c r="B483" s="119" t="s">
        <v>395</v>
      </c>
      <c r="C483" s="119">
        <v>714.6</v>
      </c>
      <c r="D483" s="119">
        <v>738.4</v>
      </c>
      <c r="E483" s="119">
        <v>709</v>
      </c>
      <c r="F483" s="119">
        <v>717.2</v>
      </c>
      <c r="G483" s="119">
        <v>715</v>
      </c>
      <c r="H483" s="119">
        <v>708.5</v>
      </c>
      <c r="I483" s="119">
        <v>2390881</v>
      </c>
      <c r="J483" s="119">
        <v>1725569285.3499999</v>
      </c>
      <c r="K483" s="121">
        <v>43173</v>
      </c>
      <c r="L483" s="119">
        <v>62022</v>
      </c>
      <c r="M483" s="119" t="s">
        <v>925</v>
      </c>
    </row>
    <row r="484" spans="1:13">
      <c r="A484" s="119" t="s">
        <v>73</v>
      </c>
      <c r="B484" s="119" t="s">
        <v>395</v>
      </c>
      <c r="C484" s="119">
        <v>1106.5</v>
      </c>
      <c r="D484" s="119">
        <v>1125.95</v>
      </c>
      <c r="E484" s="119">
        <v>1104.8499999999999</v>
      </c>
      <c r="F484" s="119">
        <v>1121.75</v>
      </c>
      <c r="G484" s="119">
        <v>1123.6500000000001</v>
      </c>
      <c r="H484" s="119">
        <v>1109.2</v>
      </c>
      <c r="I484" s="119">
        <v>969811</v>
      </c>
      <c r="J484" s="119">
        <v>1085359770.8499999</v>
      </c>
      <c r="K484" s="121">
        <v>43173</v>
      </c>
      <c r="L484" s="119">
        <v>34607</v>
      </c>
      <c r="M484" s="119" t="s">
        <v>2277</v>
      </c>
    </row>
    <row r="485" spans="1:13">
      <c r="A485" s="119" t="s">
        <v>390</v>
      </c>
      <c r="B485" s="119" t="s">
        <v>395</v>
      </c>
      <c r="C485" s="119">
        <v>158</v>
      </c>
      <c r="D485" s="119">
        <v>164</v>
      </c>
      <c r="E485" s="119">
        <v>154.80000000000001</v>
      </c>
      <c r="F485" s="119">
        <v>161.9</v>
      </c>
      <c r="G485" s="119">
        <v>163.5</v>
      </c>
      <c r="H485" s="119">
        <v>158.19999999999999</v>
      </c>
      <c r="I485" s="119">
        <v>215745</v>
      </c>
      <c r="J485" s="119">
        <v>34203647.649999999</v>
      </c>
      <c r="K485" s="121">
        <v>43173</v>
      </c>
      <c r="L485" s="119">
        <v>2833</v>
      </c>
      <c r="M485" s="119" t="s">
        <v>926</v>
      </c>
    </row>
    <row r="486" spans="1:13">
      <c r="A486" s="119" t="s">
        <v>927</v>
      </c>
      <c r="B486" s="119" t="s">
        <v>395</v>
      </c>
      <c r="C486" s="119">
        <v>118.85</v>
      </c>
      <c r="D486" s="119">
        <v>118.85</v>
      </c>
      <c r="E486" s="119">
        <v>117.1</v>
      </c>
      <c r="F486" s="119">
        <v>118.05</v>
      </c>
      <c r="G486" s="119">
        <v>117.85</v>
      </c>
      <c r="H486" s="119">
        <v>119</v>
      </c>
      <c r="I486" s="119">
        <v>614994</v>
      </c>
      <c r="J486" s="119">
        <v>72530571.049999997</v>
      </c>
      <c r="K486" s="121">
        <v>43173</v>
      </c>
      <c r="L486" s="119">
        <v>6636</v>
      </c>
      <c r="M486" s="119" t="s">
        <v>928</v>
      </c>
    </row>
    <row r="487" spans="1:13">
      <c r="A487" s="119" t="s">
        <v>929</v>
      </c>
      <c r="B487" s="119" t="s">
        <v>395</v>
      </c>
      <c r="C487" s="119">
        <v>1109.95</v>
      </c>
      <c r="D487" s="119">
        <v>1110</v>
      </c>
      <c r="E487" s="119">
        <v>1086.5999999999999</v>
      </c>
      <c r="F487" s="119">
        <v>1109.25</v>
      </c>
      <c r="G487" s="119">
        <v>1094.3</v>
      </c>
      <c r="H487" s="119">
        <v>1116.3</v>
      </c>
      <c r="I487" s="119">
        <v>966</v>
      </c>
      <c r="J487" s="119">
        <v>1068682.6000000001</v>
      </c>
      <c r="K487" s="121">
        <v>43173</v>
      </c>
      <c r="L487" s="119">
        <v>121</v>
      </c>
      <c r="M487" s="119" t="s">
        <v>930</v>
      </c>
    </row>
    <row r="488" spans="1:13">
      <c r="A488" s="119" t="s">
        <v>931</v>
      </c>
      <c r="B488" s="119" t="s">
        <v>395</v>
      </c>
      <c r="C488" s="119">
        <v>322.05</v>
      </c>
      <c r="D488" s="119">
        <v>339.6</v>
      </c>
      <c r="E488" s="119">
        <v>317.5</v>
      </c>
      <c r="F488" s="119">
        <v>332.95</v>
      </c>
      <c r="G488" s="119">
        <v>337.9</v>
      </c>
      <c r="H488" s="119">
        <v>326</v>
      </c>
      <c r="I488" s="119">
        <v>45309</v>
      </c>
      <c r="J488" s="119">
        <v>14789618.449999999</v>
      </c>
      <c r="K488" s="121">
        <v>43173</v>
      </c>
      <c r="L488" s="119">
        <v>1311</v>
      </c>
      <c r="M488" s="119" t="s">
        <v>932</v>
      </c>
    </row>
    <row r="489" spans="1:13">
      <c r="A489" s="119" t="s">
        <v>933</v>
      </c>
      <c r="B489" s="119" t="s">
        <v>395</v>
      </c>
      <c r="C489" s="119">
        <v>9.9499999999999993</v>
      </c>
      <c r="D489" s="119">
        <v>10.35</v>
      </c>
      <c r="E489" s="119">
        <v>9.6</v>
      </c>
      <c r="F489" s="119">
        <v>10.25</v>
      </c>
      <c r="G489" s="119">
        <v>10.15</v>
      </c>
      <c r="H489" s="119">
        <v>9.9</v>
      </c>
      <c r="I489" s="119">
        <v>461596</v>
      </c>
      <c r="J489" s="119">
        <v>4681720.05</v>
      </c>
      <c r="K489" s="121">
        <v>43173</v>
      </c>
      <c r="L489" s="119">
        <v>2645</v>
      </c>
      <c r="M489" s="119" t="s">
        <v>934</v>
      </c>
    </row>
    <row r="490" spans="1:13">
      <c r="A490" s="119" t="s">
        <v>935</v>
      </c>
      <c r="B490" s="119" t="s">
        <v>395</v>
      </c>
      <c r="C490" s="119">
        <v>506.55</v>
      </c>
      <c r="D490" s="119">
        <v>507.95</v>
      </c>
      <c r="E490" s="119">
        <v>493.8</v>
      </c>
      <c r="F490" s="119">
        <v>495.95</v>
      </c>
      <c r="G490" s="119">
        <v>495</v>
      </c>
      <c r="H490" s="119">
        <v>506.8</v>
      </c>
      <c r="I490" s="119">
        <v>14617</v>
      </c>
      <c r="J490" s="119">
        <v>7278900.2000000002</v>
      </c>
      <c r="K490" s="121">
        <v>43173</v>
      </c>
      <c r="L490" s="119">
        <v>454</v>
      </c>
      <c r="M490" s="119" t="s">
        <v>936</v>
      </c>
    </row>
    <row r="491" spans="1:13">
      <c r="A491" s="119" t="s">
        <v>2364</v>
      </c>
      <c r="B491" s="119" t="s">
        <v>395</v>
      </c>
      <c r="C491" s="119">
        <v>1240.0999999999999</v>
      </c>
      <c r="D491" s="119">
        <v>1250</v>
      </c>
      <c r="E491" s="119">
        <v>1216.0999999999999</v>
      </c>
      <c r="F491" s="119">
        <v>1228.4000000000001</v>
      </c>
      <c r="G491" s="119">
        <v>1216.5999999999999</v>
      </c>
      <c r="H491" s="119">
        <v>1252.55</v>
      </c>
      <c r="I491" s="119">
        <v>15752</v>
      </c>
      <c r="J491" s="119">
        <v>19512113.600000001</v>
      </c>
      <c r="K491" s="121">
        <v>43173</v>
      </c>
      <c r="L491" s="119">
        <v>119</v>
      </c>
      <c r="M491" s="119" t="s">
        <v>2365</v>
      </c>
    </row>
    <row r="492" spans="1:13">
      <c r="A492" s="119" t="s">
        <v>937</v>
      </c>
      <c r="B492" s="119" t="s">
        <v>395</v>
      </c>
      <c r="C492" s="119">
        <v>554.95000000000005</v>
      </c>
      <c r="D492" s="119">
        <v>567</v>
      </c>
      <c r="E492" s="119">
        <v>552.35</v>
      </c>
      <c r="F492" s="119">
        <v>563.15</v>
      </c>
      <c r="G492" s="119">
        <v>562</v>
      </c>
      <c r="H492" s="119">
        <v>556.5</v>
      </c>
      <c r="I492" s="119">
        <v>234767</v>
      </c>
      <c r="J492" s="119">
        <v>131892449.3</v>
      </c>
      <c r="K492" s="121">
        <v>43173</v>
      </c>
      <c r="L492" s="119">
        <v>7332</v>
      </c>
      <c r="M492" s="119" t="s">
        <v>938</v>
      </c>
    </row>
    <row r="493" spans="1:13">
      <c r="A493" s="119" t="s">
        <v>2847</v>
      </c>
      <c r="B493" s="119" t="s">
        <v>395</v>
      </c>
      <c r="C493" s="119">
        <v>30.45</v>
      </c>
      <c r="D493" s="119">
        <v>30.5</v>
      </c>
      <c r="E493" s="119">
        <v>29.25</v>
      </c>
      <c r="F493" s="119">
        <v>29.65</v>
      </c>
      <c r="G493" s="119">
        <v>29.75</v>
      </c>
      <c r="H493" s="119">
        <v>29.65</v>
      </c>
      <c r="I493" s="119">
        <v>8308</v>
      </c>
      <c r="J493" s="119">
        <v>246787.8</v>
      </c>
      <c r="K493" s="121">
        <v>43173</v>
      </c>
      <c r="L493" s="119">
        <v>91</v>
      </c>
      <c r="M493" s="119" t="s">
        <v>2848</v>
      </c>
    </row>
    <row r="494" spans="1:13">
      <c r="A494" s="119" t="s">
        <v>316</v>
      </c>
      <c r="B494" s="119" t="s">
        <v>395</v>
      </c>
      <c r="C494" s="119">
        <v>123.4</v>
      </c>
      <c r="D494" s="119">
        <v>125.6</v>
      </c>
      <c r="E494" s="119">
        <v>122.7</v>
      </c>
      <c r="F494" s="119">
        <v>124.15</v>
      </c>
      <c r="G494" s="119">
        <v>124.5</v>
      </c>
      <c r="H494" s="119">
        <v>123.9</v>
      </c>
      <c r="I494" s="119">
        <v>1447748</v>
      </c>
      <c r="J494" s="119">
        <v>179908985.94999999</v>
      </c>
      <c r="K494" s="121">
        <v>43173</v>
      </c>
      <c r="L494" s="119">
        <v>9686</v>
      </c>
      <c r="M494" s="119" t="s">
        <v>939</v>
      </c>
    </row>
    <row r="495" spans="1:13">
      <c r="A495" s="119" t="s">
        <v>182</v>
      </c>
      <c r="B495" s="119" t="s">
        <v>395</v>
      </c>
      <c r="C495" s="119">
        <v>6673</v>
      </c>
      <c r="D495" s="119">
        <v>6673</v>
      </c>
      <c r="E495" s="119">
        <v>6560</v>
      </c>
      <c r="F495" s="119">
        <v>6572.55</v>
      </c>
      <c r="G495" s="119">
        <v>6563</v>
      </c>
      <c r="H495" s="119">
        <v>6625.45</v>
      </c>
      <c r="I495" s="119">
        <v>4778</v>
      </c>
      <c r="J495" s="119">
        <v>31519138.800000001</v>
      </c>
      <c r="K495" s="121">
        <v>43173</v>
      </c>
      <c r="L495" s="119">
        <v>1487</v>
      </c>
      <c r="M495" s="119" t="s">
        <v>940</v>
      </c>
    </row>
    <row r="496" spans="1:13">
      <c r="A496" s="119" t="s">
        <v>199</v>
      </c>
      <c r="B496" s="119" t="s">
        <v>395</v>
      </c>
      <c r="C496" s="119">
        <v>195.55</v>
      </c>
      <c r="D496" s="119">
        <v>195.55</v>
      </c>
      <c r="E496" s="119">
        <v>191.1</v>
      </c>
      <c r="F496" s="119">
        <v>192.3</v>
      </c>
      <c r="G496" s="119">
        <v>191.6</v>
      </c>
      <c r="H496" s="119">
        <v>195.8</v>
      </c>
      <c r="I496" s="119">
        <v>264755</v>
      </c>
      <c r="J496" s="119">
        <v>51095160.600000001</v>
      </c>
      <c r="K496" s="121">
        <v>43173</v>
      </c>
      <c r="L496" s="119">
        <v>5745</v>
      </c>
      <c r="M496" s="119" t="s">
        <v>941</v>
      </c>
    </row>
    <row r="497" spans="1:13">
      <c r="A497" s="119" t="s">
        <v>2659</v>
      </c>
      <c r="B497" s="119" t="s">
        <v>395</v>
      </c>
      <c r="C497" s="119">
        <v>51.3</v>
      </c>
      <c r="D497" s="119">
        <v>53.4</v>
      </c>
      <c r="E497" s="119">
        <v>51.1</v>
      </c>
      <c r="F497" s="119">
        <v>52.15</v>
      </c>
      <c r="G497" s="119">
        <v>52.25</v>
      </c>
      <c r="H497" s="119">
        <v>51.2</v>
      </c>
      <c r="I497" s="119">
        <v>559311</v>
      </c>
      <c r="J497" s="119">
        <v>29091023.25</v>
      </c>
      <c r="K497" s="121">
        <v>43173</v>
      </c>
      <c r="L497" s="119">
        <v>3788</v>
      </c>
      <c r="M497" s="119" t="s">
        <v>2660</v>
      </c>
    </row>
    <row r="498" spans="1:13">
      <c r="A498" s="119" t="s">
        <v>942</v>
      </c>
      <c r="B498" s="119" t="s">
        <v>395</v>
      </c>
      <c r="C498" s="119">
        <v>10.15</v>
      </c>
      <c r="D498" s="119">
        <v>11.75</v>
      </c>
      <c r="E498" s="119">
        <v>9.9</v>
      </c>
      <c r="F498" s="119">
        <v>11.45</v>
      </c>
      <c r="G498" s="119">
        <v>11.45</v>
      </c>
      <c r="H498" s="119">
        <v>9.9</v>
      </c>
      <c r="I498" s="119">
        <v>1063534</v>
      </c>
      <c r="J498" s="119">
        <v>11932462.9</v>
      </c>
      <c r="K498" s="121">
        <v>43173</v>
      </c>
      <c r="L498" s="119">
        <v>2667</v>
      </c>
      <c r="M498" s="119" t="s">
        <v>943</v>
      </c>
    </row>
    <row r="499" spans="1:13">
      <c r="A499" s="119" t="s">
        <v>944</v>
      </c>
      <c r="B499" s="119" t="s">
        <v>395</v>
      </c>
      <c r="C499" s="119">
        <v>2.4500000000000002</v>
      </c>
      <c r="D499" s="119">
        <v>2.85</v>
      </c>
      <c r="E499" s="119">
        <v>2.35</v>
      </c>
      <c r="F499" s="119">
        <v>2.85</v>
      </c>
      <c r="G499" s="119">
        <v>2.85</v>
      </c>
      <c r="H499" s="119">
        <v>2.6</v>
      </c>
      <c r="I499" s="119">
        <v>40533662</v>
      </c>
      <c r="J499" s="119">
        <v>106786060.40000001</v>
      </c>
      <c r="K499" s="121">
        <v>43173</v>
      </c>
      <c r="L499" s="119">
        <v>6972</v>
      </c>
      <c r="M499" s="119" t="s">
        <v>945</v>
      </c>
    </row>
    <row r="500" spans="1:13">
      <c r="A500" s="119" t="s">
        <v>2295</v>
      </c>
      <c r="B500" s="119" t="s">
        <v>395</v>
      </c>
      <c r="C500" s="119">
        <v>14.15</v>
      </c>
      <c r="D500" s="119">
        <v>14.15</v>
      </c>
      <c r="E500" s="119">
        <v>13.45</v>
      </c>
      <c r="F500" s="119">
        <v>13.6</v>
      </c>
      <c r="G500" s="119">
        <v>13.75</v>
      </c>
      <c r="H500" s="119">
        <v>14.15</v>
      </c>
      <c r="I500" s="119">
        <v>28763</v>
      </c>
      <c r="J500" s="119">
        <v>390434.05</v>
      </c>
      <c r="K500" s="121">
        <v>43173</v>
      </c>
      <c r="L500" s="119">
        <v>209</v>
      </c>
      <c r="M500" s="119" t="s">
        <v>2296</v>
      </c>
    </row>
    <row r="501" spans="1:13">
      <c r="A501" s="119" t="s">
        <v>3098</v>
      </c>
      <c r="B501" s="119" t="s">
        <v>395</v>
      </c>
      <c r="C501" s="119">
        <v>17</v>
      </c>
      <c r="D501" s="119">
        <v>17.7</v>
      </c>
      <c r="E501" s="119">
        <v>16.600000000000001</v>
      </c>
      <c r="F501" s="119">
        <v>17.5</v>
      </c>
      <c r="G501" s="119">
        <v>17.649999999999999</v>
      </c>
      <c r="H501" s="119">
        <v>16.899999999999999</v>
      </c>
      <c r="I501" s="119">
        <v>1480</v>
      </c>
      <c r="J501" s="119">
        <v>25639.9</v>
      </c>
      <c r="K501" s="121">
        <v>43173</v>
      </c>
      <c r="L501" s="119">
        <v>9</v>
      </c>
      <c r="M501" s="119" t="s">
        <v>3099</v>
      </c>
    </row>
    <row r="502" spans="1:13">
      <c r="A502" s="119" t="s">
        <v>2556</v>
      </c>
      <c r="B502" s="119" t="s">
        <v>395</v>
      </c>
      <c r="C502" s="119">
        <v>145.55000000000001</v>
      </c>
      <c r="D502" s="119">
        <v>149.44999999999999</v>
      </c>
      <c r="E502" s="119">
        <v>142.30000000000001</v>
      </c>
      <c r="F502" s="119">
        <v>143.65</v>
      </c>
      <c r="G502" s="119">
        <v>143.35</v>
      </c>
      <c r="H502" s="119">
        <v>145.1</v>
      </c>
      <c r="I502" s="119">
        <v>127534</v>
      </c>
      <c r="J502" s="119">
        <v>18534933.800000001</v>
      </c>
      <c r="K502" s="121">
        <v>43173</v>
      </c>
      <c r="L502" s="119">
        <v>1147</v>
      </c>
      <c r="M502" s="119" t="s">
        <v>2557</v>
      </c>
    </row>
    <row r="503" spans="1:13">
      <c r="A503" s="119" t="s">
        <v>946</v>
      </c>
      <c r="B503" s="119" t="s">
        <v>395</v>
      </c>
      <c r="C503" s="119">
        <v>107.55</v>
      </c>
      <c r="D503" s="119">
        <v>109.8</v>
      </c>
      <c r="E503" s="119">
        <v>106.8</v>
      </c>
      <c r="F503" s="119">
        <v>108.45</v>
      </c>
      <c r="G503" s="119">
        <v>108.85</v>
      </c>
      <c r="H503" s="119">
        <v>107.55</v>
      </c>
      <c r="I503" s="119">
        <v>33345</v>
      </c>
      <c r="J503" s="119">
        <v>3612215.05</v>
      </c>
      <c r="K503" s="121">
        <v>43173</v>
      </c>
      <c r="L503" s="119">
        <v>570</v>
      </c>
      <c r="M503" s="119" t="s">
        <v>947</v>
      </c>
    </row>
    <row r="504" spans="1:13">
      <c r="A504" s="119" t="s">
        <v>948</v>
      </c>
      <c r="B504" s="119" t="s">
        <v>395</v>
      </c>
      <c r="C504" s="119">
        <v>707.8</v>
      </c>
      <c r="D504" s="119">
        <v>713.35</v>
      </c>
      <c r="E504" s="119">
        <v>695</v>
      </c>
      <c r="F504" s="119">
        <v>703.1</v>
      </c>
      <c r="G504" s="119">
        <v>706</v>
      </c>
      <c r="H504" s="119">
        <v>709.6</v>
      </c>
      <c r="I504" s="119">
        <v>44501</v>
      </c>
      <c r="J504" s="119">
        <v>31355199.199999999</v>
      </c>
      <c r="K504" s="121">
        <v>43173</v>
      </c>
      <c r="L504" s="119">
        <v>1937</v>
      </c>
      <c r="M504" s="119" t="s">
        <v>949</v>
      </c>
    </row>
    <row r="505" spans="1:13">
      <c r="A505" s="119" t="s">
        <v>2204</v>
      </c>
      <c r="B505" s="119" t="s">
        <v>395</v>
      </c>
      <c r="C505" s="119">
        <v>212.2</v>
      </c>
      <c r="D505" s="119">
        <v>214.4</v>
      </c>
      <c r="E505" s="119">
        <v>211</v>
      </c>
      <c r="F505" s="119">
        <v>213.05</v>
      </c>
      <c r="G505" s="119">
        <v>214</v>
      </c>
      <c r="H505" s="119">
        <v>212.65</v>
      </c>
      <c r="I505" s="119">
        <v>1530</v>
      </c>
      <c r="J505" s="119">
        <v>325840.25</v>
      </c>
      <c r="K505" s="121">
        <v>43173</v>
      </c>
      <c r="L505" s="119">
        <v>76</v>
      </c>
      <c r="M505" s="119" t="s">
        <v>2205</v>
      </c>
    </row>
    <row r="506" spans="1:13">
      <c r="A506" s="119" t="s">
        <v>950</v>
      </c>
      <c r="B506" s="119" t="s">
        <v>395</v>
      </c>
      <c r="C506" s="119">
        <v>779.35</v>
      </c>
      <c r="D506" s="119">
        <v>781</v>
      </c>
      <c r="E506" s="119">
        <v>771</v>
      </c>
      <c r="F506" s="119">
        <v>778.85</v>
      </c>
      <c r="G506" s="119">
        <v>774</v>
      </c>
      <c r="H506" s="119">
        <v>782.9</v>
      </c>
      <c r="I506" s="119">
        <v>33292</v>
      </c>
      <c r="J506" s="119">
        <v>25842880.199999999</v>
      </c>
      <c r="K506" s="121">
        <v>43173</v>
      </c>
      <c r="L506" s="119">
        <v>753</v>
      </c>
      <c r="M506" s="119" t="s">
        <v>951</v>
      </c>
    </row>
    <row r="507" spans="1:13">
      <c r="A507" s="119" t="s">
        <v>952</v>
      </c>
      <c r="B507" s="119" t="s">
        <v>395</v>
      </c>
      <c r="C507" s="119">
        <v>850.55</v>
      </c>
      <c r="D507" s="119">
        <v>858</v>
      </c>
      <c r="E507" s="119">
        <v>825</v>
      </c>
      <c r="F507" s="119">
        <v>838.2</v>
      </c>
      <c r="G507" s="119">
        <v>827.9</v>
      </c>
      <c r="H507" s="119">
        <v>849.7</v>
      </c>
      <c r="I507" s="119">
        <v>127587</v>
      </c>
      <c r="J507" s="119">
        <v>107463048.65000001</v>
      </c>
      <c r="K507" s="121">
        <v>43173</v>
      </c>
      <c r="L507" s="119">
        <v>1966</v>
      </c>
      <c r="M507" s="119" t="s">
        <v>953</v>
      </c>
    </row>
    <row r="508" spans="1:13">
      <c r="A508" s="119" t="s">
        <v>954</v>
      </c>
      <c r="B508" s="119" t="s">
        <v>395</v>
      </c>
      <c r="C508" s="119">
        <v>957.9</v>
      </c>
      <c r="D508" s="119">
        <v>957.9</v>
      </c>
      <c r="E508" s="119">
        <v>932.05</v>
      </c>
      <c r="F508" s="119">
        <v>949.2</v>
      </c>
      <c r="G508" s="119">
        <v>953.9</v>
      </c>
      <c r="H508" s="119">
        <v>946.35</v>
      </c>
      <c r="I508" s="119">
        <v>3463</v>
      </c>
      <c r="J508" s="119">
        <v>3261746</v>
      </c>
      <c r="K508" s="121">
        <v>43173</v>
      </c>
      <c r="L508" s="119">
        <v>204</v>
      </c>
      <c r="M508" s="119" t="s">
        <v>955</v>
      </c>
    </row>
    <row r="509" spans="1:13">
      <c r="A509" s="119" t="s">
        <v>956</v>
      </c>
      <c r="B509" s="119" t="s">
        <v>395</v>
      </c>
      <c r="C509" s="119">
        <v>78.849999999999994</v>
      </c>
      <c r="D509" s="119">
        <v>81</v>
      </c>
      <c r="E509" s="119">
        <v>78</v>
      </c>
      <c r="F509" s="119">
        <v>79.95</v>
      </c>
      <c r="G509" s="119">
        <v>80</v>
      </c>
      <c r="H509" s="119">
        <v>78.849999999999994</v>
      </c>
      <c r="I509" s="119">
        <v>45405</v>
      </c>
      <c r="J509" s="119">
        <v>3625360.4</v>
      </c>
      <c r="K509" s="121">
        <v>43173</v>
      </c>
      <c r="L509" s="119">
        <v>408</v>
      </c>
      <c r="M509" s="119" t="s">
        <v>957</v>
      </c>
    </row>
    <row r="510" spans="1:13">
      <c r="A510" s="119" t="s">
        <v>958</v>
      </c>
      <c r="B510" s="119" t="s">
        <v>395</v>
      </c>
      <c r="C510" s="119">
        <v>74</v>
      </c>
      <c r="D510" s="119">
        <v>74.45</v>
      </c>
      <c r="E510" s="119">
        <v>70.650000000000006</v>
      </c>
      <c r="F510" s="119">
        <v>71.900000000000006</v>
      </c>
      <c r="G510" s="119">
        <v>72</v>
      </c>
      <c r="H510" s="119">
        <v>73.900000000000006</v>
      </c>
      <c r="I510" s="119">
        <v>75381</v>
      </c>
      <c r="J510" s="119">
        <v>5438363</v>
      </c>
      <c r="K510" s="121">
        <v>43173</v>
      </c>
      <c r="L510" s="119">
        <v>592</v>
      </c>
      <c r="M510" s="119" t="s">
        <v>2366</v>
      </c>
    </row>
    <row r="511" spans="1:13">
      <c r="A511" s="119" t="s">
        <v>3100</v>
      </c>
      <c r="B511" s="119" t="s">
        <v>395</v>
      </c>
      <c r="C511" s="119">
        <v>16.100000000000001</v>
      </c>
      <c r="D511" s="119">
        <v>16.350000000000001</v>
      </c>
      <c r="E511" s="119">
        <v>15.3</v>
      </c>
      <c r="F511" s="119">
        <v>15.65</v>
      </c>
      <c r="G511" s="119">
        <v>15.8</v>
      </c>
      <c r="H511" s="119">
        <v>16.100000000000001</v>
      </c>
      <c r="I511" s="119">
        <v>5824002</v>
      </c>
      <c r="J511" s="119">
        <v>91348100.099999994</v>
      </c>
      <c r="K511" s="121">
        <v>43173</v>
      </c>
      <c r="L511" s="119">
        <v>5520</v>
      </c>
      <c r="M511" s="119" t="s">
        <v>3101</v>
      </c>
    </row>
    <row r="512" spans="1:13">
      <c r="A512" s="119" t="s">
        <v>959</v>
      </c>
      <c r="B512" s="119" t="s">
        <v>395</v>
      </c>
      <c r="C512" s="119">
        <v>1005.5</v>
      </c>
      <c r="D512" s="119">
        <v>1017.05</v>
      </c>
      <c r="E512" s="119">
        <v>1001</v>
      </c>
      <c r="F512" s="119">
        <v>1006.9</v>
      </c>
      <c r="G512" s="119">
        <v>1009</v>
      </c>
      <c r="H512" s="119">
        <v>1012.45</v>
      </c>
      <c r="I512" s="119">
        <v>1345</v>
      </c>
      <c r="J512" s="119">
        <v>1353508.9</v>
      </c>
      <c r="K512" s="121">
        <v>43173</v>
      </c>
      <c r="L512" s="119">
        <v>112</v>
      </c>
      <c r="M512" s="119" t="s">
        <v>960</v>
      </c>
    </row>
    <row r="513" spans="1:13">
      <c r="A513" s="119" t="s">
        <v>3102</v>
      </c>
      <c r="B513" s="119" t="s">
        <v>395</v>
      </c>
      <c r="C513" s="119">
        <v>79.2</v>
      </c>
      <c r="D513" s="119">
        <v>79.25</v>
      </c>
      <c r="E513" s="119">
        <v>77.400000000000006</v>
      </c>
      <c r="F513" s="119">
        <v>78.5</v>
      </c>
      <c r="G513" s="119">
        <v>78.2</v>
      </c>
      <c r="H513" s="119">
        <v>78.900000000000006</v>
      </c>
      <c r="I513" s="119">
        <v>13185</v>
      </c>
      <c r="J513" s="119">
        <v>1034111.2</v>
      </c>
      <c r="K513" s="121">
        <v>43173</v>
      </c>
      <c r="L513" s="119">
        <v>267</v>
      </c>
      <c r="M513" s="119" t="s">
        <v>3103</v>
      </c>
    </row>
    <row r="514" spans="1:13">
      <c r="A514" s="119" t="s">
        <v>961</v>
      </c>
      <c r="B514" s="119" t="s">
        <v>395</v>
      </c>
      <c r="C514" s="119">
        <v>33.4</v>
      </c>
      <c r="D514" s="119">
        <v>35</v>
      </c>
      <c r="E514" s="119">
        <v>33</v>
      </c>
      <c r="F514" s="119">
        <v>34.75</v>
      </c>
      <c r="G514" s="119">
        <v>34.799999999999997</v>
      </c>
      <c r="H514" s="119">
        <v>33.35</v>
      </c>
      <c r="I514" s="119">
        <v>326097</v>
      </c>
      <c r="J514" s="119">
        <v>11184635.300000001</v>
      </c>
      <c r="K514" s="121">
        <v>43173</v>
      </c>
      <c r="L514" s="119">
        <v>1912</v>
      </c>
      <c r="M514" s="119" t="s">
        <v>962</v>
      </c>
    </row>
    <row r="515" spans="1:13">
      <c r="A515" s="119" t="s">
        <v>963</v>
      </c>
      <c r="B515" s="119" t="s">
        <v>395</v>
      </c>
      <c r="C515" s="119">
        <v>729.9</v>
      </c>
      <c r="D515" s="119">
        <v>730</v>
      </c>
      <c r="E515" s="119">
        <v>729</v>
      </c>
      <c r="F515" s="119">
        <v>729.8</v>
      </c>
      <c r="G515" s="119">
        <v>730</v>
      </c>
      <c r="H515" s="119">
        <v>729.9</v>
      </c>
      <c r="I515" s="119">
        <v>2929</v>
      </c>
      <c r="J515" s="119">
        <v>2137063.75</v>
      </c>
      <c r="K515" s="121">
        <v>43173</v>
      </c>
      <c r="L515" s="119">
        <v>223</v>
      </c>
      <c r="M515" s="119" t="s">
        <v>964</v>
      </c>
    </row>
    <row r="516" spans="1:13">
      <c r="A516" s="119" t="s">
        <v>74</v>
      </c>
      <c r="B516" s="119" t="s">
        <v>395</v>
      </c>
      <c r="C516" s="119">
        <v>516.5</v>
      </c>
      <c r="D516" s="119">
        <v>523</v>
      </c>
      <c r="E516" s="119">
        <v>512.45000000000005</v>
      </c>
      <c r="F516" s="119">
        <v>517.1</v>
      </c>
      <c r="G516" s="119">
        <v>515.5</v>
      </c>
      <c r="H516" s="119">
        <v>514.29999999999995</v>
      </c>
      <c r="I516" s="119">
        <v>1327206</v>
      </c>
      <c r="J516" s="119">
        <v>687576275.10000002</v>
      </c>
      <c r="K516" s="121">
        <v>43173</v>
      </c>
      <c r="L516" s="119">
        <v>24344</v>
      </c>
      <c r="M516" s="119" t="s">
        <v>965</v>
      </c>
    </row>
    <row r="517" spans="1:13">
      <c r="A517" s="119" t="s">
        <v>966</v>
      </c>
      <c r="B517" s="119" t="s">
        <v>395</v>
      </c>
      <c r="C517" s="119">
        <v>49.1</v>
      </c>
      <c r="D517" s="119">
        <v>49.7</v>
      </c>
      <c r="E517" s="119">
        <v>48.1</v>
      </c>
      <c r="F517" s="119">
        <v>48.65</v>
      </c>
      <c r="G517" s="119">
        <v>48.65</v>
      </c>
      <c r="H517" s="119">
        <v>49.25</v>
      </c>
      <c r="I517" s="119">
        <v>480431</v>
      </c>
      <c r="J517" s="119">
        <v>23483242.949999999</v>
      </c>
      <c r="K517" s="121">
        <v>43173</v>
      </c>
      <c r="L517" s="119">
        <v>2027</v>
      </c>
      <c r="M517" s="119" t="s">
        <v>967</v>
      </c>
    </row>
    <row r="518" spans="1:13">
      <c r="A518" s="119" t="s">
        <v>968</v>
      </c>
      <c r="B518" s="119" t="s">
        <v>395</v>
      </c>
      <c r="C518" s="119">
        <v>31.5</v>
      </c>
      <c r="D518" s="119">
        <v>32.1</v>
      </c>
      <c r="E518" s="119">
        <v>31.25</v>
      </c>
      <c r="F518" s="119">
        <v>31.95</v>
      </c>
      <c r="G518" s="119">
        <v>32</v>
      </c>
      <c r="H518" s="119">
        <v>31.65</v>
      </c>
      <c r="I518" s="119">
        <v>3903801</v>
      </c>
      <c r="J518" s="119">
        <v>123854629.15000001</v>
      </c>
      <c r="K518" s="121">
        <v>43173</v>
      </c>
      <c r="L518" s="119">
        <v>6463</v>
      </c>
      <c r="M518" s="119" t="s">
        <v>969</v>
      </c>
    </row>
    <row r="519" spans="1:13">
      <c r="A519" s="119" t="s">
        <v>970</v>
      </c>
      <c r="B519" s="119" t="s">
        <v>395</v>
      </c>
      <c r="C519" s="119">
        <v>303.89999999999998</v>
      </c>
      <c r="D519" s="119">
        <v>306.39999999999998</v>
      </c>
      <c r="E519" s="119">
        <v>298.2</v>
      </c>
      <c r="F519" s="119">
        <v>305.35000000000002</v>
      </c>
      <c r="G519" s="119">
        <v>302.10000000000002</v>
      </c>
      <c r="H519" s="119">
        <v>297.55</v>
      </c>
      <c r="I519" s="119">
        <v>89472</v>
      </c>
      <c r="J519" s="119">
        <v>27287187.350000001</v>
      </c>
      <c r="K519" s="121">
        <v>43173</v>
      </c>
      <c r="L519" s="119">
        <v>479</v>
      </c>
      <c r="M519" s="119" t="s">
        <v>971</v>
      </c>
    </row>
    <row r="520" spans="1:13">
      <c r="A520" s="119" t="s">
        <v>973</v>
      </c>
      <c r="B520" s="119" t="s">
        <v>395</v>
      </c>
      <c r="C520" s="119">
        <v>54.35</v>
      </c>
      <c r="D520" s="119">
        <v>55.65</v>
      </c>
      <c r="E520" s="119">
        <v>54</v>
      </c>
      <c r="F520" s="119">
        <v>55.15</v>
      </c>
      <c r="G520" s="119">
        <v>55.1</v>
      </c>
      <c r="H520" s="119">
        <v>54.65</v>
      </c>
      <c r="I520" s="119">
        <v>1609662</v>
      </c>
      <c r="J520" s="119">
        <v>88422702</v>
      </c>
      <c r="K520" s="121">
        <v>43173</v>
      </c>
      <c r="L520" s="119">
        <v>5766</v>
      </c>
      <c r="M520" s="119" t="s">
        <v>974</v>
      </c>
    </row>
    <row r="521" spans="1:13">
      <c r="A521" s="119" t="s">
        <v>75</v>
      </c>
      <c r="B521" s="119" t="s">
        <v>395</v>
      </c>
      <c r="C521" s="119">
        <v>962</v>
      </c>
      <c r="D521" s="119">
        <v>968.15</v>
      </c>
      <c r="E521" s="119">
        <v>960</v>
      </c>
      <c r="F521" s="119">
        <v>965.05</v>
      </c>
      <c r="G521" s="119">
        <v>965</v>
      </c>
      <c r="H521" s="119">
        <v>957</v>
      </c>
      <c r="I521" s="119">
        <v>1177041</v>
      </c>
      <c r="J521" s="119">
        <v>1135187764.8499999</v>
      </c>
      <c r="K521" s="121">
        <v>43173</v>
      </c>
      <c r="L521" s="119">
        <v>43811</v>
      </c>
      <c r="M521" s="119" t="s">
        <v>975</v>
      </c>
    </row>
    <row r="522" spans="1:13">
      <c r="A522" s="119" t="s">
        <v>76</v>
      </c>
      <c r="B522" s="119" t="s">
        <v>395</v>
      </c>
      <c r="C522" s="119">
        <v>1857.25</v>
      </c>
      <c r="D522" s="119">
        <v>1863.8</v>
      </c>
      <c r="E522" s="119">
        <v>1836.05</v>
      </c>
      <c r="F522" s="119">
        <v>1844.7</v>
      </c>
      <c r="G522" s="119">
        <v>1847.9</v>
      </c>
      <c r="H522" s="119">
        <v>1868.5</v>
      </c>
      <c r="I522" s="119">
        <v>1649636</v>
      </c>
      <c r="J522" s="119">
        <v>3042940876.5999999</v>
      </c>
      <c r="K522" s="121">
        <v>43173</v>
      </c>
      <c r="L522" s="119">
        <v>95545</v>
      </c>
      <c r="M522" s="119" t="s">
        <v>976</v>
      </c>
    </row>
    <row r="523" spans="1:13">
      <c r="A523" s="119" t="s">
        <v>77</v>
      </c>
      <c r="B523" s="119" t="s">
        <v>395</v>
      </c>
      <c r="C523" s="119">
        <v>1856</v>
      </c>
      <c r="D523" s="119">
        <v>1867.9</v>
      </c>
      <c r="E523" s="119">
        <v>1848</v>
      </c>
      <c r="F523" s="119">
        <v>1864.5</v>
      </c>
      <c r="G523" s="119">
        <v>1864</v>
      </c>
      <c r="H523" s="119">
        <v>1860.25</v>
      </c>
      <c r="I523" s="119">
        <v>920098</v>
      </c>
      <c r="J523" s="119">
        <v>1709311423</v>
      </c>
      <c r="K523" s="121">
        <v>43173</v>
      </c>
      <c r="L523" s="119">
        <v>36271</v>
      </c>
      <c r="M523" s="119" t="s">
        <v>977</v>
      </c>
    </row>
    <row r="524" spans="1:13">
      <c r="A524" s="119" t="s">
        <v>2887</v>
      </c>
      <c r="B524" s="119" t="s">
        <v>395</v>
      </c>
      <c r="C524" s="119">
        <v>441.95</v>
      </c>
      <c r="D524" s="119">
        <v>447.9</v>
      </c>
      <c r="E524" s="119">
        <v>440</v>
      </c>
      <c r="F524" s="119">
        <v>445.25</v>
      </c>
      <c r="G524" s="119">
        <v>444.95</v>
      </c>
      <c r="H524" s="119">
        <v>441.95</v>
      </c>
      <c r="I524" s="119">
        <v>872703</v>
      </c>
      <c r="J524" s="119">
        <v>388408265.39999998</v>
      </c>
      <c r="K524" s="121">
        <v>43173</v>
      </c>
      <c r="L524" s="119">
        <v>18533</v>
      </c>
      <c r="M524" s="119" t="s">
        <v>2888</v>
      </c>
    </row>
    <row r="525" spans="1:13">
      <c r="A525" s="119" t="s">
        <v>2769</v>
      </c>
      <c r="B525" s="119" t="s">
        <v>395</v>
      </c>
      <c r="C525" s="119">
        <v>2785.1</v>
      </c>
      <c r="D525" s="119">
        <v>2802</v>
      </c>
      <c r="E525" s="119">
        <v>2785.1</v>
      </c>
      <c r="F525" s="119">
        <v>2787.05</v>
      </c>
      <c r="G525" s="119">
        <v>2788</v>
      </c>
      <c r="H525" s="119">
        <v>2774.3</v>
      </c>
      <c r="I525" s="119">
        <v>448</v>
      </c>
      <c r="J525" s="119">
        <v>1251226.05</v>
      </c>
      <c r="K525" s="121">
        <v>43173</v>
      </c>
      <c r="L525" s="119">
        <v>75</v>
      </c>
      <c r="M525" s="119" t="s">
        <v>2770</v>
      </c>
    </row>
    <row r="526" spans="1:13">
      <c r="A526" s="119" t="s">
        <v>978</v>
      </c>
      <c r="B526" s="119" t="s">
        <v>395</v>
      </c>
      <c r="C526" s="119">
        <v>1064.6199999999999</v>
      </c>
      <c r="D526" s="119">
        <v>1067.79</v>
      </c>
      <c r="E526" s="119">
        <v>1059</v>
      </c>
      <c r="F526" s="119">
        <v>1066.98</v>
      </c>
      <c r="G526" s="119">
        <v>1067.79</v>
      </c>
      <c r="H526" s="119">
        <v>1066.9000000000001</v>
      </c>
      <c r="I526" s="119">
        <v>121</v>
      </c>
      <c r="J526" s="119">
        <v>128987.27</v>
      </c>
      <c r="K526" s="121">
        <v>43173</v>
      </c>
      <c r="L526" s="119">
        <v>13</v>
      </c>
      <c r="M526" s="119" t="s">
        <v>979</v>
      </c>
    </row>
    <row r="527" spans="1:13">
      <c r="A527" s="119" t="s">
        <v>3395</v>
      </c>
      <c r="B527" s="119" t="s">
        <v>395</v>
      </c>
      <c r="C527" s="119">
        <v>3730.5</v>
      </c>
      <c r="D527" s="119">
        <v>3730.5</v>
      </c>
      <c r="E527" s="119">
        <v>3474.99</v>
      </c>
      <c r="F527" s="119">
        <v>3533.63</v>
      </c>
      <c r="G527" s="119">
        <v>3535</v>
      </c>
      <c r="H527" s="119">
        <v>3931</v>
      </c>
      <c r="I527" s="119">
        <v>118</v>
      </c>
      <c r="J527" s="119">
        <v>417928.37</v>
      </c>
      <c r="K527" s="121">
        <v>43173</v>
      </c>
      <c r="L527" s="119">
        <v>29</v>
      </c>
      <c r="M527" s="119" t="s">
        <v>3396</v>
      </c>
    </row>
    <row r="528" spans="1:13">
      <c r="A528" s="119" t="s">
        <v>78</v>
      </c>
      <c r="B528" s="119" t="s">
        <v>395</v>
      </c>
      <c r="C528" s="119">
        <v>43.95</v>
      </c>
      <c r="D528" s="119">
        <v>45.15</v>
      </c>
      <c r="E528" s="119">
        <v>43.35</v>
      </c>
      <c r="F528" s="119">
        <v>44.5</v>
      </c>
      <c r="G528" s="119">
        <v>44.6</v>
      </c>
      <c r="H528" s="119">
        <v>44.1</v>
      </c>
      <c r="I528" s="119">
        <v>10115375</v>
      </c>
      <c r="J528" s="119">
        <v>449152794.64999998</v>
      </c>
      <c r="K528" s="121">
        <v>43173</v>
      </c>
      <c r="L528" s="119">
        <v>24798</v>
      </c>
      <c r="M528" s="119" t="s">
        <v>980</v>
      </c>
    </row>
    <row r="529" spans="1:13">
      <c r="A529" s="119" t="s">
        <v>981</v>
      </c>
      <c r="B529" s="119" t="s">
        <v>395</v>
      </c>
      <c r="C529" s="119">
        <v>2860</v>
      </c>
      <c r="D529" s="119">
        <v>2907</v>
      </c>
      <c r="E529" s="119">
        <v>2776</v>
      </c>
      <c r="F529" s="119">
        <v>2832.7</v>
      </c>
      <c r="G529" s="119">
        <v>2823</v>
      </c>
      <c r="H529" s="119">
        <v>2875.1</v>
      </c>
      <c r="I529" s="119">
        <v>596088</v>
      </c>
      <c r="J529" s="119">
        <v>1693905291.1500001</v>
      </c>
      <c r="K529" s="121">
        <v>43173</v>
      </c>
      <c r="L529" s="119">
        <v>39465</v>
      </c>
      <c r="M529" s="119" t="s">
        <v>982</v>
      </c>
    </row>
    <row r="530" spans="1:13">
      <c r="A530" s="119" t="s">
        <v>983</v>
      </c>
      <c r="B530" s="119" t="s">
        <v>395</v>
      </c>
      <c r="C530" s="119">
        <v>150</v>
      </c>
      <c r="D530" s="119">
        <v>153.9</v>
      </c>
      <c r="E530" s="119">
        <v>149.5</v>
      </c>
      <c r="F530" s="119">
        <v>153.05000000000001</v>
      </c>
      <c r="G530" s="119">
        <v>153.4</v>
      </c>
      <c r="H530" s="119">
        <v>151.4</v>
      </c>
      <c r="I530" s="119">
        <v>77641</v>
      </c>
      <c r="J530" s="119">
        <v>11849781.949999999</v>
      </c>
      <c r="K530" s="121">
        <v>43173</v>
      </c>
      <c r="L530" s="119">
        <v>1103</v>
      </c>
      <c r="M530" s="119" t="s">
        <v>984</v>
      </c>
    </row>
    <row r="531" spans="1:13">
      <c r="A531" s="119" t="s">
        <v>985</v>
      </c>
      <c r="B531" s="119" t="s">
        <v>395</v>
      </c>
      <c r="C531" s="119">
        <v>119.5</v>
      </c>
      <c r="D531" s="119">
        <v>120.75</v>
      </c>
      <c r="E531" s="119">
        <v>118.5</v>
      </c>
      <c r="F531" s="119">
        <v>120</v>
      </c>
      <c r="G531" s="119">
        <v>120</v>
      </c>
      <c r="H531" s="119">
        <v>119.85</v>
      </c>
      <c r="I531" s="119">
        <v>6845</v>
      </c>
      <c r="J531" s="119">
        <v>818814.85</v>
      </c>
      <c r="K531" s="121">
        <v>43173</v>
      </c>
      <c r="L531" s="119">
        <v>134</v>
      </c>
      <c r="M531" s="119" t="s">
        <v>986</v>
      </c>
    </row>
    <row r="532" spans="1:13">
      <c r="A532" s="119" t="s">
        <v>987</v>
      </c>
      <c r="B532" s="119" t="s">
        <v>395</v>
      </c>
      <c r="C532" s="119">
        <v>703.7</v>
      </c>
      <c r="D532" s="119">
        <v>715</v>
      </c>
      <c r="E532" s="119">
        <v>697</v>
      </c>
      <c r="F532" s="119">
        <v>710.65</v>
      </c>
      <c r="G532" s="119">
        <v>712</v>
      </c>
      <c r="H532" s="119">
        <v>704.3</v>
      </c>
      <c r="I532" s="119">
        <v>12856</v>
      </c>
      <c r="J532" s="119">
        <v>9068251</v>
      </c>
      <c r="K532" s="121">
        <v>43173</v>
      </c>
      <c r="L532" s="119">
        <v>818</v>
      </c>
      <c r="M532" s="119" t="s">
        <v>2748</v>
      </c>
    </row>
    <row r="533" spans="1:13">
      <c r="A533" s="119" t="s">
        <v>79</v>
      </c>
      <c r="B533" s="119" t="s">
        <v>395</v>
      </c>
      <c r="C533" s="119">
        <v>3680</v>
      </c>
      <c r="D533" s="119">
        <v>3687.2</v>
      </c>
      <c r="E533" s="119">
        <v>3622</v>
      </c>
      <c r="F533" s="119">
        <v>3639.35</v>
      </c>
      <c r="G533" s="119">
        <v>3642</v>
      </c>
      <c r="H533" s="119">
        <v>3701.2</v>
      </c>
      <c r="I533" s="119">
        <v>192489</v>
      </c>
      <c r="J533" s="119">
        <v>701715901.10000002</v>
      </c>
      <c r="K533" s="121">
        <v>43173</v>
      </c>
      <c r="L533" s="119">
        <v>17102</v>
      </c>
      <c r="M533" s="119" t="s">
        <v>988</v>
      </c>
    </row>
    <row r="534" spans="1:13">
      <c r="A534" s="119" t="s">
        <v>989</v>
      </c>
      <c r="B534" s="119" t="s">
        <v>395</v>
      </c>
      <c r="C534" s="119">
        <v>1632</v>
      </c>
      <c r="D534" s="119">
        <v>1649.95</v>
      </c>
      <c r="E534" s="119">
        <v>1601</v>
      </c>
      <c r="F534" s="119">
        <v>1605.7</v>
      </c>
      <c r="G534" s="119">
        <v>1601</v>
      </c>
      <c r="H534" s="119">
        <v>1631.5</v>
      </c>
      <c r="I534" s="119">
        <v>2133</v>
      </c>
      <c r="J534" s="119">
        <v>3450675.85</v>
      </c>
      <c r="K534" s="121">
        <v>43173</v>
      </c>
      <c r="L534" s="119">
        <v>258</v>
      </c>
      <c r="M534" s="119" t="s">
        <v>990</v>
      </c>
    </row>
    <row r="535" spans="1:13">
      <c r="A535" s="119" t="s">
        <v>80</v>
      </c>
      <c r="B535" s="119" t="s">
        <v>395</v>
      </c>
      <c r="C535" s="119">
        <v>379.9</v>
      </c>
      <c r="D535" s="119">
        <v>394.8</v>
      </c>
      <c r="E535" s="119">
        <v>375.95</v>
      </c>
      <c r="F535" s="119">
        <v>391.9</v>
      </c>
      <c r="G535" s="119">
        <v>388.85</v>
      </c>
      <c r="H535" s="119">
        <v>384.3</v>
      </c>
      <c r="I535" s="119">
        <v>1570998</v>
      </c>
      <c r="J535" s="119">
        <v>604356208.10000002</v>
      </c>
      <c r="K535" s="121">
        <v>43173</v>
      </c>
      <c r="L535" s="119">
        <v>24670</v>
      </c>
      <c r="M535" s="119" t="s">
        <v>991</v>
      </c>
    </row>
    <row r="536" spans="1:13">
      <c r="A536" s="119" t="s">
        <v>992</v>
      </c>
      <c r="B536" s="119" t="s">
        <v>395</v>
      </c>
      <c r="C536" s="119">
        <v>27.2</v>
      </c>
      <c r="D536" s="119">
        <v>27.7</v>
      </c>
      <c r="E536" s="119">
        <v>26.8</v>
      </c>
      <c r="F536" s="119">
        <v>26.95</v>
      </c>
      <c r="G536" s="119">
        <v>27</v>
      </c>
      <c r="H536" s="119">
        <v>27.6</v>
      </c>
      <c r="I536" s="119">
        <v>4684700</v>
      </c>
      <c r="J536" s="119">
        <v>127112506.95</v>
      </c>
      <c r="K536" s="121">
        <v>43173</v>
      </c>
      <c r="L536" s="119">
        <v>5282</v>
      </c>
      <c r="M536" s="119" t="s">
        <v>993</v>
      </c>
    </row>
    <row r="537" spans="1:13">
      <c r="A537" s="119" t="s">
        <v>3407</v>
      </c>
      <c r="B537" s="119" t="s">
        <v>395</v>
      </c>
      <c r="C537" s="119">
        <v>271.5</v>
      </c>
      <c r="D537" s="119">
        <v>277.10000000000002</v>
      </c>
      <c r="E537" s="119">
        <v>270.5</v>
      </c>
      <c r="F537" s="119">
        <v>272.10000000000002</v>
      </c>
      <c r="G537" s="119">
        <v>272.10000000000002</v>
      </c>
      <c r="H537" s="119">
        <v>272</v>
      </c>
      <c r="I537" s="119">
        <v>477332</v>
      </c>
      <c r="J537" s="119">
        <v>130328515.90000001</v>
      </c>
      <c r="K537" s="121">
        <v>43173</v>
      </c>
      <c r="L537" s="119">
        <v>5639</v>
      </c>
      <c r="M537" s="119" t="s">
        <v>3408</v>
      </c>
    </row>
    <row r="538" spans="1:13">
      <c r="A538" s="119" t="s">
        <v>994</v>
      </c>
      <c r="B538" s="119" t="s">
        <v>395</v>
      </c>
      <c r="C538" s="119">
        <v>830</v>
      </c>
      <c r="D538" s="119">
        <v>841</v>
      </c>
      <c r="E538" s="119">
        <v>824.85</v>
      </c>
      <c r="F538" s="119">
        <v>828.25</v>
      </c>
      <c r="G538" s="119">
        <v>831.9</v>
      </c>
      <c r="H538" s="119">
        <v>833.75</v>
      </c>
      <c r="I538" s="119">
        <v>5707</v>
      </c>
      <c r="J538" s="119">
        <v>4745354.95</v>
      </c>
      <c r="K538" s="121">
        <v>43173</v>
      </c>
      <c r="L538" s="119">
        <v>1025</v>
      </c>
      <c r="M538" s="119" t="s">
        <v>995</v>
      </c>
    </row>
    <row r="539" spans="1:13">
      <c r="A539" s="119" t="s">
        <v>2306</v>
      </c>
      <c r="B539" s="119" t="s">
        <v>395</v>
      </c>
      <c r="C539" s="119">
        <v>10</v>
      </c>
      <c r="D539" s="119">
        <v>10.25</v>
      </c>
      <c r="E539" s="119">
        <v>9.9499999999999993</v>
      </c>
      <c r="F539" s="119">
        <v>10.15</v>
      </c>
      <c r="G539" s="119">
        <v>10.1</v>
      </c>
      <c r="H539" s="119">
        <v>10.15</v>
      </c>
      <c r="I539" s="119">
        <v>68836</v>
      </c>
      <c r="J539" s="119">
        <v>695248.4</v>
      </c>
      <c r="K539" s="121">
        <v>43173</v>
      </c>
      <c r="L539" s="119">
        <v>157</v>
      </c>
      <c r="M539" s="119" t="s">
        <v>2307</v>
      </c>
    </row>
    <row r="540" spans="1:13">
      <c r="A540" s="119" t="s">
        <v>996</v>
      </c>
      <c r="B540" s="119" t="s">
        <v>395</v>
      </c>
      <c r="C540" s="119">
        <v>226</v>
      </c>
      <c r="D540" s="119">
        <v>227.95</v>
      </c>
      <c r="E540" s="119">
        <v>213.75</v>
      </c>
      <c r="F540" s="119">
        <v>214.7</v>
      </c>
      <c r="G540" s="119">
        <v>214</v>
      </c>
      <c r="H540" s="119">
        <v>227.15</v>
      </c>
      <c r="I540" s="119">
        <v>316298</v>
      </c>
      <c r="J540" s="119">
        <v>69140533.349999994</v>
      </c>
      <c r="K540" s="121">
        <v>43173</v>
      </c>
      <c r="L540" s="119">
        <v>4569</v>
      </c>
      <c r="M540" s="119" t="s">
        <v>997</v>
      </c>
    </row>
    <row r="541" spans="1:13">
      <c r="A541" s="119" t="s">
        <v>998</v>
      </c>
      <c r="B541" s="119" t="s">
        <v>395</v>
      </c>
      <c r="C541" s="119">
        <v>1599.6</v>
      </c>
      <c r="D541" s="119">
        <v>1630.4</v>
      </c>
      <c r="E541" s="119">
        <v>1594</v>
      </c>
      <c r="F541" s="119">
        <v>1607.8</v>
      </c>
      <c r="G541" s="119">
        <v>1620</v>
      </c>
      <c r="H541" s="119">
        <v>1616.15</v>
      </c>
      <c r="I541" s="119">
        <v>3244</v>
      </c>
      <c r="J541" s="119">
        <v>5230077.8499999996</v>
      </c>
      <c r="K541" s="121">
        <v>43173</v>
      </c>
      <c r="L541" s="119">
        <v>310</v>
      </c>
      <c r="M541" s="119" t="s">
        <v>999</v>
      </c>
    </row>
    <row r="542" spans="1:13">
      <c r="A542" s="119" t="s">
        <v>2200</v>
      </c>
      <c r="B542" s="119" t="s">
        <v>395</v>
      </c>
      <c r="C542" s="119">
        <v>29.25</v>
      </c>
      <c r="D542" s="119">
        <v>30.2</v>
      </c>
      <c r="E542" s="119">
        <v>28.75</v>
      </c>
      <c r="F542" s="119">
        <v>29.4</v>
      </c>
      <c r="G542" s="119">
        <v>29.5</v>
      </c>
      <c r="H542" s="119">
        <v>28.95</v>
      </c>
      <c r="I542" s="119">
        <v>27409</v>
      </c>
      <c r="J542" s="119">
        <v>803977.15</v>
      </c>
      <c r="K542" s="121">
        <v>43173</v>
      </c>
      <c r="L542" s="119">
        <v>266</v>
      </c>
      <c r="M542" s="119" t="s">
        <v>2201</v>
      </c>
    </row>
    <row r="543" spans="1:13">
      <c r="A543" s="119" t="s">
        <v>1000</v>
      </c>
      <c r="B543" s="119" t="s">
        <v>395</v>
      </c>
      <c r="C543" s="119">
        <v>340</v>
      </c>
      <c r="D543" s="119">
        <v>345.95</v>
      </c>
      <c r="E543" s="119">
        <v>336.75</v>
      </c>
      <c r="F543" s="119">
        <v>341</v>
      </c>
      <c r="G543" s="119">
        <v>342</v>
      </c>
      <c r="H543" s="119">
        <v>346.65</v>
      </c>
      <c r="I543" s="119">
        <v>27601</v>
      </c>
      <c r="J543" s="119">
        <v>9415612.6999999993</v>
      </c>
      <c r="K543" s="121">
        <v>43173</v>
      </c>
      <c r="L543" s="119">
        <v>1292</v>
      </c>
      <c r="M543" s="119" t="s">
        <v>1001</v>
      </c>
    </row>
    <row r="544" spans="1:13">
      <c r="A544" s="119" t="s">
        <v>81</v>
      </c>
      <c r="B544" s="119" t="s">
        <v>395</v>
      </c>
      <c r="C544" s="119">
        <v>223.5</v>
      </c>
      <c r="D544" s="119">
        <v>227.9</v>
      </c>
      <c r="E544" s="119">
        <v>221.7</v>
      </c>
      <c r="F544" s="119">
        <v>226.7</v>
      </c>
      <c r="G544" s="119">
        <v>227</v>
      </c>
      <c r="H544" s="119">
        <v>226.15</v>
      </c>
      <c r="I544" s="119">
        <v>6385584</v>
      </c>
      <c r="J544" s="119">
        <v>1433656298.1500001</v>
      </c>
      <c r="K544" s="121">
        <v>43173</v>
      </c>
      <c r="L544" s="119">
        <v>50567</v>
      </c>
      <c r="M544" s="119" t="s">
        <v>1002</v>
      </c>
    </row>
    <row r="545" spans="1:13">
      <c r="A545" s="119" t="s">
        <v>1003</v>
      </c>
      <c r="B545" s="119" t="s">
        <v>395</v>
      </c>
      <c r="C545" s="119">
        <v>411.35</v>
      </c>
      <c r="D545" s="119">
        <v>423.9</v>
      </c>
      <c r="E545" s="119">
        <v>398.75</v>
      </c>
      <c r="F545" s="119">
        <v>418.35</v>
      </c>
      <c r="G545" s="119">
        <v>420</v>
      </c>
      <c r="H545" s="119">
        <v>415.35</v>
      </c>
      <c r="I545" s="119">
        <v>2574</v>
      </c>
      <c r="J545" s="119">
        <v>1074233.95</v>
      </c>
      <c r="K545" s="121">
        <v>43173</v>
      </c>
      <c r="L545" s="119">
        <v>281</v>
      </c>
      <c r="M545" s="119" t="s">
        <v>2485</v>
      </c>
    </row>
    <row r="546" spans="1:13">
      <c r="A546" s="119" t="s">
        <v>1004</v>
      </c>
      <c r="B546" s="119" t="s">
        <v>395</v>
      </c>
      <c r="C546" s="119">
        <v>65.3</v>
      </c>
      <c r="D546" s="119">
        <v>66.3</v>
      </c>
      <c r="E546" s="119">
        <v>64.8</v>
      </c>
      <c r="F546" s="119">
        <v>65.75</v>
      </c>
      <c r="G546" s="119">
        <v>66</v>
      </c>
      <c r="H546" s="119">
        <v>65.849999999999994</v>
      </c>
      <c r="I546" s="119">
        <v>1070465</v>
      </c>
      <c r="J546" s="119">
        <v>70146152.450000003</v>
      </c>
      <c r="K546" s="121">
        <v>43173</v>
      </c>
      <c r="L546" s="119">
        <v>5261</v>
      </c>
      <c r="M546" s="119" t="s">
        <v>1005</v>
      </c>
    </row>
    <row r="547" spans="1:13">
      <c r="A547" s="119" t="s">
        <v>3104</v>
      </c>
      <c r="B547" s="119" t="s">
        <v>395</v>
      </c>
      <c r="C547" s="119">
        <v>5.4</v>
      </c>
      <c r="D547" s="119">
        <v>5.5</v>
      </c>
      <c r="E547" s="119">
        <v>5.4</v>
      </c>
      <c r="F547" s="119">
        <v>5.4</v>
      </c>
      <c r="G547" s="119">
        <v>5.4</v>
      </c>
      <c r="H547" s="119">
        <v>5.65</v>
      </c>
      <c r="I547" s="119">
        <v>14528</v>
      </c>
      <c r="J547" s="119">
        <v>78509</v>
      </c>
      <c r="K547" s="121">
        <v>43173</v>
      </c>
      <c r="L547" s="119">
        <v>23</v>
      </c>
      <c r="M547" s="119" t="s">
        <v>3105</v>
      </c>
    </row>
    <row r="548" spans="1:13">
      <c r="A548" s="119" t="s">
        <v>2961</v>
      </c>
      <c r="B548" s="119" t="s">
        <v>395</v>
      </c>
      <c r="C548" s="119">
        <v>101.1</v>
      </c>
      <c r="D548" s="119">
        <v>109.5</v>
      </c>
      <c r="E548" s="119">
        <v>101</v>
      </c>
      <c r="F548" s="119">
        <v>105</v>
      </c>
      <c r="G548" s="119">
        <v>105</v>
      </c>
      <c r="H548" s="119">
        <v>106</v>
      </c>
      <c r="I548" s="119">
        <v>3849</v>
      </c>
      <c r="J548" s="119">
        <v>401952.3</v>
      </c>
      <c r="K548" s="121">
        <v>43173</v>
      </c>
      <c r="L548" s="119">
        <v>34</v>
      </c>
      <c r="M548" s="119" t="s">
        <v>2962</v>
      </c>
    </row>
    <row r="549" spans="1:13">
      <c r="A549" s="119" t="s">
        <v>1006</v>
      </c>
      <c r="B549" s="119" t="s">
        <v>395</v>
      </c>
      <c r="C549" s="119">
        <v>107</v>
      </c>
      <c r="D549" s="119">
        <v>113.7</v>
      </c>
      <c r="E549" s="119">
        <v>105.75</v>
      </c>
      <c r="F549" s="119">
        <v>112.75</v>
      </c>
      <c r="G549" s="119">
        <v>112.3</v>
      </c>
      <c r="H549" s="119">
        <v>107.9</v>
      </c>
      <c r="I549" s="119">
        <v>1048683</v>
      </c>
      <c r="J549" s="119">
        <v>116330604.15000001</v>
      </c>
      <c r="K549" s="121">
        <v>43173</v>
      </c>
      <c r="L549" s="119">
        <v>5561</v>
      </c>
      <c r="M549" s="119" t="s">
        <v>1007</v>
      </c>
    </row>
    <row r="550" spans="1:13">
      <c r="A550" s="119" t="s">
        <v>82</v>
      </c>
      <c r="B550" s="119" t="s">
        <v>395</v>
      </c>
      <c r="C550" s="119">
        <v>382.8</v>
      </c>
      <c r="D550" s="119">
        <v>382.8</v>
      </c>
      <c r="E550" s="119">
        <v>374</v>
      </c>
      <c r="F550" s="119">
        <v>375.4</v>
      </c>
      <c r="G550" s="119">
        <v>375.2</v>
      </c>
      <c r="H550" s="119">
        <v>382.95</v>
      </c>
      <c r="I550" s="119">
        <v>2837451</v>
      </c>
      <c r="J550" s="119">
        <v>1068759235.2</v>
      </c>
      <c r="K550" s="121">
        <v>43173</v>
      </c>
      <c r="L550" s="119">
        <v>51565</v>
      </c>
      <c r="M550" s="119" t="s">
        <v>1008</v>
      </c>
    </row>
    <row r="551" spans="1:13">
      <c r="A551" s="119" t="s">
        <v>1009</v>
      </c>
      <c r="B551" s="119" t="s">
        <v>395</v>
      </c>
      <c r="C551" s="119">
        <v>745</v>
      </c>
      <c r="D551" s="119">
        <v>745</v>
      </c>
      <c r="E551" s="119">
        <v>731</v>
      </c>
      <c r="F551" s="119">
        <v>732.45</v>
      </c>
      <c r="G551" s="119">
        <v>731.25</v>
      </c>
      <c r="H551" s="119">
        <v>732.9</v>
      </c>
      <c r="I551" s="119">
        <v>1279</v>
      </c>
      <c r="J551" s="119">
        <v>938654.95</v>
      </c>
      <c r="K551" s="121">
        <v>43173</v>
      </c>
      <c r="L551" s="119">
        <v>135</v>
      </c>
      <c r="M551" s="119" t="s">
        <v>1010</v>
      </c>
    </row>
    <row r="552" spans="1:13">
      <c r="A552" s="119" t="s">
        <v>83</v>
      </c>
      <c r="B552" s="119" t="s">
        <v>395</v>
      </c>
      <c r="C552" s="119">
        <v>1317.4</v>
      </c>
      <c r="D552" s="119">
        <v>1325</v>
      </c>
      <c r="E552" s="119">
        <v>1311.15</v>
      </c>
      <c r="F552" s="119">
        <v>1316.9</v>
      </c>
      <c r="G552" s="119">
        <v>1318</v>
      </c>
      <c r="H552" s="119">
        <v>1320.55</v>
      </c>
      <c r="I552" s="119">
        <v>760665</v>
      </c>
      <c r="J552" s="119">
        <v>1003521067.25</v>
      </c>
      <c r="K552" s="121">
        <v>43173</v>
      </c>
      <c r="L552" s="119">
        <v>28883</v>
      </c>
      <c r="M552" s="119" t="s">
        <v>1011</v>
      </c>
    </row>
    <row r="553" spans="1:13">
      <c r="A553" s="119" t="s">
        <v>84</v>
      </c>
      <c r="B553" s="119" t="s">
        <v>395</v>
      </c>
      <c r="C553" s="119">
        <v>320.5</v>
      </c>
      <c r="D553" s="119">
        <v>326.64999999999998</v>
      </c>
      <c r="E553" s="119">
        <v>318.2</v>
      </c>
      <c r="F553" s="119">
        <v>320.60000000000002</v>
      </c>
      <c r="G553" s="119">
        <v>321.5</v>
      </c>
      <c r="H553" s="119">
        <v>319</v>
      </c>
      <c r="I553" s="119">
        <v>4342932</v>
      </c>
      <c r="J553" s="119">
        <v>1397366699.3</v>
      </c>
      <c r="K553" s="121">
        <v>43173</v>
      </c>
      <c r="L553" s="119">
        <v>21595</v>
      </c>
      <c r="M553" s="119" t="s">
        <v>1012</v>
      </c>
    </row>
    <row r="554" spans="1:13">
      <c r="A554" s="119" t="s">
        <v>2849</v>
      </c>
      <c r="B554" s="119" t="s">
        <v>395</v>
      </c>
      <c r="C554" s="119">
        <v>131</v>
      </c>
      <c r="D554" s="119">
        <v>139.69999999999999</v>
      </c>
      <c r="E554" s="119">
        <v>131</v>
      </c>
      <c r="F554" s="119">
        <v>134.4</v>
      </c>
      <c r="G554" s="119">
        <v>139.1</v>
      </c>
      <c r="H554" s="119">
        <v>132.05000000000001</v>
      </c>
      <c r="I554" s="119">
        <v>29985</v>
      </c>
      <c r="J554" s="119">
        <v>4008803.05</v>
      </c>
      <c r="K554" s="121">
        <v>43173</v>
      </c>
      <c r="L554" s="119">
        <v>104</v>
      </c>
      <c r="M554" s="119" t="s">
        <v>2850</v>
      </c>
    </row>
    <row r="555" spans="1:13">
      <c r="A555" s="119" t="s">
        <v>3106</v>
      </c>
      <c r="B555" s="119" t="s">
        <v>395</v>
      </c>
      <c r="C555" s="119">
        <v>72</v>
      </c>
      <c r="D555" s="119">
        <v>74.5</v>
      </c>
      <c r="E555" s="119">
        <v>70.7</v>
      </c>
      <c r="F555" s="119">
        <v>72.25</v>
      </c>
      <c r="G555" s="119">
        <v>72.2</v>
      </c>
      <c r="H555" s="119">
        <v>74.05</v>
      </c>
      <c r="I555" s="119">
        <v>4759</v>
      </c>
      <c r="J555" s="119">
        <v>344524.05</v>
      </c>
      <c r="K555" s="121">
        <v>43173</v>
      </c>
      <c r="L555" s="119">
        <v>31</v>
      </c>
      <c r="M555" s="119" t="s">
        <v>3107</v>
      </c>
    </row>
    <row r="556" spans="1:13">
      <c r="A556" s="119" t="s">
        <v>2481</v>
      </c>
      <c r="B556" s="119" t="s">
        <v>395</v>
      </c>
      <c r="C556" s="119">
        <v>146.15</v>
      </c>
      <c r="D556" s="119">
        <v>153</v>
      </c>
      <c r="E556" s="119">
        <v>146.15</v>
      </c>
      <c r="F556" s="119">
        <v>150.19999999999999</v>
      </c>
      <c r="G556" s="119">
        <v>151.25</v>
      </c>
      <c r="H556" s="119">
        <v>147.1</v>
      </c>
      <c r="I556" s="119">
        <v>5778</v>
      </c>
      <c r="J556" s="119">
        <v>858737.35</v>
      </c>
      <c r="K556" s="121">
        <v>43173</v>
      </c>
      <c r="L556" s="119">
        <v>90</v>
      </c>
      <c r="M556" s="119" t="s">
        <v>1016</v>
      </c>
    </row>
    <row r="557" spans="1:13">
      <c r="A557" s="119" t="s">
        <v>1014</v>
      </c>
      <c r="B557" s="119" t="s">
        <v>395</v>
      </c>
      <c r="C557" s="119">
        <v>436</v>
      </c>
      <c r="D557" s="119">
        <v>441</v>
      </c>
      <c r="E557" s="119">
        <v>429</v>
      </c>
      <c r="F557" s="119">
        <v>431.55</v>
      </c>
      <c r="G557" s="119">
        <v>429</v>
      </c>
      <c r="H557" s="119">
        <v>437.9</v>
      </c>
      <c r="I557" s="119">
        <v>7113</v>
      </c>
      <c r="J557" s="119">
        <v>3095274.65</v>
      </c>
      <c r="K557" s="121">
        <v>43173</v>
      </c>
      <c r="L557" s="119">
        <v>448</v>
      </c>
      <c r="M557" s="119" t="s">
        <v>1015</v>
      </c>
    </row>
    <row r="558" spans="1:13">
      <c r="A558" s="119" t="s">
        <v>1017</v>
      </c>
      <c r="B558" s="119" t="s">
        <v>395</v>
      </c>
      <c r="C558" s="119">
        <v>233</v>
      </c>
      <c r="D558" s="119">
        <v>235</v>
      </c>
      <c r="E558" s="119">
        <v>230.15</v>
      </c>
      <c r="F558" s="119">
        <v>232.05</v>
      </c>
      <c r="G558" s="119">
        <v>235</v>
      </c>
      <c r="H558" s="119">
        <v>231.35</v>
      </c>
      <c r="I558" s="119">
        <v>67834</v>
      </c>
      <c r="J558" s="119">
        <v>15744747.85</v>
      </c>
      <c r="K558" s="121">
        <v>43173</v>
      </c>
      <c r="L558" s="119">
        <v>163</v>
      </c>
      <c r="M558" s="119" t="s">
        <v>1018</v>
      </c>
    </row>
    <row r="559" spans="1:13">
      <c r="A559" s="119" t="s">
        <v>3397</v>
      </c>
      <c r="B559" s="119" t="s">
        <v>395</v>
      </c>
      <c r="C559" s="119">
        <v>3346.4</v>
      </c>
      <c r="D559" s="119">
        <v>3399.98</v>
      </c>
      <c r="E559" s="119">
        <v>3250</v>
      </c>
      <c r="F559" s="119">
        <v>3371.15</v>
      </c>
      <c r="G559" s="119">
        <v>3340</v>
      </c>
      <c r="H559" s="119">
        <v>3449.85</v>
      </c>
      <c r="I559" s="119">
        <v>94</v>
      </c>
      <c r="J559" s="119">
        <v>315562.64</v>
      </c>
      <c r="K559" s="121">
        <v>43173</v>
      </c>
      <c r="L559" s="119">
        <v>48</v>
      </c>
      <c r="M559" s="119" t="s">
        <v>3398</v>
      </c>
    </row>
    <row r="560" spans="1:13">
      <c r="A560" s="119" t="s">
        <v>1019</v>
      </c>
      <c r="B560" s="119" t="s">
        <v>395</v>
      </c>
      <c r="C560" s="119">
        <v>15990</v>
      </c>
      <c r="D560" s="119">
        <v>15999.95</v>
      </c>
      <c r="E560" s="119">
        <v>15810</v>
      </c>
      <c r="F560" s="119">
        <v>15853.6</v>
      </c>
      <c r="G560" s="119">
        <v>15810.05</v>
      </c>
      <c r="H560" s="119">
        <v>15876.15</v>
      </c>
      <c r="I560" s="119">
        <v>207</v>
      </c>
      <c r="J560" s="119">
        <v>3288286.05</v>
      </c>
      <c r="K560" s="121">
        <v>43173</v>
      </c>
      <c r="L560" s="119">
        <v>129</v>
      </c>
      <c r="M560" s="119" t="s">
        <v>1020</v>
      </c>
    </row>
    <row r="561" spans="1:13">
      <c r="A561" s="119" t="s">
        <v>1021</v>
      </c>
      <c r="B561" s="119" t="s">
        <v>395</v>
      </c>
      <c r="C561" s="119">
        <v>1424</v>
      </c>
      <c r="D561" s="119">
        <v>1424</v>
      </c>
      <c r="E561" s="119">
        <v>1400.2</v>
      </c>
      <c r="F561" s="119">
        <v>1406.35</v>
      </c>
      <c r="G561" s="119">
        <v>1410</v>
      </c>
      <c r="H561" s="119">
        <v>1403.8</v>
      </c>
      <c r="I561" s="119">
        <v>1174</v>
      </c>
      <c r="J561" s="119">
        <v>1651834.65</v>
      </c>
      <c r="K561" s="121">
        <v>43173</v>
      </c>
      <c r="L561" s="119">
        <v>185</v>
      </c>
      <c r="M561" s="119" t="s">
        <v>1022</v>
      </c>
    </row>
    <row r="562" spans="1:13">
      <c r="A562" s="119" t="s">
        <v>1023</v>
      </c>
      <c r="B562" s="119" t="s">
        <v>395</v>
      </c>
      <c r="C562" s="119">
        <v>17.899999999999999</v>
      </c>
      <c r="D562" s="119">
        <v>18.399999999999999</v>
      </c>
      <c r="E562" s="119">
        <v>17.850000000000001</v>
      </c>
      <c r="F562" s="119">
        <v>18.25</v>
      </c>
      <c r="G562" s="119">
        <v>18.25</v>
      </c>
      <c r="H562" s="119">
        <v>18.05</v>
      </c>
      <c r="I562" s="119">
        <v>203206</v>
      </c>
      <c r="J562" s="119">
        <v>3688878.1</v>
      </c>
      <c r="K562" s="121">
        <v>43173</v>
      </c>
      <c r="L562" s="119">
        <v>722</v>
      </c>
      <c r="M562" s="119" t="s">
        <v>1024</v>
      </c>
    </row>
    <row r="563" spans="1:13">
      <c r="A563" s="119" t="s">
        <v>3108</v>
      </c>
      <c r="B563" s="119" t="s">
        <v>395</v>
      </c>
      <c r="C563" s="119">
        <v>261.10000000000002</v>
      </c>
      <c r="D563" s="119">
        <v>269.05</v>
      </c>
      <c r="E563" s="119">
        <v>260</v>
      </c>
      <c r="F563" s="119">
        <v>264.5</v>
      </c>
      <c r="G563" s="119">
        <v>264.10000000000002</v>
      </c>
      <c r="H563" s="119">
        <v>263.14999999999998</v>
      </c>
      <c r="I563" s="119">
        <v>14195</v>
      </c>
      <c r="J563" s="119">
        <v>3772028.5</v>
      </c>
      <c r="K563" s="121">
        <v>43173</v>
      </c>
      <c r="L563" s="119">
        <v>698</v>
      </c>
      <c r="M563" s="119" t="s">
        <v>3109</v>
      </c>
    </row>
    <row r="564" spans="1:13">
      <c r="A564" s="119" t="s">
        <v>2274</v>
      </c>
      <c r="B564" s="119" t="s">
        <v>395</v>
      </c>
      <c r="C564" s="119">
        <v>127.8</v>
      </c>
      <c r="D564" s="119">
        <v>130.19999999999999</v>
      </c>
      <c r="E564" s="119">
        <v>125.6</v>
      </c>
      <c r="F564" s="119">
        <v>126.85</v>
      </c>
      <c r="G564" s="119">
        <v>126.9</v>
      </c>
      <c r="H564" s="119">
        <v>127.15</v>
      </c>
      <c r="I564" s="119">
        <v>86424</v>
      </c>
      <c r="J564" s="119">
        <v>11095333.949999999</v>
      </c>
      <c r="K564" s="121">
        <v>43173</v>
      </c>
      <c r="L564" s="119">
        <v>895</v>
      </c>
      <c r="M564" s="119" t="s">
        <v>2275</v>
      </c>
    </row>
    <row r="565" spans="1:13">
      <c r="A565" s="119" t="s">
        <v>2226</v>
      </c>
      <c r="B565" s="119" t="s">
        <v>395</v>
      </c>
      <c r="C565" s="119">
        <v>151</v>
      </c>
      <c r="D565" s="119">
        <v>154.9</v>
      </c>
      <c r="E565" s="119">
        <v>148.1</v>
      </c>
      <c r="F565" s="119">
        <v>152.75</v>
      </c>
      <c r="G565" s="119">
        <v>152.69999999999999</v>
      </c>
      <c r="H565" s="119">
        <v>147</v>
      </c>
      <c r="I565" s="119">
        <v>2499281</v>
      </c>
      <c r="J565" s="119">
        <v>380228627.05000001</v>
      </c>
      <c r="K565" s="121">
        <v>43173</v>
      </c>
      <c r="L565" s="119">
        <v>19481</v>
      </c>
      <c r="M565" s="119" t="s">
        <v>972</v>
      </c>
    </row>
    <row r="566" spans="1:13">
      <c r="A566" s="119" t="s">
        <v>303</v>
      </c>
      <c r="B566" s="119" t="s">
        <v>395</v>
      </c>
      <c r="C566" s="119">
        <v>410.5</v>
      </c>
      <c r="D566" s="119">
        <v>410.5</v>
      </c>
      <c r="E566" s="119">
        <v>401.1</v>
      </c>
      <c r="F566" s="119">
        <v>403.6</v>
      </c>
      <c r="G566" s="119">
        <v>402.8</v>
      </c>
      <c r="H566" s="119">
        <v>411.45</v>
      </c>
      <c r="I566" s="119">
        <v>37901</v>
      </c>
      <c r="J566" s="119">
        <v>15384490.25</v>
      </c>
      <c r="K566" s="121">
        <v>43173</v>
      </c>
      <c r="L566" s="119">
        <v>1192</v>
      </c>
      <c r="M566" s="119" t="s">
        <v>1025</v>
      </c>
    </row>
    <row r="567" spans="1:13">
      <c r="A567" s="119" t="s">
        <v>1026</v>
      </c>
      <c r="B567" s="119" t="s">
        <v>395</v>
      </c>
      <c r="C567" s="119">
        <v>86.45</v>
      </c>
      <c r="D567" s="119">
        <v>89.6</v>
      </c>
      <c r="E567" s="119">
        <v>85.7</v>
      </c>
      <c r="F567" s="119">
        <v>88.95</v>
      </c>
      <c r="G567" s="119">
        <v>89.5</v>
      </c>
      <c r="H567" s="119">
        <v>86.65</v>
      </c>
      <c r="I567" s="119">
        <v>269147</v>
      </c>
      <c r="J567" s="119">
        <v>23725321.399999999</v>
      </c>
      <c r="K567" s="121">
        <v>43173</v>
      </c>
      <c r="L567" s="119">
        <v>1820</v>
      </c>
      <c r="M567" s="119" t="s">
        <v>1027</v>
      </c>
    </row>
    <row r="568" spans="1:13">
      <c r="A568" s="119" t="s">
        <v>1028</v>
      </c>
      <c r="B568" s="119" t="s">
        <v>395</v>
      </c>
      <c r="C568" s="119">
        <v>77</v>
      </c>
      <c r="D568" s="119">
        <v>78.900000000000006</v>
      </c>
      <c r="E568" s="119">
        <v>75.25</v>
      </c>
      <c r="F568" s="119">
        <v>77.75</v>
      </c>
      <c r="G568" s="119">
        <v>77.7</v>
      </c>
      <c r="H568" s="119">
        <v>78.150000000000006</v>
      </c>
      <c r="I568" s="119">
        <v>768976</v>
      </c>
      <c r="J568" s="119">
        <v>59885410.450000003</v>
      </c>
      <c r="K568" s="121">
        <v>43173</v>
      </c>
      <c r="L568" s="119">
        <v>3638</v>
      </c>
      <c r="M568" s="119" t="s">
        <v>1029</v>
      </c>
    </row>
    <row r="569" spans="1:13">
      <c r="A569" s="119" t="s">
        <v>2476</v>
      </c>
      <c r="B569" s="119" t="s">
        <v>395</v>
      </c>
      <c r="C569" s="119">
        <v>70.8</v>
      </c>
      <c r="D569" s="119">
        <v>71.25</v>
      </c>
      <c r="E569" s="119">
        <v>69.75</v>
      </c>
      <c r="F569" s="119">
        <v>69.95</v>
      </c>
      <c r="G569" s="119">
        <v>69.900000000000006</v>
      </c>
      <c r="H569" s="119">
        <v>70.8</v>
      </c>
      <c r="I569" s="119">
        <v>1006913</v>
      </c>
      <c r="J569" s="119">
        <v>70866405.549999997</v>
      </c>
      <c r="K569" s="121">
        <v>43173</v>
      </c>
      <c r="L569" s="119">
        <v>5718</v>
      </c>
      <c r="M569" s="119" t="s">
        <v>2477</v>
      </c>
    </row>
    <row r="570" spans="1:13">
      <c r="A570" s="119" t="s">
        <v>85</v>
      </c>
      <c r="B570" s="119" t="s">
        <v>395</v>
      </c>
      <c r="C570" s="119">
        <v>205</v>
      </c>
      <c r="D570" s="119">
        <v>211.5</v>
      </c>
      <c r="E570" s="119">
        <v>205</v>
      </c>
      <c r="F570" s="119">
        <v>209.05</v>
      </c>
      <c r="G570" s="119">
        <v>209</v>
      </c>
      <c r="H570" s="119">
        <v>207.5</v>
      </c>
      <c r="I570" s="119">
        <v>4010631</v>
      </c>
      <c r="J570" s="119">
        <v>837984896.20000005</v>
      </c>
      <c r="K570" s="121">
        <v>43173</v>
      </c>
      <c r="L570" s="119">
        <v>25822</v>
      </c>
      <c r="M570" s="119" t="s">
        <v>1030</v>
      </c>
    </row>
    <row r="571" spans="1:13">
      <c r="A571" s="119" t="s">
        <v>86</v>
      </c>
      <c r="B571" s="119" t="s">
        <v>395</v>
      </c>
      <c r="C571" s="119">
        <v>1227</v>
      </c>
      <c r="D571" s="119">
        <v>1237.5999999999999</v>
      </c>
      <c r="E571" s="119">
        <v>1216</v>
      </c>
      <c r="F571" s="119">
        <v>1226.9000000000001</v>
      </c>
      <c r="G571" s="119">
        <v>1229</v>
      </c>
      <c r="H571" s="119">
        <v>1231.8</v>
      </c>
      <c r="I571" s="119">
        <v>972189</v>
      </c>
      <c r="J571" s="119">
        <v>1192349304.5</v>
      </c>
      <c r="K571" s="121">
        <v>43173</v>
      </c>
      <c r="L571" s="119">
        <v>35498</v>
      </c>
      <c r="M571" s="119" t="s">
        <v>1031</v>
      </c>
    </row>
    <row r="572" spans="1:13">
      <c r="A572" s="119" t="s">
        <v>1032</v>
      </c>
      <c r="B572" s="119" t="s">
        <v>395</v>
      </c>
      <c r="C572" s="119">
        <v>268.89999999999998</v>
      </c>
      <c r="D572" s="119">
        <v>273</v>
      </c>
      <c r="E572" s="119">
        <v>253.55</v>
      </c>
      <c r="F572" s="119">
        <v>258.85000000000002</v>
      </c>
      <c r="G572" s="119">
        <v>259.75</v>
      </c>
      <c r="H572" s="119">
        <v>270</v>
      </c>
      <c r="I572" s="119">
        <v>1697792</v>
      </c>
      <c r="J572" s="119">
        <v>442943324.30000001</v>
      </c>
      <c r="K572" s="121">
        <v>43173</v>
      </c>
      <c r="L572" s="119">
        <v>17950</v>
      </c>
      <c r="M572" s="119" t="s">
        <v>1033</v>
      </c>
    </row>
    <row r="573" spans="1:13">
      <c r="A573" s="119" t="s">
        <v>87</v>
      </c>
      <c r="B573" s="119" t="s">
        <v>395</v>
      </c>
      <c r="C573" s="119">
        <v>303.14999999999998</v>
      </c>
      <c r="D573" s="119">
        <v>307.45</v>
      </c>
      <c r="E573" s="119">
        <v>297.8</v>
      </c>
      <c r="F573" s="119">
        <v>306.05</v>
      </c>
      <c r="G573" s="119">
        <v>305.95</v>
      </c>
      <c r="H573" s="119">
        <v>304.35000000000002</v>
      </c>
      <c r="I573" s="119">
        <v>12964285</v>
      </c>
      <c r="J573" s="119">
        <v>3917772867.5999999</v>
      </c>
      <c r="K573" s="121">
        <v>43173</v>
      </c>
      <c r="L573" s="119">
        <v>121215</v>
      </c>
      <c r="M573" s="119" t="s">
        <v>1034</v>
      </c>
    </row>
    <row r="574" spans="1:13">
      <c r="A574" s="119" t="s">
        <v>2718</v>
      </c>
      <c r="B574" s="119" t="s">
        <v>395</v>
      </c>
      <c r="C574" s="119">
        <v>819.4</v>
      </c>
      <c r="D574" s="119">
        <v>825</v>
      </c>
      <c r="E574" s="119">
        <v>803</v>
      </c>
      <c r="F574" s="119">
        <v>806.4</v>
      </c>
      <c r="G574" s="119">
        <v>806.05</v>
      </c>
      <c r="H574" s="119">
        <v>827.7</v>
      </c>
      <c r="I574" s="119">
        <v>256334</v>
      </c>
      <c r="J574" s="119">
        <v>208578961.84999999</v>
      </c>
      <c r="K574" s="121">
        <v>43173</v>
      </c>
      <c r="L574" s="119">
        <v>27984</v>
      </c>
      <c r="M574" s="119" t="s">
        <v>2719</v>
      </c>
    </row>
    <row r="575" spans="1:13">
      <c r="A575" s="119" t="s">
        <v>2269</v>
      </c>
      <c r="B575" s="119" t="s">
        <v>395</v>
      </c>
      <c r="C575" s="119">
        <v>383.75</v>
      </c>
      <c r="D575" s="119">
        <v>386.85</v>
      </c>
      <c r="E575" s="119">
        <v>379.5</v>
      </c>
      <c r="F575" s="119">
        <v>382.7</v>
      </c>
      <c r="G575" s="119">
        <v>380</v>
      </c>
      <c r="H575" s="119">
        <v>385.45</v>
      </c>
      <c r="I575" s="119">
        <v>1358628</v>
      </c>
      <c r="J575" s="119">
        <v>519287771.64999998</v>
      </c>
      <c r="K575" s="121">
        <v>43173</v>
      </c>
      <c r="L575" s="119">
        <v>32350</v>
      </c>
      <c r="M575" s="119" t="s">
        <v>2270</v>
      </c>
    </row>
    <row r="576" spans="1:13">
      <c r="A576" s="119" t="s">
        <v>356</v>
      </c>
      <c r="B576" s="119" t="s">
        <v>395</v>
      </c>
      <c r="C576" s="119">
        <v>93</v>
      </c>
      <c r="D576" s="119">
        <v>95.25</v>
      </c>
      <c r="E576" s="119">
        <v>92.2</v>
      </c>
      <c r="F576" s="119">
        <v>93.25</v>
      </c>
      <c r="G576" s="119">
        <v>93.35</v>
      </c>
      <c r="H576" s="119">
        <v>92.15</v>
      </c>
      <c r="I576" s="119">
        <v>826230</v>
      </c>
      <c r="J576" s="119">
        <v>77856906</v>
      </c>
      <c r="K576" s="121">
        <v>43173</v>
      </c>
      <c r="L576" s="119">
        <v>5235</v>
      </c>
      <c r="M576" s="119" t="s">
        <v>2294</v>
      </c>
    </row>
    <row r="577" spans="1:13">
      <c r="A577" s="119" t="s">
        <v>1036</v>
      </c>
      <c r="B577" s="119" t="s">
        <v>395</v>
      </c>
      <c r="C577" s="119">
        <v>3685</v>
      </c>
      <c r="D577" s="119">
        <v>3700</v>
      </c>
      <c r="E577" s="119">
        <v>3668</v>
      </c>
      <c r="F577" s="119">
        <v>3679.85</v>
      </c>
      <c r="G577" s="119">
        <v>3668</v>
      </c>
      <c r="H577" s="119">
        <v>3705.85</v>
      </c>
      <c r="I577" s="119">
        <v>10546</v>
      </c>
      <c r="J577" s="119">
        <v>38809568.049999997</v>
      </c>
      <c r="K577" s="121">
        <v>43173</v>
      </c>
      <c r="L577" s="119">
        <v>237</v>
      </c>
      <c r="M577" s="119" t="s">
        <v>1037</v>
      </c>
    </row>
    <row r="578" spans="1:13">
      <c r="A578" s="119" t="s">
        <v>88</v>
      </c>
      <c r="B578" s="119" t="s">
        <v>395</v>
      </c>
      <c r="C578" s="119">
        <v>65.900000000000006</v>
      </c>
      <c r="D578" s="119">
        <v>77</v>
      </c>
      <c r="E578" s="119">
        <v>63.5</v>
      </c>
      <c r="F578" s="119">
        <v>73.7</v>
      </c>
      <c r="G578" s="119">
        <v>76.8</v>
      </c>
      <c r="H578" s="119">
        <v>67.25</v>
      </c>
      <c r="I578" s="119">
        <v>82694212</v>
      </c>
      <c r="J578" s="119">
        <v>5756524166.9499998</v>
      </c>
      <c r="K578" s="121">
        <v>43173</v>
      </c>
      <c r="L578" s="119">
        <v>178151</v>
      </c>
      <c r="M578" s="119" t="s">
        <v>1038</v>
      </c>
    </row>
    <row r="579" spans="1:13">
      <c r="A579" s="119" t="s">
        <v>2918</v>
      </c>
      <c r="B579" s="119" t="s">
        <v>395</v>
      </c>
      <c r="C579" s="119">
        <v>2868</v>
      </c>
      <c r="D579" s="119">
        <v>2868</v>
      </c>
      <c r="E579" s="119">
        <v>2868</v>
      </c>
      <c r="F579" s="119">
        <v>2868</v>
      </c>
      <c r="G579" s="119">
        <v>2868</v>
      </c>
      <c r="H579" s="119">
        <v>2870</v>
      </c>
      <c r="I579" s="119">
        <v>1</v>
      </c>
      <c r="J579" s="119">
        <v>2868</v>
      </c>
      <c r="K579" s="121">
        <v>43173</v>
      </c>
      <c r="L579" s="119">
        <v>1</v>
      </c>
      <c r="M579" s="119" t="s">
        <v>2919</v>
      </c>
    </row>
    <row r="580" spans="1:13">
      <c r="A580" s="119" t="s">
        <v>89</v>
      </c>
      <c r="B580" s="119" t="s">
        <v>395</v>
      </c>
      <c r="C580" s="119">
        <v>80.849999999999994</v>
      </c>
      <c r="D580" s="119">
        <v>81.5</v>
      </c>
      <c r="E580" s="119">
        <v>79.599999999999994</v>
      </c>
      <c r="F580" s="119">
        <v>81.25</v>
      </c>
      <c r="G580" s="119">
        <v>81.2</v>
      </c>
      <c r="H580" s="119">
        <v>80.650000000000006</v>
      </c>
      <c r="I580" s="119">
        <v>8330266</v>
      </c>
      <c r="J580" s="119">
        <v>673274155.5</v>
      </c>
      <c r="K580" s="121">
        <v>43173</v>
      </c>
      <c r="L580" s="119">
        <v>25124</v>
      </c>
      <c r="M580" s="119" t="s">
        <v>1039</v>
      </c>
    </row>
    <row r="581" spans="1:13">
      <c r="A581" s="119" t="s">
        <v>90</v>
      </c>
      <c r="B581" s="119" t="s">
        <v>395</v>
      </c>
      <c r="C581" s="119">
        <v>51</v>
      </c>
      <c r="D581" s="119">
        <v>51.65</v>
      </c>
      <c r="E581" s="119">
        <v>50.5</v>
      </c>
      <c r="F581" s="119">
        <v>51.15</v>
      </c>
      <c r="G581" s="119">
        <v>51.3</v>
      </c>
      <c r="H581" s="119">
        <v>51.3</v>
      </c>
      <c r="I581" s="119">
        <v>4679366</v>
      </c>
      <c r="J581" s="119">
        <v>239393265.34999999</v>
      </c>
      <c r="K581" s="121">
        <v>43173</v>
      </c>
      <c r="L581" s="119">
        <v>17022</v>
      </c>
      <c r="M581" s="119" t="s">
        <v>1040</v>
      </c>
    </row>
    <row r="582" spans="1:13">
      <c r="A582" s="119" t="s">
        <v>1041</v>
      </c>
      <c r="B582" s="119" t="s">
        <v>395</v>
      </c>
      <c r="C582" s="119">
        <v>50</v>
      </c>
      <c r="D582" s="119">
        <v>50.65</v>
      </c>
      <c r="E582" s="119">
        <v>49.85</v>
      </c>
      <c r="F582" s="119">
        <v>50.3</v>
      </c>
      <c r="G582" s="119">
        <v>50.4</v>
      </c>
      <c r="H582" s="119">
        <v>50.15</v>
      </c>
      <c r="I582" s="119">
        <v>9769250</v>
      </c>
      <c r="J582" s="119">
        <v>490416771.25</v>
      </c>
      <c r="K582" s="121">
        <v>43173</v>
      </c>
      <c r="L582" s="119">
        <v>14661</v>
      </c>
      <c r="M582" s="119" t="s">
        <v>1042</v>
      </c>
    </row>
    <row r="583" spans="1:13">
      <c r="A583" s="119" t="s">
        <v>3417</v>
      </c>
      <c r="B583" s="119" t="s">
        <v>395</v>
      </c>
      <c r="C583" s="119">
        <v>103.75</v>
      </c>
      <c r="D583" s="119">
        <v>103.75</v>
      </c>
      <c r="E583" s="119">
        <v>103.75</v>
      </c>
      <c r="F583" s="119">
        <v>103.75</v>
      </c>
      <c r="G583" s="119">
        <v>103.75</v>
      </c>
      <c r="H583" s="119">
        <v>105.63</v>
      </c>
      <c r="I583" s="119">
        <v>1000</v>
      </c>
      <c r="J583" s="119">
        <v>103750</v>
      </c>
      <c r="K583" s="121">
        <v>43173</v>
      </c>
      <c r="L583" s="119">
        <v>1</v>
      </c>
      <c r="M583" s="119" t="s">
        <v>3418</v>
      </c>
    </row>
    <row r="584" spans="1:13">
      <c r="A584" s="119" t="s">
        <v>2782</v>
      </c>
      <c r="B584" s="119" t="s">
        <v>395</v>
      </c>
      <c r="C584" s="119">
        <v>1445</v>
      </c>
      <c r="D584" s="119">
        <v>1477.95</v>
      </c>
      <c r="E584" s="119">
        <v>1445</v>
      </c>
      <c r="F584" s="119">
        <v>1469.7</v>
      </c>
      <c r="G584" s="119">
        <v>1468</v>
      </c>
      <c r="H584" s="119">
        <v>1468.45</v>
      </c>
      <c r="I584" s="119">
        <v>3512</v>
      </c>
      <c r="J584" s="119">
        <v>5135222.5999999996</v>
      </c>
      <c r="K584" s="121">
        <v>43173</v>
      </c>
      <c r="L584" s="119">
        <v>702</v>
      </c>
      <c r="M584" s="119" t="s">
        <v>2783</v>
      </c>
    </row>
    <row r="585" spans="1:13">
      <c r="A585" s="119" t="s">
        <v>3110</v>
      </c>
      <c r="B585" s="119" t="s">
        <v>395</v>
      </c>
      <c r="C585" s="119">
        <v>583.35</v>
      </c>
      <c r="D585" s="119">
        <v>591.54999999999995</v>
      </c>
      <c r="E585" s="119">
        <v>561</v>
      </c>
      <c r="F585" s="119">
        <v>591.54999999999995</v>
      </c>
      <c r="G585" s="119">
        <v>591.54999999999995</v>
      </c>
      <c r="H585" s="119">
        <v>563.4</v>
      </c>
      <c r="I585" s="119">
        <v>5542</v>
      </c>
      <c r="J585" s="119">
        <v>3245808.7</v>
      </c>
      <c r="K585" s="121">
        <v>43173</v>
      </c>
      <c r="L585" s="119">
        <v>199</v>
      </c>
      <c r="M585" s="119" t="s">
        <v>3111</v>
      </c>
    </row>
    <row r="586" spans="1:13">
      <c r="A586" s="119" t="s">
        <v>1043</v>
      </c>
      <c r="B586" s="119" t="s">
        <v>395</v>
      </c>
      <c r="C586" s="119">
        <v>1341.4</v>
      </c>
      <c r="D586" s="119">
        <v>1368.95</v>
      </c>
      <c r="E586" s="119">
        <v>1333.8</v>
      </c>
      <c r="F586" s="119">
        <v>1356.7</v>
      </c>
      <c r="G586" s="119">
        <v>1360</v>
      </c>
      <c r="H586" s="119">
        <v>1362.15</v>
      </c>
      <c r="I586" s="119">
        <v>3466</v>
      </c>
      <c r="J586" s="119">
        <v>4685035.8</v>
      </c>
      <c r="K586" s="121">
        <v>43173</v>
      </c>
      <c r="L586" s="119">
        <v>458</v>
      </c>
      <c r="M586" s="119" t="s">
        <v>1044</v>
      </c>
    </row>
    <row r="587" spans="1:13">
      <c r="A587" s="119" t="s">
        <v>91</v>
      </c>
      <c r="B587" s="119" t="s">
        <v>395</v>
      </c>
      <c r="C587" s="119">
        <v>21.6</v>
      </c>
      <c r="D587" s="119">
        <v>22.1</v>
      </c>
      <c r="E587" s="119">
        <v>21.35</v>
      </c>
      <c r="F587" s="119">
        <v>21.95</v>
      </c>
      <c r="G587" s="119">
        <v>22</v>
      </c>
      <c r="H587" s="119">
        <v>21.75</v>
      </c>
      <c r="I587" s="119">
        <v>8249595</v>
      </c>
      <c r="J587" s="119">
        <v>179339326.44999999</v>
      </c>
      <c r="K587" s="121">
        <v>43173</v>
      </c>
      <c r="L587" s="119">
        <v>9918</v>
      </c>
      <c r="M587" s="119" t="s">
        <v>1045</v>
      </c>
    </row>
    <row r="588" spans="1:13">
      <c r="A588" s="119" t="s">
        <v>2906</v>
      </c>
      <c r="B588" s="119" t="s">
        <v>395</v>
      </c>
      <c r="C588" s="119">
        <v>270.05</v>
      </c>
      <c r="D588" s="119">
        <v>279</v>
      </c>
      <c r="E588" s="119">
        <v>265.25</v>
      </c>
      <c r="F588" s="119">
        <v>271.8</v>
      </c>
      <c r="G588" s="119">
        <v>270.55</v>
      </c>
      <c r="H588" s="119">
        <v>268.55</v>
      </c>
      <c r="I588" s="119">
        <v>3809</v>
      </c>
      <c r="J588" s="119">
        <v>1029534.55</v>
      </c>
      <c r="K588" s="121">
        <v>43173</v>
      </c>
      <c r="L588" s="119">
        <v>289</v>
      </c>
      <c r="M588" s="119" t="s">
        <v>2907</v>
      </c>
    </row>
    <row r="589" spans="1:13">
      <c r="A589" s="119" t="s">
        <v>1046</v>
      </c>
      <c r="B589" s="119" t="s">
        <v>395</v>
      </c>
      <c r="C589" s="119">
        <v>807</v>
      </c>
      <c r="D589" s="119">
        <v>807</v>
      </c>
      <c r="E589" s="119">
        <v>796.1</v>
      </c>
      <c r="F589" s="119">
        <v>797.65</v>
      </c>
      <c r="G589" s="119">
        <v>800</v>
      </c>
      <c r="H589" s="119">
        <v>798.3</v>
      </c>
      <c r="I589" s="119">
        <v>15056</v>
      </c>
      <c r="J589" s="119">
        <v>12047502.85</v>
      </c>
      <c r="K589" s="121">
        <v>43173</v>
      </c>
      <c r="L589" s="119">
        <v>214</v>
      </c>
      <c r="M589" s="119" t="s">
        <v>1047</v>
      </c>
    </row>
    <row r="590" spans="1:13">
      <c r="A590" s="119" t="s">
        <v>92</v>
      </c>
      <c r="B590" s="119" t="s">
        <v>395</v>
      </c>
      <c r="C590" s="119">
        <v>302.5</v>
      </c>
      <c r="D590" s="119">
        <v>302.85000000000002</v>
      </c>
      <c r="E590" s="119">
        <v>295.2</v>
      </c>
      <c r="F590" s="119">
        <v>301.2</v>
      </c>
      <c r="G590" s="119">
        <v>301.2</v>
      </c>
      <c r="H590" s="119">
        <v>303.60000000000002</v>
      </c>
      <c r="I590" s="119">
        <v>1868331</v>
      </c>
      <c r="J590" s="119">
        <v>559119558.64999998</v>
      </c>
      <c r="K590" s="121">
        <v>43173</v>
      </c>
      <c r="L590" s="119">
        <v>25070</v>
      </c>
      <c r="M590" s="119" t="s">
        <v>2817</v>
      </c>
    </row>
    <row r="591" spans="1:13">
      <c r="A591" s="119" t="s">
        <v>1048</v>
      </c>
      <c r="B591" s="119" t="s">
        <v>395</v>
      </c>
      <c r="C591" s="119">
        <v>687.55</v>
      </c>
      <c r="D591" s="119">
        <v>699</v>
      </c>
      <c r="E591" s="119">
        <v>682</v>
      </c>
      <c r="F591" s="119">
        <v>689.6</v>
      </c>
      <c r="G591" s="119">
        <v>689.7</v>
      </c>
      <c r="H591" s="119">
        <v>687.9</v>
      </c>
      <c r="I591" s="119">
        <v>18853</v>
      </c>
      <c r="J591" s="119">
        <v>13029102.15</v>
      </c>
      <c r="K591" s="121">
        <v>43173</v>
      </c>
      <c r="L591" s="119">
        <v>1215</v>
      </c>
      <c r="M591" s="119" t="s">
        <v>1049</v>
      </c>
    </row>
    <row r="592" spans="1:13">
      <c r="A592" s="119" t="s">
        <v>2808</v>
      </c>
      <c r="B592" s="119" t="s">
        <v>395</v>
      </c>
      <c r="C592" s="119">
        <v>854.85</v>
      </c>
      <c r="D592" s="119">
        <v>855</v>
      </c>
      <c r="E592" s="119">
        <v>810.05</v>
      </c>
      <c r="F592" s="119">
        <v>814.3</v>
      </c>
      <c r="G592" s="119">
        <v>819.95</v>
      </c>
      <c r="H592" s="119">
        <v>853.55</v>
      </c>
      <c r="I592" s="119">
        <v>564689</v>
      </c>
      <c r="J592" s="119">
        <v>464267016.60000002</v>
      </c>
      <c r="K592" s="121">
        <v>43173</v>
      </c>
      <c r="L592" s="119">
        <v>49797</v>
      </c>
      <c r="M592" s="119" t="s">
        <v>2809</v>
      </c>
    </row>
    <row r="593" spans="1:13">
      <c r="A593" s="119" t="s">
        <v>3304</v>
      </c>
      <c r="B593" s="119" t="s">
        <v>395</v>
      </c>
      <c r="C593" s="119">
        <v>104.7</v>
      </c>
      <c r="D593" s="119">
        <v>106.95</v>
      </c>
      <c r="E593" s="119">
        <v>101.1</v>
      </c>
      <c r="F593" s="119">
        <v>101.3</v>
      </c>
      <c r="G593" s="119">
        <v>102</v>
      </c>
      <c r="H593" s="119">
        <v>104.8</v>
      </c>
      <c r="I593" s="119">
        <v>42563</v>
      </c>
      <c r="J593" s="119">
        <v>4452873.3</v>
      </c>
      <c r="K593" s="121">
        <v>43173</v>
      </c>
      <c r="L593" s="119">
        <v>79</v>
      </c>
      <c r="M593" s="119" t="s">
        <v>3305</v>
      </c>
    </row>
    <row r="594" spans="1:13">
      <c r="A594" s="119" t="s">
        <v>3112</v>
      </c>
      <c r="B594" s="119" t="s">
        <v>395</v>
      </c>
      <c r="C594" s="119">
        <v>38.85</v>
      </c>
      <c r="D594" s="119">
        <v>38.85</v>
      </c>
      <c r="E594" s="119">
        <v>36.9</v>
      </c>
      <c r="F594" s="119">
        <v>37.200000000000003</v>
      </c>
      <c r="G594" s="119">
        <v>37.049999999999997</v>
      </c>
      <c r="H594" s="119">
        <v>37.75</v>
      </c>
      <c r="I594" s="119">
        <v>42494</v>
      </c>
      <c r="J594" s="119">
        <v>1591907</v>
      </c>
      <c r="K594" s="121">
        <v>43173</v>
      </c>
      <c r="L594" s="119">
        <v>227</v>
      </c>
      <c r="M594" s="119" t="s">
        <v>3113</v>
      </c>
    </row>
    <row r="595" spans="1:13">
      <c r="A595" s="119" t="s">
        <v>1050</v>
      </c>
      <c r="B595" s="119" t="s">
        <v>395</v>
      </c>
      <c r="C595" s="119">
        <v>66.849999999999994</v>
      </c>
      <c r="D595" s="119">
        <v>67.8</v>
      </c>
      <c r="E595" s="119">
        <v>66</v>
      </c>
      <c r="F595" s="119">
        <v>66.75</v>
      </c>
      <c r="G595" s="119">
        <v>66.75</v>
      </c>
      <c r="H595" s="119">
        <v>66.849999999999994</v>
      </c>
      <c r="I595" s="119">
        <v>208660</v>
      </c>
      <c r="J595" s="119">
        <v>13939829.35</v>
      </c>
      <c r="K595" s="121">
        <v>43173</v>
      </c>
      <c r="L595" s="119">
        <v>919</v>
      </c>
      <c r="M595" s="119" t="s">
        <v>1051</v>
      </c>
    </row>
    <row r="596" spans="1:13">
      <c r="A596" s="119" t="s">
        <v>1052</v>
      </c>
      <c r="B596" s="119" t="s">
        <v>395</v>
      </c>
      <c r="C596" s="119">
        <v>546.70000000000005</v>
      </c>
      <c r="D596" s="119">
        <v>576</v>
      </c>
      <c r="E596" s="119">
        <v>544.25</v>
      </c>
      <c r="F596" s="119">
        <v>547.6</v>
      </c>
      <c r="G596" s="119">
        <v>548.25</v>
      </c>
      <c r="H596" s="119">
        <v>550</v>
      </c>
      <c r="I596" s="119">
        <v>104927</v>
      </c>
      <c r="J596" s="119">
        <v>58479755.25</v>
      </c>
      <c r="K596" s="121">
        <v>43173</v>
      </c>
      <c r="L596" s="119">
        <v>4773</v>
      </c>
      <c r="M596" s="119" t="s">
        <v>1053</v>
      </c>
    </row>
    <row r="597" spans="1:13">
      <c r="A597" s="119" t="s">
        <v>2361</v>
      </c>
      <c r="B597" s="119" t="s">
        <v>395</v>
      </c>
      <c r="C597" s="119">
        <v>1080</v>
      </c>
      <c r="D597" s="119">
        <v>1101.5</v>
      </c>
      <c r="E597" s="119">
        <v>1080</v>
      </c>
      <c r="F597" s="119">
        <v>1092.7</v>
      </c>
      <c r="G597" s="119">
        <v>1090</v>
      </c>
      <c r="H597" s="119">
        <v>1100.1500000000001</v>
      </c>
      <c r="I597" s="119">
        <v>803</v>
      </c>
      <c r="J597" s="119">
        <v>877851.1</v>
      </c>
      <c r="K597" s="121">
        <v>43173</v>
      </c>
      <c r="L597" s="119">
        <v>166</v>
      </c>
      <c r="M597" s="119" t="s">
        <v>2362</v>
      </c>
    </row>
    <row r="598" spans="1:13">
      <c r="A598" s="119" t="s">
        <v>2966</v>
      </c>
      <c r="B598" s="119" t="s">
        <v>395</v>
      </c>
      <c r="C598" s="119">
        <v>1.1000000000000001</v>
      </c>
      <c r="D598" s="119">
        <v>1.1499999999999999</v>
      </c>
      <c r="E598" s="119">
        <v>1.1000000000000001</v>
      </c>
      <c r="F598" s="119">
        <v>1.1000000000000001</v>
      </c>
      <c r="G598" s="119">
        <v>1.1499999999999999</v>
      </c>
      <c r="H598" s="119">
        <v>1.1499999999999999</v>
      </c>
      <c r="I598" s="119">
        <v>13273</v>
      </c>
      <c r="J598" s="119">
        <v>14647.8</v>
      </c>
      <c r="K598" s="121">
        <v>43173</v>
      </c>
      <c r="L598" s="119">
        <v>15</v>
      </c>
      <c r="M598" s="119" t="s">
        <v>2967</v>
      </c>
    </row>
    <row r="599" spans="1:13">
      <c r="A599" s="119" t="s">
        <v>200</v>
      </c>
      <c r="B599" s="119" t="s">
        <v>395</v>
      </c>
      <c r="C599" s="119">
        <v>130</v>
      </c>
      <c r="D599" s="119">
        <v>132.5</v>
      </c>
      <c r="E599" s="119">
        <v>129.35</v>
      </c>
      <c r="F599" s="119">
        <v>130.75</v>
      </c>
      <c r="G599" s="119">
        <v>130.94999999999999</v>
      </c>
      <c r="H599" s="119">
        <v>130</v>
      </c>
      <c r="I599" s="119">
        <v>621000</v>
      </c>
      <c r="J599" s="119">
        <v>81434385.450000003</v>
      </c>
      <c r="K599" s="121">
        <v>43173</v>
      </c>
      <c r="L599" s="119">
        <v>5786</v>
      </c>
      <c r="M599" s="119" t="s">
        <v>1054</v>
      </c>
    </row>
    <row r="600" spans="1:13">
      <c r="A600" s="119" t="s">
        <v>93</v>
      </c>
      <c r="B600" s="119" t="s">
        <v>395</v>
      </c>
      <c r="C600" s="119">
        <v>148.6</v>
      </c>
      <c r="D600" s="119">
        <v>154.15</v>
      </c>
      <c r="E600" s="119">
        <v>148.55000000000001</v>
      </c>
      <c r="F600" s="119">
        <v>153.35</v>
      </c>
      <c r="G600" s="119">
        <v>154</v>
      </c>
      <c r="H600" s="119">
        <v>150.5</v>
      </c>
      <c r="I600" s="119">
        <v>2850255</v>
      </c>
      <c r="J600" s="119">
        <v>433361111.44999999</v>
      </c>
      <c r="K600" s="121">
        <v>43173</v>
      </c>
      <c r="L600" s="119">
        <v>14915</v>
      </c>
      <c r="M600" s="119" t="s">
        <v>1055</v>
      </c>
    </row>
    <row r="601" spans="1:13">
      <c r="A601" s="119" t="s">
        <v>1056</v>
      </c>
      <c r="B601" s="119" t="s">
        <v>395</v>
      </c>
      <c r="C601" s="119">
        <v>465.7</v>
      </c>
      <c r="D601" s="119">
        <v>474.4</v>
      </c>
      <c r="E601" s="119">
        <v>463.5</v>
      </c>
      <c r="F601" s="119">
        <v>472.5</v>
      </c>
      <c r="G601" s="119">
        <v>472.7</v>
      </c>
      <c r="H601" s="119">
        <v>469.05</v>
      </c>
      <c r="I601" s="119">
        <v>184426</v>
      </c>
      <c r="J601" s="119">
        <v>86615457.900000006</v>
      </c>
      <c r="K601" s="121">
        <v>43173</v>
      </c>
      <c r="L601" s="119">
        <v>7276</v>
      </c>
      <c r="M601" s="119" t="s">
        <v>1057</v>
      </c>
    </row>
    <row r="602" spans="1:13">
      <c r="A602" s="119" t="s">
        <v>1058</v>
      </c>
      <c r="B602" s="119" t="s">
        <v>395</v>
      </c>
      <c r="C602" s="119">
        <v>288</v>
      </c>
      <c r="D602" s="119">
        <v>305.10000000000002</v>
      </c>
      <c r="E602" s="119">
        <v>286.85000000000002</v>
      </c>
      <c r="F602" s="119">
        <v>303.95</v>
      </c>
      <c r="G602" s="119">
        <v>303.7</v>
      </c>
      <c r="H602" s="119">
        <v>293.55</v>
      </c>
      <c r="I602" s="119">
        <v>3260474</v>
      </c>
      <c r="J602" s="119">
        <v>972057364.54999995</v>
      </c>
      <c r="K602" s="121">
        <v>43173</v>
      </c>
      <c r="L602" s="119">
        <v>37611</v>
      </c>
      <c r="M602" s="119" t="s">
        <v>1059</v>
      </c>
    </row>
    <row r="603" spans="1:13">
      <c r="A603" s="119" t="s">
        <v>1060</v>
      </c>
      <c r="B603" s="119" t="s">
        <v>395</v>
      </c>
      <c r="C603" s="119">
        <v>165</v>
      </c>
      <c r="D603" s="119">
        <v>166.65</v>
      </c>
      <c r="E603" s="119">
        <v>163.55000000000001</v>
      </c>
      <c r="F603" s="119">
        <v>166.1</v>
      </c>
      <c r="G603" s="119">
        <v>166.25</v>
      </c>
      <c r="H603" s="119">
        <v>163.55000000000001</v>
      </c>
      <c r="I603" s="119">
        <v>1360</v>
      </c>
      <c r="J603" s="119">
        <v>225362.1</v>
      </c>
      <c r="K603" s="121">
        <v>43173</v>
      </c>
      <c r="L603" s="119">
        <v>38</v>
      </c>
      <c r="M603" s="119" t="s">
        <v>1061</v>
      </c>
    </row>
    <row r="604" spans="1:13">
      <c r="A604" s="119" t="s">
        <v>1062</v>
      </c>
      <c r="B604" s="119" t="s">
        <v>395</v>
      </c>
      <c r="C604" s="119">
        <v>365.5</v>
      </c>
      <c r="D604" s="119">
        <v>370.6</v>
      </c>
      <c r="E604" s="119">
        <v>361</v>
      </c>
      <c r="F604" s="119">
        <v>362.9</v>
      </c>
      <c r="G604" s="119">
        <v>362.9</v>
      </c>
      <c r="H604" s="119">
        <v>365.7</v>
      </c>
      <c r="I604" s="119">
        <v>11691</v>
      </c>
      <c r="J604" s="119">
        <v>4251119.9000000004</v>
      </c>
      <c r="K604" s="121">
        <v>43173</v>
      </c>
      <c r="L604" s="119">
        <v>482</v>
      </c>
      <c r="M604" s="119" t="s">
        <v>1063</v>
      </c>
    </row>
    <row r="605" spans="1:13">
      <c r="A605" s="119" t="s">
        <v>1064</v>
      </c>
      <c r="B605" s="119" t="s">
        <v>395</v>
      </c>
      <c r="C605" s="119">
        <v>1297</v>
      </c>
      <c r="D605" s="119">
        <v>1297</v>
      </c>
      <c r="E605" s="119">
        <v>1231</v>
      </c>
      <c r="F605" s="119">
        <v>1269.2</v>
      </c>
      <c r="G605" s="119">
        <v>1266.95</v>
      </c>
      <c r="H605" s="119">
        <v>1301.5999999999999</v>
      </c>
      <c r="I605" s="119">
        <v>759473</v>
      </c>
      <c r="J605" s="119">
        <v>968964007.35000002</v>
      </c>
      <c r="K605" s="121">
        <v>43173</v>
      </c>
      <c r="L605" s="119">
        <v>26767</v>
      </c>
      <c r="M605" s="119" t="s">
        <v>1065</v>
      </c>
    </row>
    <row r="606" spans="1:13">
      <c r="A606" s="119" t="s">
        <v>3114</v>
      </c>
      <c r="B606" s="119" t="s">
        <v>395</v>
      </c>
      <c r="C606" s="119">
        <v>92.75</v>
      </c>
      <c r="D606" s="119">
        <v>97.85</v>
      </c>
      <c r="E606" s="119">
        <v>92.75</v>
      </c>
      <c r="F606" s="119">
        <v>96.3</v>
      </c>
      <c r="G606" s="119">
        <v>96.3</v>
      </c>
      <c r="H606" s="119">
        <v>96.25</v>
      </c>
      <c r="I606" s="119">
        <v>895</v>
      </c>
      <c r="J606" s="119">
        <v>84602.75</v>
      </c>
      <c r="K606" s="121">
        <v>43173</v>
      </c>
      <c r="L606" s="119">
        <v>14</v>
      </c>
      <c r="M606" s="119" t="s">
        <v>3115</v>
      </c>
    </row>
    <row r="607" spans="1:13">
      <c r="A607" s="119" t="s">
        <v>1066</v>
      </c>
      <c r="B607" s="119" t="s">
        <v>395</v>
      </c>
      <c r="C607" s="119">
        <v>986.05</v>
      </c>
      <c r="D607" s="119">
        <v>999</v>
      </c>
      <c r="E607" s="119">
        <v>986.05</v>
      </c>
      <c r="F607" s="119">
        <v>990.85</v>
      </c>
      <c r="G607" s="119">
        <v>995</v>
      </c>
      <c r="H607" s="119">
        <v>991.3</v>
      </c>
      <c r="I607" s="119">
        <v>835</v>
      </c>
      <c r="J607" s="119">
        <v>828981.7</v>
      </c>
      <c r="K607" s="121">
        <v>43173</v>
      </c>
      <c r="L607" s="119">
        <v>102</v>
      </c>
      <c r="M607" s="119" t="s">
        <v>1067</v>
      </c>
    </row>
    <row r="608" spans="1:13">
      <c r="A608" s="119" t="s">
        <v>1068</v>
      </c>
      <c r="B608" s="119" t="s">
        <v>395</v>
      </c>
      <c r="C608" s="119">
        <v>258</v>
      </c>
      <c r="D608" s="119">
        <v>258</v>
      </c>
      <c r="E608" s="119">
        <v>248.25</v>
      </c>
      <c r="F608" s="119">
        <v>249.45</v>
      </c>
      <c r="G608" s="119">
        <v>249.55</v>
      </c>
      <c r="H608" s="119">
        <v>258.2</v>
      </c>
      <c r="I608" s="119">
        <v>211946</v>
      </c>
      <c r="J608" s="119">
        <v>53640360</v>
      </c>
      <c r="K608" s="121">
        <v>43173</v>
      </c>
      <c r="L608" s="119">
        <v>1663</v>
      </c>
      <c r="M608" s="119" t="s">
        <v>1069</v>
      </c>
    </row>
    <row r="609" spans="1:13">
      <c r="A609" s="119" t="s">
        <v>1070</v>
      </c>
      <c r="B609" s="119" t="s">
        <v>395</v>
      </c>
      <c r="C609" s="119">
        <v>32.25</v>
      </c>
      <c r="D609" s="119">
        <v>32.25</v>
      </c>
      <c r="E609" s="119">
        <v>30.5</v>
      </c>
      <c r="F609" s="119">
        <v>30.85</v>
      </c>
      <c r="G609" s="119">
        <v>31.1</v>
      </c>
      <c r="H609" s="119">
        <v>31.2</v>
      </c>
      <c r="I609" s="119">
        <v>208827</v>
      </c>
      <c r="J609" s="119">
        <v>6453981.5</v>
      </c>
      <c r="K609" s="121">
        <v>43173</v>
      </c>
      <c r="L609" s="119">
        <v>324</v>
      </c>
      <c r="M609" s="119" t="s">
        <v>1071</v>
      </c>
    </row>
    <row r="610" spans="1:13">
      <c r="A610" s="119" t="s">
        <v>1072</v>
      </c>
      <c r="B610" s="119" t="s">
        <v>395</v>
      </c>
      <c r="C610" s="119">
        <v>182.1</v>
      </c>
      <c r="D610" s="119">
        <v>184.95</v>
      </c>
      <c r="E610" s="119">
        <v>180</v>
      </c>
      <c r="F610" s="119">
        <v>180.9</v>
      </c>
      <c r="G610" s="119">
        <v>180.05</v>
      </c>
      <c r="H610" s="119">
        <v>183.6</v>
      </c>
      <c r="I610" s="119">
        <v>6162</v>
      </c>
      <c r="J610" s="119">
        <v>1116944.75</v>
      </c>
      <c r="K610" s="121">
        <v>43173</v>
      </c>
      <c r="L610" s="119">
        <v>184</v>
      </c>
      <c r="M610" s="119" t="s">
        <v>1073</v>
      </c>
    </row>
    <row r="611" spans="1:13">
      <c r="A611" s="119" t="s">
        <v>2241</v>
      </c>
      <c r="B611" s="119" t="s">
        <v>395</v>
      </c>
      <c r="C611" s="119">
        <v>71.5</v>
      </c>
      <c r="D611" s="119">
        <v>72.45</v>
      </c>
      <c r="E611" s="119">
        <v>69.5</v>
      </c>
      <c r="F611" s="119">
        <v>70.55</v>
      </c>
      <c r="G611" s="119">
        <v>71</v>
      </c>
      <c r="H611" s="119">
        <v>72.099999999999994</v>
      </c>
      <c r="I611" s="119">
        <v>25117</v>
      </c>
      <c r="J611" s="119">
        <v>1769261</v>
      </c>
      <c r="K611" s="121">
        <v>43173</v>
      </c>
      <c r="L611" s="119">
        <v>323</v>
      </c>
      <c r="M611" s="119" t="s">
        <v>2242</v>
      </c>
    </row>
    <row r="612" spans="1:13">
      <c r="A612" s="119" t="s">
        <v>1074</v>
      </c>
      <c r="B612" s="119" t="s">
        <v>395</v>
      </c>
      <c r="C612" s="119">
        <v>50.65</v>
      </c>
      <c r="D612" s="119">
        <v>50.7</v>
      </c>
      <c r="E612" s="119">
        <v>49.5</v>
      </c>
      <c r="F612" s="119">
        <v>49.85</v>
      </c>
      <c r="G612" s="119">
        <v>49.9</v>
      </c>
      <c r="H612" s="119">
        <v>50.3</v>
      </c>
      <c r="I612" s="119">
        <v>100575</v>
      </c>
      <c r="J612" s="119">
        <v>5019568.4000000004</v>
      </c>
      <c r="K612" s="121">
        <v>43173</v>
      </c>
      <c r="L612" s="119">
        <v>646</v>
      </c>
      <c r="M612" s="119" t="s">
        <v>1075</v>
      </c>
    </row>
    <row r="613" spans="1:13">
      <c r="A613" s="119" t="s">
        <v>3116</v>
      </c>
      <c r="B613" s="119" t="s">
        <v>395</v>
      </c>
      <c r="C613" s="119">
        <v>60.9</v>
      </c>
      <c r="D613" s="119">
        <v>62.95</v>
      </c>
      <c r="E613" s="119">
        <v>60.9</v>
      </c>
      <c r="F613" s="119">
        <v>61.95</v>
      </c>
      <c r="G613" s="119">
        <v>62.95</v>
      </c>
      <c r="H613" s="119">
        <v>61.65</v>
      </c>
      <c r="I613" s="119">
        <v>123183</v>
      </c>
      <c r="J613" s="119">
        <v>7652780.8499999996</v>
      </c>
      <c r="K613" s="121">
        <v>43173</v>
      </c>
      <c r="L613" s="119">
        <v>234</v>
      </c>
      <c r="M613" s="119" t="s">
        <v>3117</v>
      </c>
    </row>
    <row r="614" spans="1:13">
      <c r="A614" s="119" t="s">
        <v>3118</v>
      </c>
      <c r="B614" s="119" t="s">
        <v>395</v>
      </c>
      <c r="C614" s="119">
        <v>7.9</v>
      </c>
      <c r="D614" s="119">
        <v>8.4499999999999993</v>
      </c>
      <c r="E614" s="119">
        <v>7.9</v>
      </c>
      <c r="F614" s="119">
        <v>8.25</v>
      </c>
      <c r="G614" s="119">
        <v>8.25</v>
      </c>
      <c r="H614" s="119">
        <v>8.15</v>
      </c>
      <c r="I614" s="119">
        <v>15417</v>
      </c>
      <c r="J614" s="119">
        <v>123390.85</v>
      </c>
      <c r="K614" s="121">
        <v>43173</v>
      </c>
      <c r="L614" s="119">
        <v>32</v>
      </c>
      <c r="M614" s="119" t="s">
        <v>3119</v>
      </c>
    </row>
    <row r="615" spans="1:13">
      <c r="A615" s="119" t="s">
        <v>1076</v>
      </c>
      <c r="B615" s="119" t="s">
        <v>395</v>
      </c>
      <c r="C615" s="119">
        <v>193.8</v>
      </c>
      <c r="D615" s="119">
        <v>194.9</v>
      </c>
      <c r="E615" s="119">
        <v>190</v>
      </c>
      <c r="F615" s="119">
        <v>192.35</v>
      </c>
      <c r="G615" s="119">
        <v>192.1</v>
      </c>
      <c r="H615" s="119">
        <v>193.8</v>
      </c>
      <c r="I615" s="119">
        <v>5205</v>
      </c>
      <c r="J615" s="119">
        <v>998623.55</v>
      </c>
      <c r="K615" s="121">
        <v>43173</v>
      </c>
      <c r="L615" s="119">
        <v>133</v>
      </c>
      <c r="M615" s="119" t="s">
        <v>1077</v>
      </c>
    </row>
    <row r="616" spans="1:13">
      <c r="A616" s="119" t="s">
        <v>94</v>
      </c>
      <c r="B616" s="119" t="s">
        <v>395</v>
      </c>
      <c r="C616" s="119">
        <v>1724</v>
      </c>
      <c r="D616" s="119">
        <v>1736.55</v>
      </c>
      <c r="E616" s="119">
        <v>1710.65</v>
      </c>
      <c r="F616" s="119">
        <v>1733.35</v>
      </c>
      <c r="G616" s="119">
        <v>1732.5</v>
      </c>
      <c r="H616" s="119">
        <v>1729.5</v>
      </c>
      <c r="I616" s="119">
        <v>685008</v>
      </c>
      <c r="J616" s="119">
        <v>1180047766.5</v>
      </c>
      <c r="K616" s="121">
        <v>43173</v>
      </c>
      <c r="L616" s="119">
        <v>24343</v>
      </c>
      <c r="M616" s="119" t="s">
        <v>1078</v>
      </c>
    </row>
    <row r="617" spans="1:13">
      <c r="A617" s="119" t="s">
        <v>1079</v>
      </c>
      <c r="B617" s="119" t="s">
        <v>395</v>
      </c>
      <c r="C617" s="119">
        <v>886.1</v>
      </c>
      <c r="D617" s="119">
        <v>892</v>
      </c>
      <c r="E617" s="119">
        <v>868</v>
      </c>
      <c r="F617" s="119">
        <v>880</v>
      </c>
      <c r="G617" s="119">
        <v>876</v>
      </c>
      <c r="H617" s="119">
        <v>892.05</v>
      </c>
      <c r="I617" s="119">
        <v>3966</v>
      </c>
      <c r="J617" s="119">
        <v>3486048.45</v>
      </c>
      <c r="K617" s="121">
        <v>43173</v>
      </c>
      <c r="L617" s="119">
        <v>456</v>
      </c>
      <c r="M617" s="119" t="s">
        <v>1080</v>
      </c>
    </row>
    <row r="618" spans="1:13">
      <c r="A618" s="119" t="s">
        <v>1081</v>
      </c>
      <c r="B618" s="119" t="s">
        <v>395</v>
      </c>
      <c r="C618" s="119">
        <v>152</v>
      </c>
      <c r="D618" s="119">
        <v>152.55000000000001</v>
      </c>
      <c r="E618" s="119">
        <v>150.75</v>
      </c>
      <c r="F618" s="119">
        <v>151.55000000000001</v>
      </c>
      <c r="G618" s="119">
        <v>151</v>
      </c>
      <c r="H618" s="119">
        <v>152.15</v>
      </c>
      <c r="I618" s="119">
        <v>3334876</v>
      </c>
      <c r="J618" s="119">
        <v>505882307.60000002</v>
      </c>
      <c r="K618" s="121">
        <v>43173</v>
      </c>
      <c r="L618" s="119">
        <v>8589</v>
      </c>
      <c r="M618" s="119" t="s">
        <v>2695</v>
      </c>
    </row>
    <row r="619" spans="1:13">
      <c r="A619" s="119" t="s">
        <v>1082</v>
      </c>
      <c r="B619" s="119" t="s">
        <v>395</v>
      </c>
      <c r="C619" s="119">
        <v>493.5</v>
      </c>
      <c r="D619" s="119">
        <v>497.8</v>
      </c>
      <c r="E619" s="119">
        <v>490.7</v>
      </c>
      <c r="F619" s="119">
        <v>495.2</v>
      </c>
      <c r="G619" s="119">
        <v>496.4</v>
      </c>
      <c r="H619" s="119">
        <v>495.1</v>
      </c>
      <c r="I619" s="119">
        <v>41031</v>
      </c>
      <c r="J619" s="119">
        <v>20234494.75</v>
      </c>
      <c r="K619" s="121">
        <v>43173</v>
      </c>
      <c r="L619" s="119">
        <v>1784</v>
      </c>
      <c r="M619" s="119" t="s">
        <v>1083</v>
      </c>
    </row>
    <row r="620" spans="1:13">
      <c r="A620" s="119" t="s">
        <v>2285</v>
      </c>
      <c r="B620" s="119" t="s">
        <v>395</v>
      </c>
      <c r="C620" s="119">
        <v>346</v>
      </c>
      <c r="D620" s="119">
        <v>348.76</v>
      </c>
      <c r="E620" s="119">
        <v>346</v>
      </c>
      <c r="F620" s="119">
        <v>346.64</v>
      </c>
      <c r="G620" s="119">
        <v>346.5</v>
      </c>
      <c r="H620" s="119">
        <v>349.85</v>
      </c>
      <c r="I620" s="119">
        <v>67</v>
      </c>
      <c r="J620" s="119">
        <v>23251.439999999999</v>
      </c>
      <c r="K620" s="121">
        <v>43173</v>
      </c>
      <c r="L620" s="119">
        <v>12</v>
      </c>
      <c r="M620" s="119" t="s">
        <v>2286</v>
      </c>
    </row>
    <row r="621" spans="1:13">
      <c r="A621" s="119" t="s">
        <v>191</v>
      </c>
      <c r="B621" s="119" t="s">
        <v>395</v>
      </c>
      <c r="C621" s="119">
        <v>345.9</v>
      </c>
      <c r="D621" s="119">
        <v>346.7</v>
      </c>
      <c r="E621" s="119">
        <v>337.55</v>
      </c>
      <c r="F621" s="119">
        <v>339.15</v>
      </c>
      <c r="G621" s="119">
        <v>338.25</v>
      </c>
      <c r="H621" s="119">
        <v>349</v>
      </c>
      <c r="I621" s="119">
        <v>2244680</v>
      </c>
      <c r="J621" s="119">
        <v>764056899.10000002</v>
      </c>
      <c r="K621" s="121">
        <v>43173</v>
      </c>
      <c r="L621" s="119">
        <v>69156</v>
      </c>
      <c r="M621" s="119" t="s">
        <v>1084</v>
      </c>
    </row>
    <row r="622" spans="1:13">
      <c r="A622" s="119" t="s">
        <v>95</v>
      </c>
      <c r="B622" s="119" t="s">
        <v>395</v>
      </c>
      <c r="C622" s="119">
        <v>1180</v>
      </c>
      <c r="D622" s="119">
        <v>1190.5999999999999</v>
      </c>
      <c r="E622" s="119">
        <v>1169.0999999999999</v>
      </c>
      <c r="F622" s="119">
        <v>1180.8</v>
      </c>
      <c r="G622" s="119">
        <v>1181.0999999999999</v>
      </c>
      <c r="H622" s="119">
        <v>1183.8</v>
      </c>
      <c r="I622" s="119">
        <v>2214855</v>
      </c>
      <c r="J622" s="119">
        <v>2614111789.5999999</v>
      </c>
      <c r="K622" s="121">
        <v>43173</v>
      </c>
      <c r="L622" s="119">
        <v>54069</v>
      </c>
      <c r="M622" s="119" t="s">
        <v>1085</v>
      </c>
    </row>
    <row r="623" spans="1:13">
      <c r="A623" s="119" t="s">
        <v>1086</v>
      </c>
      <c r="B623" s="119" t="s">
        <v>395</v>
      </c>
      <c r="C623" s="119">
        <v>715.1</v>
      </c>
      <c r="D623" s="119">
        <v>716</v>
      </c>
      <c r="E623" s="119">
        <v>707</v>
      </c>
      <c r="F623" s="119">
        <v>711</v>
      </c>
      <c r="G623" s="119">
        <v>712.95</v>
      </c>
      <c r="H623" s="119">
        <v>713.1</v>
      </c>
      <c r="I623" s="119">
        <v>3761</v>
      </c>
      <c r="J623" s="119">
        <v>2676954.4</v>
      </c>
      <c r="K623" s="121">
        <v>43173</v>
      </c>
      <c r="L623" s="119">
        <v>292</v>
      </c>
      <c r="M623" s="119" t="s">
        <v>1087</v>
      </c>
    </row>
    <row r="624" spans="1:13">
      <c r="A624" s="119" t="s">
        <v>1089</v>
      </c>
      <c r="B624" s="119" t="s">
        <v>395</v>
      </c>
      <c r="C624" s="119">
        <v>261</v>
      </c>
      <c r="D624" s="119">
        <v>263.45</v>
      </c>
      <c r="E624" s="119">
        <v>256</v>
      </c>
      <c r="F624" s="119">
        <v>261.05</v>
      </c>
      <c r="G624" s="119">
        <v>261</v>
      </c>
      <c r="H624" s="119">
        <v>264.45</v>
      </c>
      <c r="I624" s="119">
        <v>113819</v>
      </c>
      <c r="J624" s="119">
        <v>29354152.149999999</v>
      </c>
      <c r="K624" s="121">
        <v>43173</v>
      </c>
      <c r="L624" s="119">
        <v>1630</v>
      </c>
      <c r="M624" s="119" t="s">
        <v>1090</v>
      </c>
    </row>
    <row r="625" spans="1:13">
      <c r="A625" s="119" t="s">
        <v>1091</v>
      </c>
      <c r="B625" s="119" t="s">
        <v>395</v>
      </c>
      <c r="C625" s="119">
        <v>120.35</v>
      </c>
      <c r="D625" s="119">
        <v>121.55</v>
      </c>
      <c r="E625" s="119">
        <v>120</v>
      </c>
      <c r="F625" s="119">
        <v>120.7</v>
      </c>
      <c r="G625" s="119">
        <v>120.2</v>
      </c>
      <c r="H625" s="119">
        <v>121.7</v>
      </c>
      <c r="I625" s="119">
        <v>69303</v>
      </c>
      <c r="J625" s="119">
        <v>8343337.1500000004</v>
      </c>
      <c r="K625" s="121">
        <v>43173</v>
      </c>
      <c r="L625" s="119">
        <v>1136</v>
      </c>
      <c r="M625" s="119" t="s">
        <v>1092</v>
      </c>
    </row>
    <row r="626" spans="1:13">
      <c r="A626" s="119" t="s">
        <v>1093</v>
      </c>
      <c r="B626" s="119" t="s">
        <v>395</v>
      </c>
      <c r="C626" s="119">
        <v>737.75</v>
      </c>
      <c r="D626" s="119">
        <v>741.5</v>
      </c>
      <c r="E626" s="119">
        <v>731</v>
      </c>
      <c r="F626" s="119">
        <v>732.55</v>
      </c>
      <c r="G626" s="119">
        <v>731</v>
      </c>
      <c r="H626" s="119">
        <v>741.9</v>
      </c>
      <c r="I626" s="119">
        <v>14195</v>
      </c>
      <c r="J626" s="119">
        <v>10423385.800000001</v>
      </c>
      <c r="K626" s="121">
        <v>43173</v>
      </c>
      <c r="L626" s="119">
        <v>376</v>
      </c>
      <c r="M626" s="119" t="s">
        <v>1094</v>
      </c>
    </row>
    <row r="627" spans="1:13">
      <c r="A627" s="119" t="s">
        <v>1095</v>
      </c>
      <c r="B627" s="119" t="s">
        <v>395</v>
      </c>
      <c r="C627" s="119">
        <v>178</v>
      </c>
      <c r="D627" s="119">
        <v>180.4</v>
      </c>
      <c r="E627" s="119">
        <v>177.1</v>
      </c>
      <c r="F627" s="119">
        <v>178.95</v>
      </c>
      <c r="G627" s="119">
        <v>179.2</v>
      </c>
      <c r="H627" s="119">
        <v>178.45</v>
      </c>
      <c r="I627" s="119">
        <v>236489</v>
      </c>
      <c r="J627" s="119">
        <v>42329790.850000001</v>
      </c>
      <c r="K627" s="121">
        <v>43173</v>
      </c>
      <c r="L627" s="119">
        <v>3754</v>
      </c>
      <c r="M627" s="119" t="s">
        <v>1096</v>
      </c>
    </row>
    <row r="628" spans="1:13">
      <c r="A628" s="119" t="s">
        <v>3120</v>
      </c>
      <c r="B628" s="119" t="s">
        <v>395</v>
      </c>
      <c r="C628" s="119">
        <v>73.599999999999994</v>
      </c>
      <c r="D628" s="119">
        <v>77.25</v>
      </c>
      <c r="E628" s="119">
        <v>73.599999999999994</v>
      </c>
      <c r="F628" s="119">
        <v>77.25</v>
      </c>
      <c r="G628" s="119">
        <v>77.25</v>
      </c>
      <c r="H628" s="119">
        <v>73.599999999999994</v>
      </c>
      <c r="I628" s="119">
        <v>28829</v>
      </c>
      <c r="J628" s="119">
        <v>2224299.35</v>
      </c>
      <c r="K628" s="121">
        <v>43173</v>
      </c>
      <c r="L628" s="119">
        <v>112</v>
      </c>
      <c r="M628" s="119" t="s">
        <v>3121</v>
      </c>
    </row>
    <row r="629" spans="1:13">
      <c r="A629" s="119" t="s">
        <v>96</v>
      </c>
      <c r="B629" s="119" t="s">
        <v>395</v>
      </c>
      <c r="C629" s="119">
        <v>18.149999999999999</v>
      </c>
      <c r="D629" s="119">
        <v>18.5</v>
      </c>
      <c r="E629" s="119">
        <v>17.149999999999999</v>
      </c>
      <c r="F629" s="119">
        <v>18.149999999999999</v>
      </c>
      <c r="G629" s="119">
        <v>18.149999999999999</v>
      </c>
      <c r="H629" s="119">
        <v>18.2</v>
      </c>
      <c r="I629" s="119">
        <v>1173316</v>
      </c>
      <c r="J629" s="119">
        <v>21178310.199999999</v>
      </c>
      <c r="K629" s="121">
        <v>43173</v>
      </c>
      <c r="L629" s="119">
        <v>3604</v>
      </c>
      <c r="M629" s="119" t="s">
        <v>1097</v>
      </c>
    </row>
    <row r="630" spans="1:13">
      <c r="A630" s="119" t="s">
        <v>97</v>
      </c>
      <c r="B630" s="119" t="s">
        <v>395</v>
      </c>
      <c r="C630" s="119">
        <v>408</v>
      </c>
      <c r="D630" s="119">
        <v>410.9</v>
      </c>
      <c r="E630" s="119">
        <v>393.75</v>
      </c>
      <c r="F630" s="119">
        <v>395.05</v>
      </c>
      <c r="G630" s="119">
        <v>394.6</v>
      </c>
      <c r="H630" s="119">
        <v>407.85</v>
      </c>
      <c r="I630" s="119">
        <v>16701307</v>
      </c>
      <c r="J630" s="119">
        <v>6676676007.5500002</v>
      </c>
      <c r="K630" s="121">
        <v>43173</v>
      </c>
      <c r="L630" s="119">
        <v>87400</v>
      </c>
      <c r="M630" s="119" t="s">
        <v>1098</v>
      </c>
    </row>
    <row r="631" spans="1:13">
      <c r="A631" s="119" t="s">
        <v>3122</v>
      </c>
      <c r="B631" s="119" t="s">
        <v>395</v>
      </c>
      <c r="C631" s="119">
        <v>75.400000000000006</v>
      </c>
      <c r="D631" s="119">
        <v>78.849999999999994</v>
      </c>
      <c r="E631" s="119">
        <v>74.599999999999994</v>
      </c>
      <c r="F631" s="119">
        <v>77.400000000000006</v>
      </c>
      <c r="G631" s="119">
        <v>78.849999999999994</v>
      </c>
      <c r="H631" s="119">
        <v>76.3</v>
      </c>
      <c r="I631" s="119">
        <v>94176</v>
      </c>
      <c r="J631" s="119">
        <v>7157957.25</v>
      </c>
      <c r="K631" s="121">
        <v>43173</v>
      </c>
      <c r="L631" s="119">
        <v>782</v>
      </c>
      <c r="M631" s="119" t="s">
        <v>3123</v>
      </c>
    </row>
    <row r="632" spans="1:13">
      <c r="A632" s="119" t="s">
        <v>1099</v>
      </c>
      <c r="B632" s="119" t="s">
        <v>395</v>
      </c>
      <c r="C632" s="119">
        <v>297.35000000000002</v>
      </c>
      <c r="D632" s="119">
        <v>307.5</v>
      </c>
      <c r="E632" s="119">
        <v>297.10000000000002</v>
      </c>
      <c r="F632" s="119">
        <v>305.35000000000002</v>
      </c>
      <c r="G632" s="119">
        <v>305.3</v>
      </c>
      <c r="H632" s="119">
        <v>300.25</v>
      </c>
      <c r="I632" s="119">
        <v>67430</v>
      </c>
      <c r="J632" s="119">
        <v>20391049.050000001</v>
      </c>
      <c r="K632" s="121">
        <v>43173</v>
      </c>
      <c r="L632" s="119">
        <v>1824</v>
      </c>
      <c r="M632" s="119" t="s">
        <v>1100</v>
      </c>
    </row>
    <row r="633" spans="1:13">
      <c r="A633" s="119" t="s">
        <v>201</v>
      </c>
      <c r="B633" s="119" t="s">
        <v>395</v>
      </c>
      <c r="C633" s="119">
        <v>671.3</v>
      </c>
      <c r="D633" s="119">
        <v>675.95</v>
      </c>
      <c r="E633" s="119">
        <v>661.85</v>
      </c>
      <c r="F633" s="119">
        <v>667.75</v>
      </c>
      <c r="G633" s="119">
        <v>667.75</v>
      </c>
      <c r="H633" s="119">
        <v>676.85</v>
      </c>
      <c r="I633" s="119">
        <v>184408</v>
      </c>
      <c r="J633" s="119">
        <v>123335671.34999999</v>
      </c>
      <c r="K633" s="121">
        <v>43173</v>
      </c>
      <c r="L633" s="119">
        <v>3912</v>
      </c>
      <c r="M633" s="119" t="s">
        <v>1101</v>
      </c>
    </row>
    <row r="634" spans="1:13">
      <c r="A634" s="119" t="s">
        <v>98</v>
      </c>
      <c r="B634" s="119" t="s">
        <v>395</v>
      </c>
      <c r="C634" s="119">
        <v>218.95</v>
      </c>
      <c r="D634" s="119">
        <v>221.9</v>
      </c>
      <c r="E634" s="119">
        <v>217</v>
      </c>
      <c r="F634" s="119">
        <v>220.25</v>
      </c>
      <c r="G634" s="119">
        <v>220.7</v>
      </c>
      <c r="H634" s="119">
        <v>215.85</v>
      </c>
      <c r="I634" s="119">
        <v>4038611</v>
      </c>
      <c r="J634" s="119">
        <v>886635325.39999998</v>
      </c>
      <c r="K634" s="121">
        <v>43173</v>
      </c>
      <c r="L634" s="119">
        <v>27093</v>
      </c>
      <c r="M634" s="119" t="s">
        <v>1102</v>
      </c>
    </row>
    <row r="635" spans="1:13">
      <c r="A635" s="119" t="s">
        <v>1103</v>
      </c>
      <c r="B635" s="119" t="s">
        <v>395</v>
      </c>
      <c r="C635" s="119">
        <v>705</v>
      </c>
      <c r="D635" s="119">
        <v>705</v>
      </c>
      <c r="E635" s="119">
        <v>673.35</v>
      </c>
      <c r="F635" s="119">
        <v>697.85</v>
      </c>
      <c r="G635" s="119">
        <v>700</v>
      </c>
      <c r="H635" s="119">
        <v>697.9</v>
      </c>
      <c r="I635" s="119">
        <v>7475</v>
      </c>
      <c r="J635" s="119">
        <v>5178822.25</v>
      </c>
      <c r="K635" s="121">
        <v>43173</v>
      </c>
      <c r="L635" s="119">
        <v>539</v>
      </c>
      <c r="M635" s="119" t="s">
        <v>1104</v>
      </c>
    </row>
    <row r="636" spans="1:13">
      <c r="A636" s="119" t="s">
        <v>3124</v>
      </c>
      <c r="B636" s="119" t="s">
        <v>395</v>
      </c>
      <c r="C636" s="119">
        <v>10.8</v>
      </c>
      <c r="D636" s="119">
        <v>11.25</v>
      </c>
      <c r="E636" s="119">
        <v>10.8</v>
      </c>
      <c r="F636" s="119">
        <v>11.25</v>
      </c>
      <c r="G636" s="119">
        <v>11.25</v>
      </c>
      <c r="H636" s="119">
        <v>10.75</v>
      </c>
      <c r="I636" s="119">
        <v>16403</v>
      </c>
      <c r="J636" s="119">
        <v>181687.25</v>
      </c>
      <c r="K636" s="121">
        <v>43173</v>
      </c>
      <c r="L636" s="119">
        <v>61</v>
      </c>
      <c r="M636" s="119" t="s">
        <v>3125</v>
      </c>
    </row>
    <row r="637" spans="1:13">
      <c r="A637" s="119" t="s">
        <v>99</v>
      </c>
      <c r="B637" s="119" t="s">
        <v>395</v>
      </c>
      <c r="C637" s="119">
        <v>268.05</v>
      </c>
      <c r="D637" s="119">
        <v>269.05</v>
      </c>
      <c r="E637" s="119">
        <v>265.3</v>
      </c>
      <c r="F637" s="119">
        <v>268.05</v>
      </c>
      <c r="G637" s="119">
        <v>267.75</v>
      </c>
      <c r="H637" s="119">
        <v>269.45</v>
      </c>
      <c r="I637" s="119">
        <v>7907101</v>
      </c>
      <c r="J637" s="119">
        <v>2115613733.2</v>
      </c>
      <c r="K637" s="121">
        <v>43173</v>
      </c>
      <c r="L637" s="119">
        <v>66259</v>
      </c>
      <c r="M637" s="119" t="s">
        <v>1105</v>
      </c>
    </row>
    <row r="638" spans="1:13">
      <c r="A638" s="119" t="s">
        <v>2375</v>
      </c>
      <c r="B638" s="119" t="s">
        <v>395</v>
      </c>
      <c r="C638" s="119">
        <v>383</v>
      </c>
      <c r="D638" s="119">
        <v>383</v>
      </c>
      <c r="E638" s="119">
        <v>373.5</v>
      </c>
      <c r="F638" s="119">
        <v>375.9</v>
      </c>
      <c r="G638" s="119">
        <v>375.2</v>
      </c>
      <c r="H638" s="119">
        <v>380.35</v>
      </c>
      <c r="I638" s="119">
        <v>12901</v>
      </c>
      <c r="J638" s="119">
        <v>4874364.3499999996</v>
      </c>
      <c r="K638" s="121">
        <v>43173</v>
      </c>
      <c r="L638" s="119">
        <v>585</v>
      </c>
      <c r="M638" s="119" t="s">
        <v>2376</v>
      </c>
    </row>
    <row r="639" spans="1:13">
      <c r="A639" s="119" t="s">
        <v>1106</v>
      </c>
      <c r="B639" s="119" t="s">
        <v>395</v>
      </c>
      <c r="C639" s="119">
        <v>163.5</v>
      </c>
      <c r="D639" s="119">
        <v>166.3</v>
      </c>
      <c r="E639" s="119">
        <v>162.19999999999999</v>
      </c>
      <c r="F639" s="119">
        <v>163.1</v>
      </c>
      <c r="G639" s="119">
        <v>163.25</v>
      </c>
      <c r="H639" s="119">
        <v>163.5</v>
      </c>
      <c r="I639" s="119">
        <v>212342</v>
      </c>
      <c r="J639" s="119">
        <v>34828359.600000001</v>
      </c>
      <c r="K639" s="121">
        <v>43173</v>
      </c>
      <c r="L639" s="119">
        <v>2178</v>
      </c>
      <c r="M639" s="119" t="s">
        <v>1107</v>
      </c>
    </row>
    <row r="640" spans="1:13">
      <c r="A640" s="119" t="s">
        <v>1108</v>
      </c>
      <c r="B640" s="119" t="s">
        <v>395</v>
      </c>
      <c r="C640" s="119">
        <v>111.4</v>
      </c>
      <c r="D640" s="119">
        <v>113.2</v>
      </c>
      <c r="E640" s="119">
        <v>110.5</v>
      </c>
      <c r="F640" s="119">
        <v>111.5</v>
      </c>
      <c r="G640" s="119">
        <v>111.1</v>
      </c>
      <c r="H640" s="119">
        <v>111.9</v>
      </c>
      <c r="I640" s="119">
        <v>312263</v>
      </c>
      <c r="J640" s="119">
        <v>34898719.799999997</v>
      </c>
      <c r="K640" s="121">
        <v>43173</v>
      </c>
      <c r="L640" s="119">
        <v>3233</v>
      </c>
      <c r="M640" s="119" t="s">
        <v>1109</v>
      </c>
    </row>
    <row r="641" spans="1:13">
      <c r="A641" s="119" t="s">
        <v>1110</v>
      </c>
      <c r="B641" s="119" t="s">
        <v>395</v>
      </c>
      <c r="C641" s="119">
        <v>19.2</v>
      </c>
      <c r="D641" s="119">
        <v>19.350000000000001</v>
      </c>
      <c r="E641" s="119">
        <v>18.899999999999999</v>
      </c>
      <c r="F641" s="119">
        <v>19.2</v>
      </c>
      <c r="G641" s="119">
        <v>19.2</v>
      </c>
      <c r="H641" s="119">
        <v>19.2</v>
      </c>
      <c r="I641" s="119">
        <v>358586</v>
      </c>
      <c r="J641" s="119">
        <v>6855645.5</v>
      </c>
      <c r="K641" s="121">
        <v>43173</v>
      </c>
      <c r="L641" s="119">
        <v>786</v>
      </c>
      <c r="M641" s="119" t="s">
        <v>1111</v>
      </c>
    </row>
    <row r="642" spans="1:13">
      <c r="A642" s="119" t="s">
        <v>1112</v>
      </c>
      <c r="B642" s="119" t="s">
        <v>395</v>
      </c>
      <c r="C642" s="119">
        <v>194</v>
      </c>
      <c r="D642" s="119">
        <v>195</v>
      </c>
      <c r="E642" s="119">
        <v>191.15</v>
      </c>
      <c r="F642" s="119">
        <v>193.4</v>
      </c>
      <c r="G642" s="119">
        <v>193.3</v>
      </c>
      <c r="H642" s="119">
        <v>191.05</v>
      </c>
      <c r="I642" s="119">
        <v>3187</v>
      </c>
      <c r="J642" s="119">
        <v>614555.4</v>
      </c>
      <c r="K642" s="121">
        <v>43173</v>
      </c>
      <c r="L642" s="119">
        <v>117</v>
      </c>
      <c r="M642" s="119" t="s">
        <v>1113</v>
      </c>
    </row>
    <row r="643" spans="1:13">
      <c r="A643" s="119" t="s">
        <v>3126</v>
      </c>
      <c r="B643" s="119" t="s">
        <v>395</v>
      </c>
      <c r="C643" s="119">
        <v>3.8</v>
      </c>
      <c r="D643" s="119">
        <v>3.9</v>
      </c>
      <c r="E643" s="119">
        <v>3.75</v>
      </c>
      <c r="F643" s="119">
        <v>3.8</v>
      </c>
      <c r="G643" s="119">
        <v>3.85</v>
      </c>
      <c r="H643" s="119">
        <v>3.85</v>
      </c>
      <c r="I643" s="119">
        <v>478471</v>
      </c>
      <c r="J643" s="119">
        <v>1827941.5</v>
      </c>
      <c r="K643" s="121">
        <v>43173</v>
      </c>
      <c r="L643" s="119">
        <v>1272</v>
      </c>
      <c r="M643" s="119" t="s">
        <v>3127</v>
      </c>
    </row>
    <row r="644" spans="1:13">
      <c r="A644" s="119" t="s">
        <v>3327</v>
      </c>
      <c r="B644" s="119" t="s">
        <v>395</v>
      </c>
      <c r="C644" s="119">
        <v>2774</v>
      </c>
      <c r="D644" s="119">
        <v>2810</v>
      </c>
      <c r="E644" s="119">
        <v>2774</v>
      </c>
      <c r="F644" s="119">
        <v>2805</v>
      </c>
      <c r="G644" s="119">
        <v>2805</v>
      </c>
      <c r="H644" s="119">
        <v>2786</v>
      </c>
      <c r="I644" s="119">
        <v>20</v>
      </c>
      <c r="J644" s="119">
        <v>55941.45</v>
      </c>
      <c r="K644" s="121">
        <v>43173</v>
      </c>
      <c r="L644" s="119">
        <v>10</v>
      </c>
      <c r="M644" s="119" t="s">
        <v>3328</v>
      </c>
    </row>
    <row r="645" spans="1:13">
      <c r="A645" s="119" t="s">
        <v>3472</v>
      </c>
      <c r="B645" s="119" t="s">
        <v>395</v>
      </c>
      <c r="C645" s="119">
        <v>1072</v>
      </c>
      <c r="D645" s="119">
        <v>1072</v>
      </c>
      <c r="E645" s="119">
        <v>1072</v>
      </c>
      <c r="F645" s="119">
        <v>1072</v>
      </c>
      <c r="G645" s="119">
        <v>1072</v>
      </c>
      <c r="H645" s="119">
        <v>1076</v>
      </c>
      <c r="I645" s="119">
        <v>18</v>
      </c>
      <c r="J645" s="119">
        <v>19296</v>
      </c>
      <c r="K645" s="121">
        <v>43173</v>
      </c>
      <c r="L645" s="119">
        <v>1</v>
      </c>
      <c r="M645" s="119" t="s">
        <v>3473</v>
      </c>
    </row>
    <row r="646" spans="1:13">
      <c r="A646" s="119" t="s">
        <v>2851</v>
      </c>
      <c r="B646" s="119" t="s">
        <v>395</v>
      </c>
      <c r="C646" s="119">
        <v>97.8</v>
      </c>
      <c r="D646" s="119">
        <v>101.7</v>
      </c>
      <c r="E646" s="119">
        <v>96.25</v>
      </c>
      <c r="F646" s="119">
        <v>100.9</v>
      </c>
      <c r="G646" s="119">
        <v>101.25</v>
      </c>
      <c r="H646" s="119">
        <v>98.4</v>
      </c>
      <c r="I646" s="119">
        <v>155961</v>
      </c>
      <c r="J646" s="119">
        <v>15597659</v>
      </c>
      <c r="K646" s="121">
        <v>43173</v>
      </c>
      <c r="L646" s="119">
        <v>1314</v>
      </c>
      <c r="M646" s="119" t="s">
        <v>2852</v>
      </c>
    </row>
    <row r="647" spans="1:13">
      <c r="A647" s="119" t="s">
        <v>202</v>
      </c>
      <c r="B647" s="119" t="s">
        <v>395</v>
      </c>
      <c r="C647" s="119">
        <v>61.4</v>
      </c>
      <c r="D647" s="119">
        <v>62</v>
      </c>
      <c r="E647" s="119">
        <v>60.3</v>
      </c>
      <c r="F647" s="119">
        <v>61.05</v>
      </c>
      <c r="G647" s="119">
        <v>61</v>
      </c>
      <c r="H647" s="119">
        <v>62</v>
      </c>
      <c r="I647" s="119">
        <v>539434</v>
      </c>
      <c r="J647" s="119">
        <v>32936712.800000001</v>
      </c>
      <c r="K647" s="121">
        <v>43173</v>
      </c>
      <c r="L647" s="119">
        <v>8336</v>
      </c>
      <c r="M647" s="119" t="s">
        <v>1114</v>
      </c>
    </row>
    <row r="648" spans="1:13">
      <c r="A648" s="119" t="s">
        <v>1115</v>
      </c>
      <c r="B648" s="119" t="s">
        <v>395</v>
      </c>
      <c r="C648" s="119">
        <v>163.95</v>
      </c>
      <c r="D648" s="119">
        <v>164.75</v>
      </c>
      <c r="E648" s="119">
        <v>161.75</v>
      </c>
      <c r="F648" s="119">
        <v>163.75</v>
      </c>
      <c r="G648" s="119">
        <v>163.5</v>
      </c>
      <c r="H648" s="119">
        <v>164.15</v>
      </c>
      <c r="I648" s="119">
        <v>1324173</v>
      </c>
      <c r="J648" s="119">
        <v>216064351.75</v>
      </c>
      <c r="K648" s="121">
        <v>43173</v>
      </c>
      <c r="L648" s="119">
        <v>2128</v>
      </c>
      <c r="M648" s="119" t="s">
        <v>1116</v>
      </c>
    </row>
    <row r="649" spans="1:13">
      <c r="A649" s="119" t="s">
        <v>1117</v>
      </c>
      <c r="B649" s="119" t="s">
        <v>395</v>
      </c>
      <c r="C649" s="119">
        <v>28.6</v>
      </c>
      <c r="D649" s="119">
        <v>29.45</v>
      </c>
      <c r="E649" s="119">
        <v>28.55</v>
      </c>
      <c r="F649" s="119">
        <v>29</v>
      </c>
      <c r="G649" s="119">
        <v>29.45</v>
      </c>
      <c r="H649" s="119">
        <v>28.95</v>
      </c>
      <c r="I649" s="119">
        <v>5139</v>
      </c>
      <c r="J649" s="119">
        <v>148112.15</v>
      </c>
      <c r="K649" s="121">
        <v>43173</v>
      </c>
      <c r="L649" s="119">
        <v>79</v>
      </c>
      <c r="M649" s="119" t="s">
        <v>1118</v>
      </c>
    </row>
    <row r="650" spans="1:13">
      <c r="A650" s="119" t="s">
        <v>3128</v>
      </c>
      <c r="B650" s="119" t="s">
        <v>395</v>
      </c>
      <c r="C650" s="119">
        <v>13.05</v>
      </c>
      <c r="D650" s="119">
        <v>13.35</v>
      </c>
      <c r="E650" s="119">
        <v>12.65</v>
      </c>
      <c r="F650" s="119">
        <v>12.75</v>
      </c>
      <c r="G650" s="119">
        <v>12.7</v>
      </c>
      <c r="H650" s="119">
        <v>13.2</v>
      </c>
      <c r="I650" s="119">
        <v>8344</v>
      </c>
      <c r="J650" s="119">
        <v>108508</v>
      </c>
      <c r="K650" s="121">
        <v>43173</v>
      </c>
      <c r="L650" s="119">
        <v>46</v>
      </c>
      <c r="M650" s="119" t="s">
        <v>3129</v>
      </c>
    </row>
    <row r="651" spans="1:13">
      <c r="A651" s="119" t="s">
        <v>1119</v>
      </c>
      <c r="B651" s="119" t="s">
        <v>395</v>
      </c>
      <c r="C651" s="119">
        <v>130.25</v>
      </c>
      <c r="D651" s="119">
        <v>144.30000000000001</v>
      </c>
      <c r="E651" s="119">
        <v>129</v>
      </c>
      <c r="F651" s="119">
        <v>141.35</v>
      </c>
      <c r="G651" s="119">
        <v>144.30000000000001</v>
      </c>
      <c r="H651" s="119">
        <v>131.19999999999999</v>
      </c>
      <c r="I651" s="119">
        <v>3046467</v>
      </c>
      <c r="J651" s="119">
        <v>417309559.69999999</v>
      </c>
      <c r="K651" s="121">
        <v>43173</v>
      </c>
      <c r="L651" s="119">
        <v>21705</v>
      </c>
      <c r="M651" s="119" t="s">
        <v>1120</v>
      </c>
    </row>
    <row r="652" spans="1:13">
      <c r="A652" s="119" t="s">
        <v>1121</v>
      </c>
      <c r="B652" s="119" t="s">
        <v>395</v>
      </c>
      <c r="C652" s="119">
        <v>76.7</v>
      </c>
      <c r="D652" s="119">
        <v>77.95</v>
      </c>
      <c r="E652" s="119">
        <v>76.05</v>
      </c>
      <c r="F652" s="119">
        <v>76.849999999999994</v>
      </c>
      <c r="G652" s="119">
        <v>76.7</v>
      </c>
      <c r="H652" s="119">
        <v>77.349999999999994</v>
      </c>
      <c r="I652" s="119">
        <v>1069300</v>
      </c>
      <c r="J652" s="119">
        <v>82532422.200000003</v>
      </c>
      <c r="K652" s="121">
        <v>43173</v>
      </c>
      <c r="L652" s="119">
        <v>3871</v>
      </c>
      <c r="M652" s="119" t="s">
        <v>2742</v>
      </c>
    </row>
    <row r="653" spans="1:13">
      <c r="A653" s="119" t="s">
        <v>1122</v>
      </c>
      <c r="B653" s="119" t="s">
        <v>395</v>
      </c>
      <c r="C653" s="119">
        <v>345.35</v>
      </c>
      <c r="D653" s="119">
        <v>346</v>
      </c>
      <c r="E653" s="119">
        <v>332.5</v>
      </c>
      <c r="F653" s="119">
        <v>333.35</v>
      </c>
      <c r="G653" s="119">
        <v>332.5</v>
      </c>
      <c r="H653" s="119">
        <v>342.15</v>
      </c>
      <c r="I653" s="119">
        <v>25976</v>
      </c>
      <c r="J653" s="119">
        <v>8752488.6500000004</v>
      </c>
      <c r="K653" s="121">
        <v>43173</v>
      </c>
      <c r="L653" s="119">
        <v>976</v>
      </c>
      <c r="M653" s="119" t="s">
        <v>1123</v>
      </c>
    </row>
    <row r="654" spans="1:13">
      <c r="A654" s="119" t="s">
        <v>1124</v>
      </c>
      <c r="B654" s="119" t="s">
        <v>395</v>
      </c>
      <c r="C654" s="119">
        <v>453.95</v>
      </c>
      <c r="D654" s="119">
        <v>453.95</v>
      </c>
      <c r="E654" s="119">
        <v>440.25</v>
      </c>
      <c r="F654" s="119">
        <v>445.4</v>
      </c>
      <c r="G654" s="119">
        <v>442.1</v>
      </c>
      <c r="H654" s="119">
        <v>448.25</v>
      </c>
      <c r="I654" s="119">
        <v>17038</v>
      </c>
      <c r="J654" s="119">
        <v>7604489.3499999996</v>
      </c>
      <c r="K654" s="121">
        <v>43173</v>
      </c>
      <c r="L654" s="119">
        <v>1017</v>
      </c>
      <c r="M654" s="119" t="s">
        <v>1125</v>
      </c>
    </row>
    <row r="655" spans="1:13">
      <c r="A655" s="119" t="s">
        <v>3130</v>
      </c>
      <c r="B655" s="119" t="s">
        <v>395</v>
      </c>
      <c r="C655" s="119">
        <v>9.8000000000000007</v>
      </c>
      <c r="D655" s="119">
        <v>9.9</v>
      </c>
      <c r="E655" s="119">
        <v>9.4</v>
      </c>
      <c r="F655" s="119">
        <v>9.6999999999999993</v>
      </c>
      <c r="G655" s="119">
        <v>9.6999999999999993</v>
      </c>
      <c r="H655" s="119">
        <v>9.6</v>
      </c>
      <c r="I655" s="119">
        <v>74340</v>
      </c>
      <c r="J655" s="119">
        <v>715594.55</v>
      </c>
      <c r="K655" s="121">
        <v>43173</v>
      </c>
      <c r="L655" s="119">
        <v>119</v>
      </c>
      <c r="M655" s="119" t="s">
        <v>3131</v>
      </c>
    </row>
    <row r="656" spans="1:13">
      <c r="A656" s="119" t="s">
        <v>3132</v>
      </c>
      <c r="B656" s="119" t="s">
        <v>395</v>
      </c>
      <c r="C656" s="119">
        <v>96.95</v>
      </c>
      <c r="D656" s="119">
        <v>97.45</v>
      </c>
      <c r="E656" s="119">
        <v>95.25</v>
      </c>
      <c r="F656" s="119">
        <v>96.35</v>
      </c>
      <c r="G656" s="119">
        <v>96.55</v>
      </c>
      <c r="H656" s="119">
        <v>96.2</v>
      </c>
      <c r="I656" s="119">
        <v>13580</v>
      </c>
      <c r="J656" s="119">
        <v>1309241.6000000001</v>
      </c>
      <c r="K656" s="121">
        <v>43173</v>
      </c>
      <c r="L656" s="119">
        <v>272</v>
      </c>
      <c r="M656" s="119" t="s">
        <v>3133</v>
      </c>
    </row>
    <row r="657" spans="1:13">
      <c r="A657" s="119" t="s">
        <v>1126</v>
      </c>
      <c r="B657" s="119" t="s">
        <v>395</v>
      </c>
      <c r="C657" s="119">
        <v>302.75</v>
      </c>
      <c r="D657" s="119">
        <v>304.95</v>
      </c>
      <c r="E657" s="119">
        <v>300.10000000000002</v>
      </c>
      <c r="F657" s="119">
        <v>301.64999999999998</v>
      </c>
      <c r="G657" s="119">
        <v>300.89999999999998</v>
      </c>
      <c r="H657" s="119">
        <v>302.75</v>
      </c>
      <c r="I657" s="119">
        <v>38904</v>
      </c>
      <c r="J657" s="119">
        <v>11733098.949999999</v>
      </c>
      <c r="K657" s="121">
        <v>43173</v>
      </c>
      <c r="L657" s="119">
        <v>879</v>
      </c>
      <c r="M657" s="119" t="s">
        <v>1127</v>
      </c>
    </row>
    <row r="658" spans="1:13">
      <c r="A658" s="119" t="s">
        <v>1128</v>
      </c>
      <c r="B658" s="119" t="s">
        <v>395</v>
      </c>
      <c r="C658" s="119">
        <v>120.9</v>
      </c>
      <c r="D658" s="119">
        <v>146.55000000000001</v>
      </c>
      <c r="E658" s="119">
        <v>119.4</v>
      </c>
      <c r="F658" s="119">
        <v>145.30000000000001</v>
      </c>
      <c r="G658" s="119">
        <v>146.55000000000001</v>
      </c>
      <c r="H658" s="119">
        <v>122.15</v>
      </c>
      <c r="I658" s="119">
        <v>2144742</v>
      </c>
      <c r="J658" s="119">
        <v>298711342.39999998</v>
      </c>
      <c r="K658" s="121">
        <v>43173</v>
      </c>
      <c r="L658" s="119">
        <v>26831</v>
      </c>
      <c r="M658" s="119" t="s">
        <v>1129</v>
      </c>
    </row>
    <row r="659" spans="1:13">
      <c r="A659" s="119" t="s">
        <v>1130</v>
      </c>
      <c r="B659" s="119" t="s">
        <v>395</v>
      </c>
      <c r="C659" s="119">
        <v>441</v>
      </c>
      <c r="D659" s="119">
        <v>441</v>
      </c>
      <c r="E659" s="119">
        <v>426.55</v>
      </c>
      <c r="F659" s="119">
        <v>431.4</v>
      </c>
      <c r="G659" s="119">
        <v>432.15</v>
      </c>
      <c r="H659" s="119">
        <v>440.7</v>
      </c>
      <c r="I659" s="119">
        <v>36059</v>
      </c>
      <c r="J659" s="119">
        <v>15583572.1</v>
      </c>
      <c r="K659" s="121">
        <v>43173</v>
      </c>
      <c r="L659" s="119">
        <v>1635</v>
      </c>
      <c r="M659" s="119" t="s">
        <v>1131</v>
      </c>
    </row>
    <row r="660" spans="1:13">
      <c r="A660" s="119" t="s">
        <v>2251</v>
      </c>
      <c r="B660" s="119" t="s">
        <v>395</v>
      </c>
      <c r="C660" s="119">
        <v>2499.8000000000002</v>
      </c>
      <c r="D660" s="119">
        <v>2513</v>
      </c>
      <c r="E660" s="119">
        <v>2440.1</v>
      </c>
      <c r="F660" s="119">
        <v>2488.65</v>
      </c>
      <c r="G660" s="119">
        <v>2478</v>
      </c>
      <c r="H660" s="119">
        <v>2499.85</v>
      </c>
      <c r="I660" s="119">
        <v>31514</v>
      </c>
      <c r="J660" s="119">
        <v>78412377.099999994</v>
      </c>
      <c r="K660" s="121">
        <v>43173</v>
      </c>
      <c r="L660" s="119">
        <v>2073</v>
      </c>
      <c r="M660" s="119" t="s">
        <v>1013</v>
      </c>
    </row>
    <row r="661" spans="1:13">
      <c r="A661" s="119" t="s">
        <v>349</v>
      </c>
      <c r="B661" s="119" t="s">
        <v>395</v>
      </c>
      <c r="C661" s="119">
        <v>699</v>
      </c>
      <c r="D661" s="119">
        <v>717</v>
      </c>
      <c r="E661" s="119">
        <v>690.4</v>
      </c>
      <c r="F661" s="119">
        <v>714</v>
      </c>
      <c r="G661" s="119">
        <v>716</v>
      </c>
      <c r="H661" s="119">
        <v>699.3</v>
      </c>
      <c r="I661" s="119">
        <v>3130009</v>
      </c>
      <c r="J661" s="119">
        <v>2212877277.4499998</v>
      </c>
      <c r="K661" s="121">
        <v>43173</v>
      </c>
      <c r="L661" s="119">
        <v>43598</v>
      </c>
      <c r="M661" s="119" t="s">
        <v>1132</v>
      </c>
    </row>
    <row r="662" spans="1:13">
      <c r="A662" s="119" t="s">
        <v>2503</v>
      </c>
      <c r="B662" s="119" t="s">
        <v>395</v>
      </c>
      <c r="C662" s="119">
        <v>60.1</v>
      </c>
      <c r="D662" s="119">
        <v>61</v>
      </c>
      <c r="E662" s="119">
        <v>59.25</v>
      </c>
      <c r="F662" s="119">
        <v>60.35</v>
      </c>
      <c r="G662" s="119">
        <v>60.65</v>
      </c>
      <c r="H662" s="119">
        <v>61.1</v>
      </c>
      <c r="I662" s="119">
        <v>46535</v>
      </c>
      <c r="J662" s="119">
        <v>2806247.1</v>
      </c>
      <c r="K662" s="121">
        <v>43173</v>
      </c>
      <c r="L662" s="119">
        <v>527</v>
      </c>
      <c r="M662" s="119" t="s">
        <v>2504</v>
      </c>
    </row>
    <row r="663" spans="1:13">
      <c r="A663" s="119" t="s">
        <v>3134</v>
      </c>
      <c r="B663" s="119" t="s">
        <v>395</v>
      </c>
      <c r="C663" s="119">
        <v>58.5</v>
      </c>
      <c r="D663" s="119">
        <v>59</v>
      </c>
      <c r="E663" s="119">
        <v>57.4</v>
      </c>
      <c r="F663" s="119">
        <v>57.75</v>
      </c>
      <c r="G663" s="119">
        <v>57.55</v>
      </c>
      <c r="H663" s="119">
        <v>57.3</v>
      </c>
      <c r="I663" s="119">
        <v>9045</v>
      </c>
      <c r="J663" s="119">
        <v>526923.9</v>
      </c>
      <c r="K663" s="121">
        <v>43173</v>
      </c>
      <c r="L663" s="119">
        <v>113</v>
      </c>
      <c r="M663" s="119" t="s">
        <v>3135</v>
      </c>
    </row>
    <row r="664" spans="1:13">
      <c r="A664" s="119" t="s">
        <v>1133</v>
      </c>
      <c r="B664" s="119" t="s">
        <v>395</v>
      </c>
      <c r="C664" s="119">
        <v>347</v>
      </c>
      <c r="D664" s="119">
        <v>357.35</v>
      </c>
      <c r="E664" s="119">
        <v>339.75</v>
      </c>
      <c r="F664" s="119">
        <v>351.5</v>
      </c>
      <c r="G664" s="119">
        <v>352.2</v>
      </c>
      <c r="H664" s="119">
        <v>344.6</v>
      </c>
      <c r="I664" s="119">
        <v>101320</v>
      </c>
      <c r="J664" s="119">
        <v>35492276.950000003</v>
      </c>
      <c r="K664" s="121">
        <v>43173</v>
      </c>
      <c r="L664" s="119">
        <v>2686</v>
      </c>
      <c r="M664" s="119" t="s">
        <v>1134</v>
      </c>
    </row>
    <row r="665" spans="1:13">
      <c r="A665" s="119" t="s">
        <v>2249</v>
      </c>
      <c r="B665" s="119" t="s">
        <v>395</v>
      </c>
      <c r="C665" s="119">
        <v>123</v>
      </c>
      <c r="D665" s="119">
        <v>124.35</v>
      </c>
      <c r="E665" s="119">
        <v>121.25</v>
      </c>
      <c r="F665" s="119">
        <v>123.1</v>
      </c>
      <c r="G665" s="119">
        <v>123</v>
      </c>
      <c r="H665" s="119">
        <v>123.3</v>
      </c>
      <c r="I665" s="119">
        <v>1356407</v>
      </c>
      <c r="J665" s="119">
        <v>166655404.40000001</v>
      </c>
      <c r="K665" s="121">
        <v>43173</v>
      </c>
      <c r="L665" s="119">
        <v>8544</v>
      </c>
      <c r="M665" s="119" t="s">
        <v>2250</v>
      </c>
    </row>
    <row r="666" spans="1:13">
      <c r="A666" s="119" t="s">
        <v>100</v>
      </c>
      <c r="B666" s="119" t="s">
        <v>395</v>
      </c>
      <c r="C666" s="119">
        <v>227.3</v>
      </c>
      <c r="D666" s="119">
        <v>232.8</v>
      </c>
      <c r="E666" s="119">
        <v>227.2</v>
      </c>
      <c r="F666" s="119">
        <v>230.25</v>
      </c>
      <c r="G666" s="119">
        <v>230.35</v>
      </c>
      <c r="H666" s="119">
        <v>229.9</v>
      </c>
      <c r="I666" s="119">
        <v>6233404</v>
      </c>
      <c r="J666" s="119">
        <v>1435106191.1500001</v>
      </c>
      <c r="K666" s="121">
        <v>43173</v>
      </c>
      <c r="L666" s="119">
        <v>30954</v>
      </c>
      <c r="M666" s="119" t="s">
        <v>1135</v>
      </c>
    </row>
    <row r="667" spans="1:13">
      <c r="A667" s="119" t="s">
        <v>1136</v>
      </c>
      <c r="B667" s="119" t="s">
        <v>395</v>
      </c>
      <c r="C667" s="119">
        <v>154</v>
      </c>
      <c r="D667" s="119">
        <v>159.44999999999999</v>
      </c>
      <c r="E667" s="119">
        <v>154</v>
      </c>
      <c r="F667" s="119">
        <v>157.94999999999999</v>
      </c>
      <c r="G667" s="119">
        <v>157.75</v>
      </c>
      <c r="H667" s="119">
        <v>155.65</v>
      </c>
      <c r="I667" s="119">
        <v>25718</v>
      </c>
      <c r="J667" s="119">
        <v>4042360.45</v>
      </c>
      <c r="K667" s="121">
        <v>43173</v>
      </c>
      <c r="L667" s="119">
        <v>541</v>
      </c>
      <c r="M667" s="119" t="s">
        <v>1137</v>
      </c>
    </row>
    <row r="668" spans="1:13">
      <c r="A668" s="119" t="s">
        <v>2388</v>
      </c>
      <c r="B668" s="119" t="s">
        <v>395</v>
      </c>
      <c r="C668" s="119">
        <v>767</v>
      </c>
      <c r="D668" s="119">
        <v>896</v>
      </c>
      <c r="E668" s="119">
        <v>750</v>
      </c>
      <c r="F668" s="119">
        <v>796.55</v>
      </c>
      <c r="G668" s="119">
        <v>799</v>
      </c>
      <c r="H668" s="119">
        <v>776.1</v>
      </c>
      <c r="I668" s="119">
        <v>960522</v>
      </c>
      <c r="J668" s="119">
        <v>802599786.64999998</v>
      </c>
      <c r="K668" s="121">
        <v>43173</v>
      </c>
      <c r="L668" s="119">
        <v>43731</v>
      </c>
      <c r="M668" s="119" t="s">
        <v>2929</v>
      </c>
    </row>
    <row r="669" spans="1:13">
      <c r="A669" s="119" t="s">
        <v>1138</v>
      </c>
      <c r="B669" s="119" t="s">
        <v>395</v>
      </c>
      <c r="C669" s="119">
        <v>67.25</v>
      </c>
      <c r="D669" s="119">
        <v>67.599999999999994</v>
      </c>
      <c r="E669" s="119">
        <v>66</v>
      </c>
      <c r="F669" s="119">
        <v>67.05</v>
      </c>
      <c r="G669" s="119">
        <v>67.5</v>
      </c>
      <c r="H669" s="119">
        <v>66.95</v>
      </c>
      <c r="I669" s="119">
        <v>40211</v>
      </c>
      <c r="J669" s="119">
        <v>2688466.2</v>
      </c>
      <c r="K669" s="121">
        <v>43173</v>
      </c>
      <c r="L669" s="119">
        <v>461</v>
      </c>
      <c r="M669" s="119" t="s">
        <v>1139</v>
      </c>
    </row>
    <row r="670" spans="1:13">
      <c r="A670" s="119" t="s">
        <v>101</v>
      </c>
      <c r="B670" s="119" t="s">
        <v>395</v>
      </c>
      <c r="C670" s="119">
        <v>109</v>
      </c>
      <c r="D670" s="119">
        <v>111.5</v>
      </c>
      <c r="E670" s="119">
        <v>108.45</v>
      </c>
      <c r="F670" s="119">
        <v>110.95</v>
      </c>
      <c r="G670" s="119">
        <v>111.35</v>
      </c>
      <c r="H670" s="119">
        <v>110.3</v>
      </c>
      <c r="I670" s="119">
        <v>7549795</v>
      </c>
      <c r="J670" s="119">
        <v>829365727.54999995</v>
      </c>
      <c r="K670" s="121">
        <v>43173</v>
      </c>
      <c r="L670" s="119">
        <v>20933</v>
      </c>
      <c r="M670" s="119" t="s">
        <v>1140</v>
      </c>
    </row>
    <row r="671" spans="1:13">
      <c r="A671" s="119" t="s">
        <v>1141</v>
      </c>
      <c r="B671" s="119" t="s">
        <v>395</v>
      </c>
      <c r="C671" s="119">
        <v>990.85</v>
      </c>
      <c r="D671" s="119">
        <v>1026</v>
      </c>
      <c r="E671" s="119">
        <v>988.25</v>
      </c>
      <c r="F671" s="119">
        <v>1010.95</v>
      </c>
      <c r="G671" s="119">
        <v>1022.75</v>
      </c>
      <c r="H671" s="119">
        <v>991.45</v>
      </c>
      <c r="I671" s="119">
        <v>21322</v>
      </c>
      <c r="J671" s="119">
        <v>21413103.800000001</v>
      </c>
      <c r="K671" s="121">
        <v>43173</v>
      </c>
      <c r="L671" s="119">
        <v>2528</v>
      </c>
      <c r="M671" s="119" t="s">
        <v>1142</v>
      </c>
    </row>
    <row r="672" spans="1:13">
      <c r="A672" s="119" t="s">
        <v>2594</v>
      </c>
      <c r="B672" s="119" t="s">
        <v>395</v>
      </c>
      <c r="C672" s="119">
        <v>300.10000000000002</v>
      </c>
      <c r="D672" s="119">
        <v>309.89999999999998</v>
      </c>
      <c r="E672" s="119">
        <v>297.35000000000002</v>
      </c>
      <c r="F672" s="119">
        <v>301.05</v>
      </c>
      <c r="G672" s="119">
        <v>301</v>
      </c>
      <c r="H672" s="119">
        <v>300.10000000000002</v>
      </c>
      <c r="I672" s="119">
        <v>73853</v>
      </c>
      <c r="J672" s="119">
        <v>22410111.800000001</v>
      </c>
      <c r="K672" s="121">
        <v>43173</v>
      </c>
      <c r="L672" s="119">
        <v>1855</v>
      </c>
      <c r="M672" s="119" t="s">
        <v>2595</v>
      </c>
    </row>
    <row r="673" spans="1:13">
      <c r="A673" s="119" t="s">
        <v>1143</v>
      </c>
      <c r="B673" s="119" t="s">
        <v>395</v>
      </c>
      <c r="C673" s="119">
        <v>420</v>
      </c>
      <c r="D673" s="119">
        <v>427.1</v>
      </c>
      <c r="E673" s="119">
        <v>420</v>
      </c>
      <c r="F673" s="119">
        <v>423.95</v>
      </c>
      <c r="G673" s="119">
        <v>422</v>
      </c>
      <c r="H673" s="119">
        <v>425.4</v>
      </c>
      <c r="I673" s="119">
        <v>36597</v>
      </c>
      <c r="J673" s="119">
        <v>15473800.199999999</v>
      </c>
      <c r="K673" s="121">
        <v>43173</v>
      </c>
      <c r="L673" s="119">
        <v>3108</v>
      </c>
      <c r="M673" s="119" t="s">
        <v>1144</v>
      </c>
    </row>
    <row r="674" spans="1:13">
      <c r="A674" s="119" t="s">
        <v>1145</v>
      </c>
      <c r="B674" s="119" t="s">
        <v>395</v>
      </c>
      <c r="C674" s="119">
        <v>142</v>
      </c>
      <c r="D674" s="119">
        <v>146.94999999999999</v>
      </c>
      <c r="E674" s="119">
        <v>141.5</v>
      </c>
      <c r="F674" s="119">
        <v>144.30000000000001</v>
      </c>
      <c r="G674" s="119">
        <v>143.69999999999999</v>
      </c>
      <c r="H674" s="119">
        <v>143.15</v>
      </c>
      <c r="I674" s="119">
        <v>769069</v>
      </c>
      <c r="J674" s="119">
        <v>111412242.40000001</v>
      </c>
      <c r="K674" s="121">
        <v>43173</v>
      </c>
      <c r="L674" s="119">
        <v>7616</v>
      </c>
      <c r="M674" s="119" t="s">
        <v>1146</v>
      </c>
    </row>
    <row r="675" spans="1:13">
      <c r="A675" s="119" t="s">
        <v>1147</v>
      </c>
      <c r="B675" s="119" t="s">
        <v>395</v>
      </c>
      <c r="C675" s="119">
        <v>154.5</v>
      </c>
      <c r="D675" s="119">
        <v>155</v>
      </c>
      <c r="E675" s="119">
        <v>152.9</v>
      </c>
      <c r="F675" s="119">
        <v>153.75</v>
      </c>
      <c r="G675" s="119">
        <v>153.69999999999999</v>
      </c>
      <c r="H675" s="119">
        <v>155.35</v>
      </c>
      <c r="I675" s="119">
        <v>380822</v>
      </c>
      <c r="J675" s="119">
        <v>58675848.700000003</v>
      </c>
      <c r="K675" s="121">
        <v>43173</v>
      </c>
      <c r="L675" s="119">
        <v>5544</v>
      </c>
      <c r="M675" s="119" t="s">
        <v>1148</v>
      </c>
    </row>
    <row r="676" spans="1:13">
      <c r="A676" s="119" t="s">
        <v>2391</v>
      </c>
      <c r="B676" s="119" t="s">
        <v>395</v>
      </c>
      <c r="C676" s="119">
        <v>228</v>
      </c>
      <c r="D676" s="119">
        <v>240</v>
      </c>
      <c r="E676" s="119">
        <v>227.85</v>
      </c>
      <c r="F676" s="119">
        <v>237.3</v>
      </c>
      <c r="G676" s="119">
        <v>234.25</v>
      </c>
      <c r="H676" s="119">
        <v>232.5</v>
      </c>
      <c r="I676" s="119">
        <v>823</v>
      </c>
      <c r="J676" s="119">
        <v>194433.05</v>
      </c>
      <c r="K676" s="121">
        <v>43173</v>
      </c>
      <c r="L676" s="119">
        <v>40</v>
      </c>
      <c r="M676" s="119" t="s">
        <v>2392</v>
      </c>
    </row>
    <row r="677" spans="1:13">
      <c r="A677" s="119" t="s">
        <v>1149</v>
      </c>
      <c r="B677" s="119" t="s">
        <v>395</v>
      </c>
      <c r="C677" s="119">
        <v>564</v>
      </c>
      <c r="D677" s="119">
        <v>565.04999999999995</v>
      </c>
      <c r="E677" s="119">
        <v>558.1</v>
      </c>
      <c r="F677" s="119">
        <v>562.65</v>
      </c>
      <c r="G677" s="119">
        <v>558.1</v>
      </c>
      <c r="H677" s="119">
        <v>567.70000000000005</v>
      </c>
      <c r="I677" s="119">
        <v>2927</v>
      </c>
      <c r="J677" s="119">
        <v>1647344.9</v>
      </c>
      <c r="K677" s="121">
        <v>43173</v>
      </c>
      <c r="L677" s="119">
        <v>176</v>
      </c>
      <c r="M677" s="119" t="s">
        <v>1150</v>
      </c>
    </row>
    <row r="678" spans="1:13">
      <c r="A678" s="119" t="s">
        <v>1151</v>
      </c>
      <c r="B678" s="119" t="s">
        <v>395</v>
      </c>
      <c r="C678" s="119">
        <v>138.4</v>
      </c>
      <c r="D678" s="119">
        <v>138.9</v>
      </c>
      <c r="E678" s="119">
        <v>134.1</v>
      </c>
      <c r="F678" s="119">
        <v>135</v>
      </c>
      <c r="G678" s="119">
        <v>135.1</v>
      </c>
      <c r="H678" s="119">
        <v>138.35</v>
      </c>
      <c r="I678" s="119">
        <v>821091</v>
      </c>
      <c r="J678" s="119">
        <v>111756717.15000001</v>
      </c>
      <c r="K678" s="121">
        <v>43173</v>
      </c>
      <c r="L678" s="119">
        <v>10563</v>
      </c>
      <c r="M678" s="119" t="s">
        <v>1152</v>
      </c>
    </row>
    <row r="679" spans="1:13">
      <c r="A679" s="119" t="s">
        <v>3136</v>
      </c>
      <c r="B679" s="119" t="s">
        <v>395</v>
      </c>
      <c r="C679" s="119">
        <v>4.6500000000000004</v>
      </c>
      <c r="D679" s="119">
        <v>4.7</v>
      </c>
      <c r="E679" s="119">
        <v>4.5</v>
      </c>
      <c r="F679" s="119">
        <v>4.5</v>
      </c>
      <c r="G679" s="119">
        <v>4.5</v>
      </c>
      <c r="H679" s="119">
        <v>4.7</v>
      </c>
      <c r="I679" s="119">
        <v>403655</v>
      </c>
      <c r="J679" s="119">
        <v>1847203.15</v>
      </c>
      <c r="K679" s="121">
        <v>43173</v>
      </c>
      <c r="L679" s="119">
        <v>350</v>
      </c>
      <c r="M679" s="119" t="s">
        <v>3137</v>
      </c>
    </row>
    <row r="680" spans="1:13">
      <c r="A680" s="119" t="s">
        <v>1153</v>
      </c>
      <c r="B680" s="119" t="s">
        <v>395</v>
      </c>
      <c r="C680" s="119">
        <v>162.35</v>
      </c>
      <c r="D680" s="119">
        <v>163.9</v>
      </c>
      <c r="E680" s="119">
        <v>159</v>
      </c>
      <c r="F680" s="119">
        <v>161.85</v>
      </c>
      <c r="G680" s="119">
        <v>163.44999999999999</v>
      </c>
      <c r="H680" s="119">
        <v>162.5</v>
      </c>
      <c r="I680" s="119">
        <v>9007</v>
      </c>
      <c r="J680" s="119">
        <v>1439261.5</v>
      </c>
      <c r="K680" s="121">
        <v>43173</v>
      </c>
      <c r="L680" s="119">
        <v>60</v>
      </c>
      <c r="M680" s="119" t="s">
        <v>1154</v>
      </c>
    </row>
    <row r="681" spans="1:13">
      <c r="A681" s="119" t="s">
        <v>102</v>
      </c>
      <c r="B681" s="119" t="s">
        <v>395</v>
      </c>
      <c r="C681" s="119">
        <v>14.95</v>
      </c>
      <c r="D681" s="119">
        <v>16.55</v>
      </c>
      <c r="E681" s="119">
        <v>14.65</v>
      </c>
      <c r="F681" s="119">
        <v>16.350000000000001</v>
      </c>
      <c r="G681" s="119">
        <v>16.3</v>
      </c>
      <c r="H681" s="119">
        <v>14.95</v>
      </c>
      <c r="I681" s="119">
        <v>108120895</v>
      </c>
      <c r="J681" s="119">
        <v>1697929390.4000001</v>
      </c>
      <c r="K681" s="121">
        <v>43173</v>
      </c>
      <c r="L681" s="119">
        <v>53953</v>
      </c>
      <c r="M681" s="119" t="s">
        <v>1155</v>
      </c>
    </row>
    <row r="682" spans="1:13">
      <c r="A682" s="119" t="s">
        <v>1156</v>
      </c>
      <c r="B682" s="119" t="s">
        <v>395</v>
      </c>
      <c r="C682" s="119">
        <v>9.65</v>
      </c>
      <c r="D682" s="119">
        <v>10.15</v>
      </c>
      <c r="E682" s="119">
        <v>9.6</v>
      </c>
      <c r="F682" s="119">
        <v>9.9499999999999993</v>
      </c>
      <c r="G682" s="119">
        <v>10</v>
      </c>
      <c r="H682" s="119">
        <v>9.75</v>
      </c>
      <c r="I682" s="119">
        <v>8725978</v>
      </c>
      <c r="J682" s="119">
        <v>87270226.799999997</v>
      </c>
      <c r="K682" s="121">
        <v>43173</v>
      </c>
      <c r="L682" s="119">
        <v>3576</v>
      </c>
      <c r="M682" s="119" t="s">
        <v>1157</v>
      </c>
    </row>
    <row r="683" spans="1:13">
      <c r="A683" s="119" t="s">
        <v>1158</v>
      </c>
      <c r="B683" s="119" t="s">
        <v>395</v>
      </c>
      <c r="C683" s="119">
        <v>57.95</v>
      </c>
      <c r="D683" s="119">
        <v>59.9</v>
      </c>
      <c r="E683" s="119">
        <v>55.25</v>
      </c>
      <c r="F683" s="119">
        <v>55.45</v>
      </c>
      <c r="G683" s="119">
        <v>55.5</v>
      </c>
      <c r="H683" s="119">
        <v>56.2</v>
      </c>
      <c r="I683" s="119">
        <v>6629</v>
      </c>
      <c r="J683" s="119">
        <v>369041.45</v>
      </c>
      <c r="K683" s="121">
        <v>43173</v>
      </c>
      <c r="L683" s="119">
        <v>81</v>
      </c>
      <c r="M683" s="119" t="s">
        <v>1159</v>
      </c>
    </row>
    <row r="684" spans="1:13">
      <c r="A684" s="119" t="s">
        <v>246</v>
      </c>
      <c r="B684" s="119" t="s">
        <v>395</v>
      </c>
      <c r="C684" s="119">
        <v>6.8</v>
      </c>
      <c r="D684" s="119">
        <v>6.85</v>
      </c>
      <c r="E684" s="119">
        <v>6.4</v>
      </c>
      <c r="F684" s="119">
        <v>6.6</v>
      </c>
      <c r="G684" s="119">
        <v>6.6</v>
      </c>
      <c r="H684" s="119">
        <v>6.8</v>
      </c>
      <c r="I684" s="119">
        <v>8021216</v>
      </c>
      <c r="J684" s="119">
        <v>52794564.649999999</v>
      </c>
      <c r="K684" s="121">
        <v>43173</v>
      </c>
      <c r="L684" s="119">
        <v>4898</v>
      </c>
      <c r="M684" s="119" t="s">
        <v>1160</v>
      </c>
    </row>
    <row r="685" spans="1:13">
      <c r="A685" s="119" t="s">
        <v>1161</v>
      </c>
      <c r="B685" s="119" t="s">
        <v>395</v>
      </c>
      <c r="C685" s="119">
        <v>86.25</v>
      </c>
      <c r="D685" s="119">
        <v>88.75</v>
      </c>
      <c r="E685" s="119">
        <v>86.25</v>
      </c>
      <c r="F685" s="119">
        <v>87.55</v>
      </c>
      <c r="G685" s="119">
        <v>87.35</v>
      </c>
      <c r="H685" s="119">
        <v>87.65</v>
      </c>
      <c r="I685" s="119">
        <v>333429</v>
      </c>
      <c r="J685" s="119">
        <v>29299620.649999999</v>
      </c>
      <c r="K685" s="121">
        <v>43173</v>
      </c>
      <c r="L685" s="119">
        <v>3163</v>
      </c>
      <c r="M685" s="119" t="s">
        <v>1162</v>
      </c>
    </row>
    <row r="686" spans="1:13">
      <c r="A686" s="119" t="s">
        <v>1163</v>
      </c>
      <c r="B686" s="119" t="s">
        <v>395</v>
      </c>
      <c r="C686" s="119">
        <v>181.7</v>
      </c>
      <c r="D686" s="119">
        <v>181.75</v>
      </c>
      <c r="E686" s="119">
        <v>176.25</v>
      </c>
      <c r="F686" s="119">
        <v>177.3</v>
      </c>
      <c r="G686" s="119">
        <v>177</v>
      </c>
      <c r="H686" s="119">
        <v>181.65</v>
      </c>
      <c r="I686" s="119">
        <v>335394</v>
      </c>
      <c r="J686" s="119">
        <v>59758629.649999999</v>
      </c>
      <c r="K686" s="121">
        <v>43173</v>
      </c>
      <c r="L686" s="119">
        <v>3531</v>
      </c>
      <c r="M686" s="119" t="s">
        <v>1164</v>
      </c>
    </row>
    <row r="687" spans="1:13">
      <c r="A687" s="119" t="s">
        <v>103</v>
      </c>
      <c r="B687" s="119" t="s">
        <v>395</v>
      </c>
      <c r="C687" s="119">
        <v>79.7</v>
      </c>
      <c r="D687" s="119">
        <v>80</v>
      </c>
      <c r="E687" s="119">
        <v>76.75</v>
      </c>
      <c r="F687" s="119">
        <v>78.849999999999994</v>
      </c>
      <c r="G687" s="119">
        <v>78.5</v>
      </c>
      <c r="H687" s="119">
        <v>79.849999999999994</v>
      </c>
      <c r="I687" s="119">
        <v>1766214</v>
      </c>
      <c r="J687" s="119">
        <v>138993901.05000001</v>
      </c>
      <c r="K687" s="121">
        <v>43173</v>
      </c>
      <c r="L687" s="119">
        <v>5345</v>
      </c>
      <c r="M687" s="119" t="s">
        <v>1165</v>
      </c>
    </row>
    <row r="688" spans="1:13">
      <c r="A688" s="119" t="s">
        <v>1166</v>
      </c>
      <c r="B688" s="119" t="s">
        <v>395</v>
      </c>
      <c r="C688" s="119">
        <v>1660.6</v>
      </c>
      <c r="D688" s="119">
        <v>1685.95</v>
      </c>
      <c r="E688" s="119">
        <v>1660.6</v>
      </c>
      <c r="F688" s="119">
        <v>1670.25</v>
      </c>
      <c r="G688" s="119">
        <v>1670</v>
      </c>
      <c r="H688" s="119">
        <v>1672</v>
      </c>
      <c r="I688" s="119">
        <v>2455</v>
      </c>
      <c r="J688" s="119">
        <v>4110831.8</v>
      </c>
      <c r="K688" s="121">
        <v>43173</v>
      </c>
      <c r="L688" s="119">
        <v>74</v>
      </c>
      <c r="M688" s="119" t="s">
        <v>1167</v>
      </c>
    </row>
    <row r="689" spans="1:13">
      <c r="A689" s="119" t="s">
        <v>104</v>
      </c>
      <c r="B689" s="119" t="s">
        <v>395</v>
      </c>
      <c r="C689" s="119">
        <v>300.2</v>
      </c>
      <c r="D689" s="119">
        <v>303.8</v>
      </c>
      <c r="E689" s="119">
        <v>298.2</v>
      </c>
      <c r="F689" s="119">
        <v>300.45</v>
      </c>
      <c r="G689" s="119">
        <v>299.7</v>
      </c>
      <c r="H689" s="119">
        <v>303.5</v>
      </c>
      <c r="I689" s="119">
        <v>3032723</v>
      </c>
      <c r="J689" s="119">
        <v>913288994.79999995</v>
      </c>
      <c r="K689" s="121">
        <v>43173</v>
      </c>
      <c r="L689" s="119">
        <v>22606</v>
      </c>
      <c r="M689" s="119" t="s">
        <v>2377</v>
      </c>
    </row>
    <row r="690" spans="1:13">
      <c r="A690" s="119" t="s">
        <v>1168</v>
      </c>
      <c r="B690" s="119" t="s">
        <v>395</v>
      </c>
      <c r="C690" s="119">
        <v>825</v>
      </c>
      <c r="D690" s="119">
        <v>853</v>
      </c>
      <c r="E690" s="119">
        <v>821.7</v>
      </c>
      <c r="F690" s="119">
        <v>843.1</v>
      </c>
      <c r="G690" s="119">
        <v>844.8</v>
      </c>
      <c r="H690" s="119">
        <v>827.95</v>
      </c>
      <c r="I690" s="119">
        <v>873187</v>
      </c>
      <c r="J690" s="119">
        <v>734460234.04999995</v>
      </c>
      <c r="K690" s="121">
        <v>43173</v>
      </c>
      <c r="L690" s="119">
        <v>26835</v>
      </c>
      <c r="M690" s="119" t="s">
        <v>1169</v>
      </c>
    </row>
    <row r="691" spans="1:13">
      <c r="A691" s="119" t="s">
        <v>105</v>
      </c>
      <c r="B691" s="119" t="s">
        <v>395</v>
      </c>
      <c r="C691" s="119">
        <v>2047</v>
      </c>
      <c r="D691" s="119">
        <v>2086.1999999999998</v>
      </c>
      <c r="E691" s="119">
        <v>2045.3</v>
      </c>
      <c r="F691" s="119">
        <v>2078.9499999999998</v>
      </c>
      <c r="G691" s="119">
        <v>2083</v>
      </c>
      <c r="H691" s="119">
        <v>2060.1</v>
      </c>
      <c r="I691" s="119">
        <v>416793</v>
      </c>
      <c r="J691" s="119">
        <v>860635085.60000002</v>
      </c>
      <c r="K691" s="121">
        <v>43173</v>
      </c>
      <c r="L691" s="119">
        <v>18448</v>
      </c>
      <c r="M691" s="119" t="s">
        <v>1170</v>
      </c>
    </row>
    <row r="692" spans="1:13">
      <c r="A692" s="119" t="s">
        <v>1171</v>
      </c>
      <c r="B692" s="119" t="s">
        <v>395</v>
      </c>
      <c r="C692" s="119">
        <v>175.7</v>
      </c>
      <c r="D692" s="119">
        <v>186.35</v>
      </c>
      <c r="E692" s="119">
        <v>175.7</v>
      </c>
      <c r="F692" s="119">
        <v>182.5</v>
      </c>
      <c r="G692" s="119">
        <v>183</v>
      </c>
      <c r="H692" s="119">
        <v>175.8</v>
      </c>
      <c r="I692" s="119">
        <v>23719</v>
      </c>
      <c r="J692" s="119">
        <v>4294380.2</v>
      </c>
      <c r="K692" s="121">
        <v>43173</v>
      </c>
      <c r="L692" s="119">
        <v>801</v>
      </c>
      <c r="M692" s="119" t="s">
        <v>1172</v>
      </c>
    </row>
    <row r="693" spans="1:13">
      <c r="A693" s="119" t="s">
        <v>1173</v>
      </c>
      <c r="B693" s="119" t="s">
        <v>395</v>
      </c>
      <c r="C693" s="119">
        <v>294</v>
      </c>
      <c r="D693" s="119">
        <v>296.05</v>
      </c>
      <c r="E693" s="119">
        <v>292.62</v>
      </c>
      <c r="F693" s="119">
        <v>295.91000000000003</v>
      </c>
      <c r="G693" s="119">
        <v>295.87</v>
      </c>
      <c r="H693" s="119">
        <v>294.69</v>
      </c>
      <c r="I693" s="119">
        <v>10707</v>
      </c>
      <c r="J693" s="119">
        <v>3152220.87</v>
      </c>
      <c r="K693" s="121">
        <v>43173</v>
      </c>
      <c r="L693" s="119">
        <v>190</v>
      </c>
      <c r="M693" s="119" t="s">
        <v>1174</v>
      </c>
    </row>
    <row r="694" spans="1:13">
      <c r="A694" s="119" t="s">
        <v>106</v>
      </c>
      <c r="B694" s="119" t="s">
        <v>395</v>
      </c>
      <c r="C694" s="119">
        <v>435.2</v>
      </c>
      <c r="D694" s="119">
        <v>447.7</v>
      </c>
      <c r="E694" s="119">
        <v>434.2</v>
      </c>
      <c r="F694" s="119">
        <v>444.3</v>
      </c>
      <c r="G694" s="119">
        <v>444</v>
      </c>
      <c r="H694" s="119">
        <v>439.65</v>
      </c>
      <c r="I694" s="119">
        <v>1368660</v>
      </c>
      <c r="J694" s="119">
        <v>606071054.85000002</v>
      </c>
      <c r="K694" s="121">
        <v>43173</v>
      </c>
      <c r="L694" s="119">
        <v>19862</v>
      </c>
      <c r="M694" s="119" t="s">
        <v>1175</v>
      </c>
    </row>
    <row r="695" spans="1:13">
      <c r="A695" s="119" t="s">
        <v>2314</v>
      </c>
      <c r="B695" s="119" t="s">
        <v>395</v>
      </c>
      <c r="C695" s="119">
        <v>23.45</v>
      </c>
      <c r="D695" s="119">
        <v>24.25</v>
      </c>
      <c r="E695" s="119">
        <v>23.45</v>
      </c>
      <c r="F695" s="119">
        <v>24.1</v>
      </c>
      <c r="G695" s="119">
        <v>24.25</v>
      </c>
      <c r="H695" s="119">
        <v>23.85</v>
      </c>
      <c r="I695" s="119">
        <v>235879</v>
      </c>
      <c r="J695" s="119">
        <v>5635951.0999999996</v>
      </c>
      <c r="K695" s="121">
        <v>43173</v>
      </c>
      <c r="L695" s="119">
        <v>1524</v>
      </c>
      <c r="M695" s="119" t="s">
        <v>2315</v>
      </c>
    </row>
    <row r="696" spans="1:13">
      <c r="A696" s="119" t="s">
        <v>1176</v>
      </c>
      <c r="B696" s="119" t="s">
        <v>395</v>
      </c>
      <c r="C696" s="119">
        <v>357.85</v>
      </c>
      <c r="D696" s="119">
        <v>359.5</v>
      </c>
      <c r="E696" s="119">
        <v>353.55</v>
      </c>
      <c r="F696" s="119">
        <v>359</v>
      </c>
      <c r="G696" s="119">
        <v>359</v>
      </c>
      <c r="H696" s="119">
        <v>356.95</v>
      </c>
      <c r="I696" s="119">
        <v>319572</v>
      </c>
      <c r="J696" s="119">
        <v>114564076.7</v>
      </c>
      <c r="K696" s="121">
        <v>43173</v>
      </c>
      <c r="L696" s="119">
        <v>907</v>
      </c>
      <c r="M696" s="119" t="s">
        <v>1177</v>
      </c>
    </row>
    <row r="697" spans="1:13">
      <c r="A697" s="119" t="s">
        <v>2853</v>
      </c>
      <c r="B697" s="119" t="s">
        <v>395</v>
      </c>
      <c r="C697" s="119">
        <v>9</v>
      </c>
      <c r="D697" s="119">
        <v>9.25</v>
      </c>
      <c r="E697" s="119">
        <v>9</v>
      </c>
      <c r="F697" s="119">
        <v>9.0500000000000007</v>
      </c>
      <c r="G697" s="119">
        <v>9.0500000000000007</v>
      </c>
      <c r="H697" s="119">
        <v>9</v>
      </c>
      <c r="I697" s="119">
        <v>119140</v>
      </c>
      <c r="J697" s="119">
        <v>1085579.2</v>
      </c>
      <c r="K697" s="121">
        <v>43173</v>
      </c>
      <c r="L697" s="119">
        <v>231</v>
      </c>
      <c r="M697" s="119" t="s">
        <v>2854</v>
      </c>
    </row>
    <row r="698" spans="1:13">
      <c r="A698" s="119" t="s">
        <v>1178</v>
      </c>
      <c r="B698" s="119" t="s">
        <v>395</v>
      </c>
      <c r="C698" s="119">
        <v>125.8</v>
      </c>
      <c r="D698" s="119">
        <v>127</v>
      </c>
      <c r="E698" s="119">
        <v>123</v>
      </c>
      <c r="F698" s="119">
        <v>126.35</v>
      </c>
      <c r="G698" s="119">
        <v>126</v>
      </c>
      <c r="H698" s="119">
        <v>124.35</v>
      </c>
      <c r="I698" s="119">
        <v>189656</v>
      </c>
      <c r="J698" s="119">
        <v>23766652.100000001</v>
      </c>
      <c r="K698" s="121">
        <v>43173</v>
      </c>
      <c r="L698" s="119">
        <v>478</v>
      </c>
      <c r="M698" s="119" t="s">
        <v>1179</v>
      </c>
    </row>
    <row r="699" spans="1:13">
      <c r="A699" s="119" t="s">
        <v>1180</v>
      </c>
      <c r="B699" s="119" t="s">
        <v>395</v>
      </c>
      <c r="C699" s="119">
        <v>572</v>
      </c>
      <c r="D699" s="119">
        <v>575</v>
      </c>
      <c r="E699" s="119">
        <v>560.65</v>
      </c>
      <c r="F699" s="119">
        <v>570.79999999999995</v>
      </c>
      <c r="G699" s="119">
        <v>569.75</v>
      </c>
      <c r="H699" s="119">
        <v>571.79999999999995</v>
      </c>
      <c r="I699" s="119">
        <v>139723</v>
      </c>
      <c r="J699" s="119">
        <v>79532323.349999994</v>
      </c>
      <c r="K699" s="121">
        <v>43173</v>
      </c>
      <c r="L699" s="119">
        <v>4226</v>
      </c>
      <c r="M699" s="119" t="s">
        <v>2276</v>
      </c>
    </row>
    <row r="700" spans="1:13">
      <c r="A700" s="119" t="s">
        <v>1181</v>
      </c>
      <c r="B700" s="119" t="s">
        <v>395</v>
      </c>
      <c r="C700" s="119">
        <v>270</v>
      </c>
      <c r="D700" s="119">
        <v>276</v>
      </c>
      <c r="E700" s="119">
        <v>266.35000000000002</v>
      </c>
      <c r="F700" s="119">
        <v>273.39999999999998</v>
      </c>
      <c r="G700" s="119">
        <v>271.64999999999998</v>
      </c>
      <c r="H700" s="119">
        <v>269.14999999999998</v>
      </c>
      <c r="I700" s="119">
        <v>13146</v>
      </c>
      <c r="J700" s="119">
        <v>3575743.8</v>
      </c>
      <c r="K700" s="121">
        <v>43173</v>
      </c>
      <c r="L700" s="119">
        <v>581</v>
      </c>
      <c r="M700" s="119" t="s">
        <v>1182</v>
      </c>
    </row>
    <row r="701" spans="1:13">
      <c r="A701" s="119" t="s">
        <v>1183</v>
      </c>
      <c r="B701" s="119" t="s">
        <v>395</v>
      </c>
      <c r="C701" s="119">
        <v>466.9</v>
      </c>
      <c r="D701" s="119">
        <v>466.9</v>
      </c>
      <c r="E701" s="119">
        <v>455</v>
      </c>
      <c r="F701" s="119">
        <v>458.7</v>
      </c>
      <c r="G701" s="119">
        <v>456.85</v>
      </c>
      <c r="H701" s="119">
        <v>462.7</v>
      </c>
      <c r="I701" s="119">
        <v>82285</v>
      </c>
      <c r="J701" s="119">
        <v>37923108.25</v>
      </c>
      <c r="K701" s="121">
        <v>43173</v>
      </c>
      <c r="L701" s="119">
        <v>2547</v>
      </c>
      <c r="M701" s="119" t="s">
        <v>1184</v>
      </c>
    </row>
    <row r="702" spans="1:13">
      <c r="A702" s="119" t="s">
        <v>1185</v>
      </c>
      <c r="B702" s="119" t="s">
        <v>395</v>
      </c>
      <c r="C702" s="119">
        <v>97</v>
      </c>
      <c r="D702" s="119">
        <v>99</v>
      </c>
      <c r="E702" s="119">
        <v>96.6</v>
      </c>
      <c r="F702" s="119">
        <v>98.3</v>
      </c>
      <c r="G702" s="119">
        <v>98.95</v>
      </c>
      <c r="H702" s="119">
        <v>97.7</v>
      </c>
      <c r="I702" s="119">
        <v>61367</v>
      </c>
      <c r="J702" s="119">
        <v>6018664.7999999998</v>
      </c>
      <c r="K702" s="121">
        <v>43173</v>
      </c>
      <c r="L702" s="119">
        <v>721</v>
      </c>
      <c r="M702" s="119" t="s">
        <v>1186</v>
      </c>
    </row>
    <row r="703" spans="1:13">
      <c r="A703" s="119" t="s">
        <v>3138</v>
      </c>
      <c r="B703" s="119" t="s">
        <v>395</v>
      </c>
      <c r="C703" s="119">
        <v>272</v>
      </c>
      <c r="D703" s="119">
        <v>277</v>
      </c>
      <c r="E703" s="119">
        <v>267.25</v>
      </c>
      <c r="F703" s="119">
        <v>274.3</v>
      </c>
      <c r="G703" s="119">
        <v>273</v>
      </c>
      <c r="H703" s="119">
        <v>272.55</v>
      </c>
      <c r="I703" s="119">
        <v>21398</v>
      </c>
      <c r="J703" s="119">
        <v>5848195.0499999998</v>
      </c>
      <c r="K703" s="121">
        <v>43173</v>
      </c>
      <c r="L703" s="119">
        <v>389</v>
      </c>
      <c r="M703" s="119" t="s">
        <v>3139</v>
      </c>
    </row>
    <row r="704" spans="1:13">
      <c r="A704" s="119" t="s">
        <v>2188</v>
      </c>
      <c r="B704" s="119" t="s">
        <v>395</v>
      </c>
      <c r="C704" s="119">
        <v>9.4499999999999993</v>
      </c>
      <c r="D704" s="119">
        <v>9.4499999999999993</v>
      </c>
      <c r="E704" s="119">
        <v>8.9</v>
      </c>
      <c r="F704" s="119">
        <v>8.9499999999999993</v>
      </c>
      <c r="G704" s="119">
        <v>9.0500000000000007</v>
      </c>
      <c r="H704" s="119">
        <v>9.25</v>
      </c>
      <c r="I704" s="119">
        <v>9811</v>
      </c>
      <c r="J704" s="119">
        <v>88651.75</v>
      </c>
      <c r="K704" s="121">
        <v>43173</v>
      </c>
      <c r="L704" s="119">
        <v>70</v>
      </c>
      <c r="M704" s="119" t="s">
        <v>2189</v>
      </c>
    </row>
    <row r="705" spans="1:13">
      <c r="A705" s="119" t="s">
        <v>1187</v>
      </c>
      <c r="B705" s="119" t="s">
        <v>395</v>
      </c>
      <c r="C705" s="119">
        <v>72.05</v>
      </c>
      <c r="D705" s="119">
        <v>73.05</v>
      </c>
      <c r="E705" s="119">
        <v>71.05</v>
      </c>
      <c r="F705" s="119">
        <v>71.75</v>
      </c>
      <c r="G705" s="119">
        <v>71.900000000000006</v>
      </c>
      <c r="H705" s="119">
        <v>72</v>
      </c>
      <c r="I705" s="119">
        <v>34084</v>
      </c>
      <c r="J705" s="119">
        <v>2453172</v>
      </c>
      <c r="K705" s="121">
        <v>43173</v>
      </c>
      <c r="L705" s="119">
        <v>301</v>
      </c>
      <c r="M705" s="119" t="s">
        <v>1188</v>
      </c>
    </row>
    <row r="706" spans="1:13">
      <c r="A706" s="119" t="s">
        <v>204</v>
      </c>
      <c r="B706" s="119" t="s">
        <v>395</v>
      </c>
      <c r="C706" s="119">
        <v>503.25</v>
      </c>
      <c r="D706" s="119">
        <v>508.9</v>
      </c>
      <c r="E706" s="119">
        <v>499</v>
      </c>
      <c r="F706" s="119">
        <v>499.1</v>
      </c>
      <c r="G706" s="119">
        <v>499.05</v>
      </c>
      <c r="H706" s="119">
        <v>504.8</v>
      </c>
      <c r="I706" s="119">
        <v>75442</v>
      </c>
      <c r="J706" s="119">
        <v>37928277.649999999</v>
      </c>
      <c r="K706" s="121">
        <v>43173</v>
      </c>
      <c r="L706" s="119">
        <v>4779</v>
      </c>
      <c r="M706" s="119" t="s">
        <v>1189</v>
      </c>
    </row>
    <row r="707" spans="1:13">
      <c r="A707" s="119" t="s">
        <v>3140</v>
      </c>
      <c r="B707" s="119" t="s">
        <v>395</v>
      </c>
      <c r="C707" s="119">
        <v>31</v>
      </c>
      <c r="D707" s="119">
        <v>32.950000000000003</v>
      </c>
      <c r="E707" s="119">
        <v>31</v>
      </c>
      <c r="F707" s="119">
        <v>32.5</v>
      </c>
      <c r="G707" s="119">
        <v>32.5</v>
      </c>
      <c r="H707" s="119">
        <v>32.5</v>
      </c>
      <c r="I707" s="119">
        <v>1067</v>
      </c>
      <c r="J707" s="119">
        <v>34560.300000000003</v>
      </c>
      <c r="K707" s="121">
        <v>43173</v>
      </c>
      <c r="L707" s="119">
        <v>14</v>
      </c>
      <c r="M707" s="119" t="s">
        <v>3141</v>
      </c>
    </row>
    <row r="708" spans="1:13">
      <c r="A708" s="119" t="s">
        <v>205</v>
      </c>
      <c r="B708" s="119" t="s">
        <v>395</v>
      </c>
      <c r="C708" s="119">
        <v>101.95</v>
      </c>
      <c r="D708" s="119">
        <v>102.25</v>
      </c>
      <c r="E708" s="119">
        <v>100.05</v>
      </c>
      <c r="F708" s="119">
        <v>101.6</v>
      </c>
      <c r="G708" s="119">
        <v>101.4</v>
      </c>
      <c r="H708" s="119">
        <v>102.15</v>
      </c>
      <c r="I708" s="119">
        <v>910008</v>
      </c>
      <c r="J708" s="119">
        <v>91724192.650000006</v>
      </c>
      <c r="K708" s="121">
        <v>43173</v>
      </c>
      <c r="L708" s="119">
        <v>4742</v>
      </c>
      <c r="M708" s="119" t="s">
        <v>2297</v>
      </c>
    </row>
    <row r="709" spans="1:13">
      <c r="A709" s="119" t="s">
        <v>2941</v>
      </c>
      <c r="B709" s="119" t="s">
        <v>395</v>
      </c>
      <c r="C709" s="119">
        <v>2.7</v>
      </c>
      <c r="D709" s="119">
        <v>2.7</v>
      </c>
      <c r="E709" s="119">
        <v>2.5499999999999998</v>
      </c>
      <c r="F709" s="119">
        <v>2.5499999999999998</v>
      </c>
      <c r="G709" s="119">
        <v>2.6</v>
      </c>
      <c r="H709" s="119">
        <v>2.65</v>
      </c>
      <c r="I709" s="119">
        <v>28151</v>
      </c>
      <c r="J709" s="119">
        <v>72951.899999999994</v>
      </c>
      <c r="K709" s="121">
        <v>43173</v>
      </c>
      <c r="L709" s="119">
        <v>57</v>
      </c>
      <c r="M709" s="119" t="s">
        <v>2942</v>
      </c>
    </row>
    <row r="710" spans="1:13">
      <c r="A710" s="119" t="s">
        <v>2298</v>
      </c>
      <c r="B710" s="119" t="s">
        <v>395</v>
      </c>
      <c r="C710" s="119">
        <v>11.95</v>
      </c>
      <c r="D710" s="119">
        <v>13.15</v>
      </c>
      <c r="E710" s="119">
        <v>11.5</v>
      </c>
      <c r="F710" s="119">
        <v>12.4</v>
      </c>
      <c r="G710" s="119">
        <v>11.7</v>
      </c>
      <c r="H710" s="119">
        <v>12</v>
      </c>
      <c r="I710" s="119">
        <v>107044</v>
      </c>
      <c r="J710" s="119">
        <v>1256171.1499999999</v>
      </c>
      <c r="K710" s="121">
        <v>43173</v>
      </c>
      <c r="L710" s="119">
        <v>62</v>
      </c>
      <c r="M710" s="119" t="s">
        <v>2299</v>
      </c>
    </row>
    <row r="711" spans="1:13">
      <c r="A711" s="119" t="s">
        <v>1190</v>
      </c>
      <c r="B711" s="119" t="s">
        <v>395</v>
      </c>
      <c r="C711" s="119">
        <v>1001</v>
      </c>
      <c r="D711" s="119">
        <v>1015</v>
      </c>
      <c r="E711" s="119">
        <v>996</v>
      </c>
      <c r="F711" s="119">
        <v>1010.5</v>
      </c>
      <c r="G711" s="119">
        <v>1003.35</v>
      </c>
      <c r="H711" s="119">
        <v>1014.65</v>
      </c>
      <c r="I711" s="119">
        <v>8787</v>
      </c>
      <c r="J711" s="119">
        <v>8852560.75</v>
      </c>
      <c r="K711" s="121">
        <v>43173</v>
      </c>
      <c r="L711" s="119">
        <v>642</v>
      </c>
      <c r="M711" s="119" t="s">
        <v>1191</v>
      </c>
    </row>
    <row r="712" spans="1:13">
      <c r="A712" s="119" t="s">
        <v>1192</v>
      </c>
      <c r="B712" s="119" t="s">
        <v>395</v>
      </c>
      <c r="C712" s="119">
        <v>116.6</v>
      </c>
      <c r="D712" s="119">
        <v>118.6</v>
      </c>
      <c r="E712" s="119">
        <v>116.15</v>
      </c>
      <c r="F712" s="119">
        <v>117.1</v>
      </c>
      <c r="G712" s="119">
        <v>117.8</v>
      </c>
      <c r="H712" s="119">
        <v>117.15</v>
      </c>
      <c r="I712" s="119">
        <v>101830</v>
      </c>
      <c r="J712" s="119">
        <v>11952329.800000001</v>
      </c>
      <c r="K712" s="121">
        <v>43173</v>
      </c>
      <c r="L712" s="119">
        <v>1704</v>
      </c>
      <c r="M712" s="119" t="s">
        <v>1193</v>
      </c>
    </row>
    <row r="713" spans="1:13">
      <c r="A713" s="119" t="s">
        <v>1194</v>
      </c>
      <c r="B713" s="119" t="s">
        <v>395</v>
      </c>
      <c r="C713" s="119">
        <v>26.2</v>
      </c>
      <c r="D713" s="119">
        <v>26.9</v>
      </c>
      <c r="E713" s="119">
        <v>25.65</v>
      </c>
      <c r="F713" s="119">
        <v>26.8</v>
      </c>
      <c r="G713" s="119">
        <v>26.85</v>
      </c>
      <c r="H713" s="119">
        <v>26.2</v>
      </c>
      <c r="I713" s="119">
        <v>152727</v>
      </c>
      <c r="J713" s="119">
        <v>4060149.4</v>
      </c>
      <c r="K713" s="121">
        <v>43173</v>
      </c>
      <c r="L713" s="119">
        <v>489</v>
      </c>
      <c r="M713" s="119" t="s">
        <v>1195</v>
      </c>
    </row>
    <row r="714" spans="1:13">
      <c r="A714" s="119" t="s">
        <v>3330</v>
      </c>
      <c r="B714" s="119" t="s">
        <v>395</v>
      </c>
      <c r="C714" s="119">
        <v>377</v>
      </c>
      <c r="D714" s="119">
        <v>393.6</v>
      </c>
      <c r="E714" s="119">
        <v>375</v>
      </c>
      <c r="F714" s="119">
        <v>384.95</v>
      </c>
      <c r="G714" s="119">
        <v>384</v>
      </c>
      <c r="H714" s="119">
        <v>380.15</v>
      </c>
      <c r="I714" s="119">
        <v>5675</v>
      </c>
      <c r="J714" s="119">
        <v>2173774.2000000002</v>
      </c>
      <c r="K714" s="121">
        <v>43173</v>
      </c>
      <c r="L714" s="119">
        <v>75</v>
      </c>
      <c r="M714" s="119" t="s">
        <v>3331</v>
      </c>
    </row>
    <row r="715" spans="1:13">
      <c r="A715" s="119" t="s">
        <v>1196</v>
      </c>
      <c r="B715" s="119" t="s">
        <v>395</v>
      </c>
      <c r="C715" s="119">
        <v>394.7</v>
      </c>
      <c r="D715" s="119">
        <v>394.7</v>
      </c>
      <c r="E715" s="119">
        <v>382.9</v>
      </c>
      <c r="F715" s="119">
        <v>384.1</v>
      </c>
      <c r="G715" s="119">
        <v>382.95</v>
      </c>
      <c r="H715" s="119">
        <v>394.7</v>
      </c>
      <c r="I715" s="119">
        <v>450061</v>
      </c>
      <c r="J715" s="119">
        <v>174066026.59999999</v>
      </c>
      <c r="K715" s="121">
        <v>43173</v>
      </c>
      <c r="L715" s="119">
        <v>11789</v>
      </c>
      <c r="M715" s="119" t="s">
        <v>1197</v>
      </c>
    </row>
    <row r="716" spans="1:13">
      <c r="A716" s="119" t="s">
        <v>1198</v>
      </c>
      <c r="B716" s="119" t="s">
        <v>395</v>
      </c>
      <c r="C716" s="119">
        <v>32.950000000000003</v>
      </c>
      <c r="D716" s="119">
        <v>35.4</v>
      </c>
      <c r="E716" s="119">
        <v>32.549999999999997</v>
      </c>
      <c r="F716" s="119">
        <v>34.85</v>
      </c>
      <c r="G716" s="119">
        <v>34.950000000000003</v>
      </c>
      <c r="H716" s="119">
        <v>33.15</v>
      </c>
      <c r="I716" s="119">
        <v>170527</v>
      </c>
      <c r="J716" s="119">
        <v>5882428.6500000004</v>
      </c>
      <c r="K716" s="121">
        <v>43173</v>
      </c>
      <c r="L716" s="119">
        <v>1091</v>
      </c>
      <c r="M716" s="119" t="s">
        <v>1199</v>
      </c>
    </row>
    <row r="717" spans="1:13">
      <c r="A717" s="119" t="s">
        <v>1200</v>
      </c>
      <c r="B717" s="119" t="s">
        <v>395</v>
      </c>
      <c r="C717" s="119">
        <v>366.8</v>
      </c>
      <c r="D717" s="119">
        <v>374.3</v>
      </c>
      <c r="E717" s="119">
        <v>363.9</v>
      </c>
      <c r="F717" s="119">
        <v>371.75</v>
      </c>
      <c r="G717" s="119">
        <v>371.1</v>
      </c>
      <c r="H717" s="119">
        <v>369.55</v>
      </c>
      <c r="I717" s="119">
        <v>172916</v>
      </c>
      <c r="J717" s="119">
        <v>63799152.549999997</v>
      </c>
      <c r="K717" s="121">
        <v>43173</v>
      </c>
      <c r="L717" s="119">
        <v>6265</v>
      </c>
      <c r="M717" s="119" t="s">
        <v>1201</v>
      </c>
    </row>
    <row r="718" spans="1:13">
      <c r="A718" s="119" t="s">
        <v>3142</v>
      </c>
      <c r="B718" s="119" t="s">
        <v>395</v>
      </c>
      <c r="C718" s="119">
        <v>112.5</v>
      </c>
      <c r="D718" s="119">
        <v>115</v>
      </c>
      <c r="E718" s="119">
        <v>109.6</v>
      </c>
      <c r="F718" s="119">
        <v>110.6</v>
      </c>
      <c r="G718" s="119">
        <v>109.6</v>
      </c>
      <c r="H718" s="119">
        <v>112.25</v>
      </c>
      <c r="I718" s="119">
        <v>27680</v>
      </c>
      <c r="J718" s="119">
        <v>3091319.8</v>
      </c>
      <c r="K718" s="121">
        <v>43173</v>
      </c>
      <c r="L718" s="119">
        <v>342</v>
      </c>
      <c r="M718" s="119" t="s">
        <v>3143</v>
      </c>
    </row>
    <row r="719" spans="1:13">
      <c r="A719" s="119" t="s">
        <v>1202</v>
      </c>
      <c r="B719" s="119" t="s">
        <v>395</v>
      </c>
      <c r="C719" s="119">
        <v>51.75</v>
      </c>
      <c r="D719" s="119">
        <v>52</v>
      </c>
      <c r="E719" s="119">
        <v>48.2</v>
      </c>
      <c r="F719" s="119">
        <v>50.55</v>
      </c>
      <c r="G719" s="119">
        <v>50.2</v>
      </c>
      <c r="H719" s="119">
        <v>50.9</v>
      </c>
      <c r="I719" s="119">
        <v>7770</v>
      </c>
      <c r="J719" s="119">
        <v>393829.15</v>
      </c>
      <c r="K719" s="121">
        <v>43173</v>
      </c>
      <c r="L719" s="119">
        <v>203</v>
      </c>
      <c r="M719" s="119" t="s">
        <v>1203</v>
      </c>
    </row>
    <row r="720" spans="1:13">
      <c r="A720" s="119" t="s">
        <v>1204</v>
      </c>
      <c r="B720" s="119" t="s">
        <v>395</v>
      </c>
      <c r="C720" s="119">
        <v>117.75</v>
      </c>
      <c r="D720" s="119">
        <v>122.65</v>
      </c>
      <c r="E720" s="119">
        <v>116.6</v>
      </c>
      <c r="F720" s="119">
        <v>121.75</v>
      </c>
      <c r="G720" s="119">
        <v>122</v>
      </c>
      <c r="H720" s="119">
        <v>117.75</v>
      </c>
      <c r="I720" s="119">
        <v>659223</v>
      </c>
      <c r="J720" s="119">
        <v>79269639.799999997</v>
      </c>
      <c r="K720" s="121">
        <v>43173</v>
      </c>
      <c r="L720" s="119">
        <v>6099</v>
      </c>
      <c r="M720" s="119" t="s">
        <v>1205</v>
      </c>
    </row>
    <row r="721" spans="1:13">
      <c r="A721" s="119" t="s">
        <v>2855</v>
      </c>
      <c r="B721" s="119" t="s">
        <v>395</v>
      </c>
      <c r="C721" s="119">
        <v>680.05</v>
      </c>
      <c r="D721" s="119">
        <v>690.9</v>
      </c>
      <c r="E721" s="119">
        <v>672.3</v>
      </c>
      <c r="F721" s="119">
        <v>683.25</v>
      </c>
      <c r="G721" s="119">
        <v>684.2</v>
      </c>
      <c r="H721" s="119">
        <v>684.2</v>
      </c>
      <c r="I721" s="119">
        <v>7879</v>
      </c>
      <c r="J721" s="119">
        <v>5361651.05</v>
      </c>
      <c r="K721" s="121">
        <v>43173</v>
      </c>
      <c r="L721" s="119">
        <v>596</v>
      </c>
      <c r="M721" s="119" t="s">
        <v>2856</v>
      </c>
    </row>
    <row r="722" spans="1:13">
      <c r="A722" s="119" t="s">
        <v>3144</v>
      </c>
      <c r="B722" s="119" t="s">
        <v>395</v>
      </c>
      <c r="C722" s="119">
        <v>21.7</v>
      </c>
      <c r="D722" s="119">
        <v>21.7</v>
      </c>
      <c r="E722" s="119">
        <v>19.7</v>
      </c>
      <c r="F722" s="119">
        <v>20.7</v>
      </c>
      <c r="G722" s="119">
        <v>20.7</v>
      </c>
      <c r="H722" s="119">
        <v>20.7</v>
      </c>
      <c r="I722" s="119">
        <v>750</v>
      </c>
      <c r="J722" s="119">
        <v>15150</v>
      </c>
      <c r="K722" s="121">
        <v>43173</v>
      </c>
      <c r="L722" s="119">
        <v>6</v>
      </c>
      <c r="M722" s="119" t="s">
        <v>3145</v>
      </c>
    </row>
    <row r="723" spans="1:13">
      <c r="A723" s="119" t="s">
        <v>1206</v>
      </c>
      <c r="B723" s="119" t="s">
        <v>395</v>
      </c>
      <c r="C723" s="119">
        <v>2351.1999999999998</v>
      </c>
      <c r="D723" s="119">
        <v>2390</v>
      </c>
      <c r="E723" s="119">
        <v>2350</v>
      </c>
      <c r="F723" s="119">
        <v>2374.4499999999998</v>
      </c>
      <c r="G723" s="119">
        <v>2361</v>
      </c>
      <c r="H723" s="119">
        <v>2371.9</v>
      </c>
      <c r="I723" s="119">
        <v>6115</v>
      </c>
      <c r="J723" s="119">
        <v>14440304.35</v>
      </c>
      <c r="K723" s="121">
        <v>43173</v>
      </c>
      <c r="L723" s="119">
        <v>149</v>
      </c>
      <c r="M723" s="119" t="s">
        <v>1207</v>
      </c>
    </row>
    <row r="724" spans="1:13">
      <c r="A724" s="119" t="s">
        <v>2857</v>
      </c>
      <c r="B724" s="119" t="s">
        <v>395</v>
      </c>
      <c r="C724" s="119">
        <v>95.65</v>
      </c>
      <c r="D724" s="119">
        <v>95.65</v>
      </c>
      <c r="E724" s="119">
        <v>95.65</v>
      </c>
      <c r="F724" s="119">
        <v>95.65</v>
      </c>
      <c r="G724" s="119">
        <v>95.65</v>
      </c>
      <c r="H724" s="119">
        <v>91.1</v>
      </c>
      <c r="I724" s="119">
        <v>51631</v>
      </c>
      <c r="J724" s="119">
        <v>4938505.1500000004</v>
      </c>
      <c r="K724" s="121">
        <v>43173</v>
      </c>
      <c r="L724" s="119">
        <v>152</v>
      </c>
      <c r="M724" s="119" t="s">
        <v>2858</v>
      </c>
    </row>
    <row r="725" spans="1:13">
      <c r="A725" s="119" t="s">
        <v>2474</v>
      </c>
      <c r="B725" s="119" t="s">
        <v>395</v>
      </c>
      <c r="C725" s="119">
        <v>234.95</v>
      </c>
      <c r="D725" s="119">
        <v>235</v>
      </c>
      <c r="E725" s="119">
        <v>224</v>
      </c>
      <c r="F725" s="119">
        <v>227.75</v>
      </c>
      <c r="G725" s="119">
        <v>230</v>
      </c>
      <c r="H725" s="119">
        <v>234.65</v>
      </c>
      <c r="I725" s="119">
        <v>32440</v>
      </c>
      <c r="J725" s="119">
        <v>7407976.8499999996</v>
      </c>
      <c r="K725" s="121">
        <v>43173</v>
      </c>
      <c r="L725" s="119">
        <v>1373</v>
      </c>
      <c r="M725" s="119" t="s">
        <v>2475</v>
      </c>
    </row>
    <row r="726" spans="1:13">
      <c r="A726" s="119" t="s">
        <v>1208</v>
      </c>
      <c r="B726" s="119" t="s">
        <v>395</v>
      </c>
      <c r="C726" s="119">
        <v>461.9</v>
      </c>
      <c r="D726" s="119">
        <v>466</v>
      </c>
      <c r="E726" s="119">
        <v>456.3</v>
      </c>
      <c r="F726" s="119">
        <v>462.8</v>
      </c>
      <c r="G726" s="119">
        <v>462.6</v>
      </c>
      <c r="H726" s="119">
        <v>465.45</v>
      </c>
      <c r="I726" s="119">
        <v>125936</v>
      </c>
      <c r="J726" s="119">
        <v>58066102.200000003</v>
      </c>
      <c r="K726" s="121">
        <v>43173</v>
      </c>
      <c r="L726" s="119">
        <v>3050</v>
      </c>
      <c r="M726" s="119" t="s">
        <v>1209</v>
      </c>
    </row>
    <row r="727" spans="1:13">
      <c r="A727" s="119" t="s">
        <v>1210</v>
      </c>
      <c r="B727" s="119" t="s">
        <v>395</v>
      </c>
      <c r="C727" s="119">
        <v>320.75</v>
      </c>
      <c r="D727" s="119">
        <v>330.95</v>
      </c>
      <c r="E727" s="119">
        <v>319.60000000000002</v>
      </c>
      <c r="F727" s="119">
        <v>321.10000000000002</v>
      </c>
      <c r="G727" s="119">
        <v>319.64999999999998</v>
      </c>
      <c r="H727" s="119">
        <v>320.75</v>
      </c>
      <c r="I727" s="119">
        <v>14725</v>
      </c>
      <c r="J727" s="119">
        <v>4774804.3499999996</v>
      </c>
      <c r="K727" s="121">
        <v>43173</v>
      </c>
      <c r="L727" s="119">
        <v>1234</v>
      </c>
      <c r="M727" s="119" t="s">
        <v>1211</v>
      </c>
    </row>
    <row r="728" spans="1:13">
      <c r="A728" s="119" t="s">
        <v>1212</v>
      </c>
      <c r="B728" s="119" t="s">
        <v>395</v>
      </c>
      <c r="C728" s="119">
        <v>364</v>
      </c>
      <c r="D728" s="119">
        <v>366.45</v>
      </c>
      <c r="E728" s="119">
        <v>360</v>
      </c>
      <c r="F728" s="119">
        <v>364.15</v>
      </c>
      <c r="G728" s="119">
        <v>364</v>
      </c>
      <c r="H728" s="119">
        <v>362.7</v>
      </c>
      <c r="I728" s="119">
        <v>39629</v>
      </c>
      <c r="J728" s="119">
        <v>14391880.550000001</v>
      </c>
      <c r="K728" s="121">
        <v>43173</v>
      </c>
      <c r="L728" s="119">
        <v>327</v>
      </c>
      <c r="M728" s="119" t="s">
        <v>1213</v>
      </c>
    </row>
    <row r="729" spans="1:13">
      <c r="A729" s="119" t="s">
        <v>1214</v>
      </c>
      <c r="B729" s="119" t="s">
        <v>395</v>
      </c>
      <c r="C729" s="119">
        <v>1245.5</v>
      </c>
      <c r="D729" s="119">
        <v>1282.75</v>
      </c>
      <c r="E729" s="119">
        <v>1220</v>
      </c>
      <c r="F729" s="119">
        <v>1245.0999999999999</v>
      </c>
      <c r="G729" s="119">
        <v>1225.2</v>
      </c>
      <c r="H729" s="119">
        <v>1245.5</v>
      </c>
      <c r="I729" s="119">
        <v>3392</v>
      </c>
      <c r="J729" s="119">
        <v>4225449.45</v>
      </c>
      <c r="K729" s="121">
        <v>43173</v>
      </c>
      <c r="L729" s="119">
        <v>101</v>
      </c>
      <c r="M729" s="119" t="s">
        <v>1215</v>
      </c>
    </row>
    <row r="730" spans="1:13">
      <c r="A730" s="119" t="s">
        <v>1216</v>
      </c>
      <c r="B730" s="119" t="s">
        <v>395</v>
      </c>
      <c r="C730" s="119">
        <v>250</v>
      </c>
      <c r="D730" s="119">
        <v>251.45</v>
      </c>
      <c r="E730" s="119">
        <v>246.7</v>
      </c>
      <c r="F730" s="119">
        <v>249.05</v>
      </c>
      <c r="G730" s="119">
        <v>249.6</v>
      </c>
      <c r="H730" s="119">
        <v>251.55</v>
      </c>
      <c r="I730" s="119">
        <v>32029</v>
      </c>
      <c r="J730" s="119">
        <v>7991401.3499999996</v>
      </c>
      <c r="K730" s="121">
        <v>43173</v>
      </c>
      <c r="L730" s="119">
        <v>1295</v>
      </c>
      <c r="M730" s="119" t="s">
        <v>1217</v>
      </c>
    </row>
    <row r="731" spans="1:13">
      <c r="A731" s="119" t="s">
        <v>2920</v>
      </c>
      <c r="B731" s="119" t="s">
        <v>395</v>
      </c>
      <c r="C731" s="119">
        <v>1527.05</v>
      </c>
      <c r="D731" s="119">
        <v>1579.9</v>
      </c>
      <c r="E731" s="119">
        <v>1521</v>
      </c>
      <c r="F731" s="119">
        <v>1535.85</v>
      </c>
      <c r="G731" s="119">
        <v>1526</v>
      </c>
      <c r="H731" s="119">
        <v>1536.8</v>
      </c>
      <c r="I731" s="119">
        <v>19440</v>
      </c>
      <c r="J731" s="119">
        <v>29857535.350000001</v>
      </c>
      <c r="K731" s="121">
        <v>43173</v>
      </c>
      <c r="L731" s="119">
        <v>57</v>
      </c>
      <c r="M731" s="119" t="s">
        <v>2921</v>
      </c>
    </row>
    <row r="732" spans="1:13">
      <c r="A732" s="119" t="s">
        <v>1218</v>
      </c>
      <c r="B732" s="119" t="s">
        <v>395</v>
      </c>
      <c r="C732" s="119">
        <v>11.45</v>
      </c>
      <c r="D732" s="119">
        <v>11.9</v>
      </c>
      <c r="E732" s="119">
        <v>11.3</v>
      </c>
      <c r="F732" s="119">
        <v>11.55</v>
      </c>
      <c r="G732" s="119">
        <v>11.55</v>
      </c>
      <c r="H732" s="119">
        <v>11.35</v>
      </c>
      <c r="I732" s="119">
        <v>216105</v>
      </c>
      <c r="J732" s="119">
        <v>2506425.9</v>
      </c>
      <c r="K732" s="121">
        <v>43173</v>
      </c>
      <c r="L732" s="119">
        <v>546</v>
      </c>
      <c r="M732" s="119" t="s">
        <v>1219</v>
      </c>
    </row>
    <row r="733" spans="1:13">
      <c r="A733" s="119" t="s">
        <v>1220</v>
      </c>
      <c r="B733" s="119" t="s">
        <v>395</v>
      </c>
      <c r="C733" s="119">
        <v>297</v>
      </c>
      <c r="D733" s="119">
        <v>297</v>
      </c>
      <c r="E733" s="119">
        <v>291</v>
      </c>
      <c r="F733" s="119">
        <v>292.3</v>
      </c>
      <c r="G733" s="119">
        <v>292</v>
      </c>
      <c r="H733" s="119">
        <v>296.2</v>
      </c>
      <c r="I733" s="119">
        <v>130318</v>
      </c>
      <c r="J733" s="119">
        <v>38201391</v>
      </c>
      <c r="K733" s="121">
        <v>43173</v>
      </c>
      <c r="L733" s="119">
        <v>3786</v>
      </c>
      <c r="M733" s="119" t="s">
        <v>2356</v>
      </c>
    </row>
    <row r="734" spans="1:13">
      <c r="A734" s="119" t="s">
        <v>1221</v>
      </c>
      <c r="B734" s="119" t="s">
        <v>395</v>
      </c>
      <c r="C734" s="119">
        <v>65</v>
      </c>
      <c r="D734" s="119">
        <v>65.8</v>
      </c>
      <c r="E734" s="119">
        <v>64.45</v>
      </c>
      <c r="F734" s="119">
        <v>64.900000000000006</v>
      </c>
      <c r="G734" s="119">
        <v>64.8</v>
      </c>
      <c r="H734" s="119">
        <v>65.55</v>
      </c>
      <c r="I734" s="119">
        <v>76735</v>
      </c>
      <c r="J734" s="119">
        <v>4984181.4000000004</v>
      </c>
      <c r="K734" s="121">
        <v>43173</v>
      </c>
      <c r="L734" s="119">
        <v>754</v>
      </c>
      <c r="M734" s="119" t="s">
        <v>1222</v>
      </c>
    </row>
    <row r="735" spans="1:13">
      <c r="A735" s="119" t="s">
        <v>1223</v>
      </c>
      <c r="B735" s="119" t="s">
        <v>395</v>
      </c>
      <c r="C735" s="119">
        <v>118</v>
      </c>
      <c r="D735" s="119">
        <v>119.5</v>
      </c>
      <c r="E735" s="119">
        <v>116.45</v>
      </c>
      <c r="F735" s="119">
        <v>118.55</v>
      </c>
      <c r="G735" s="119">
        <v>119</v>
      </c>
      <c r="H735" s="119">
        <v>118.35</v>
      </c>
      <c r="I735" s="119">
        <v>18731</v>
      </c>
      <c r="J735" s="119">
        <v>2205433.15</v>
      </c>
      <c r="K735" s="121">
        <v>43173</v>
      </c>
      <c r="L735" s="119">
        <v>378</v>
      </c>
      <c r="M735" s="119" t="s">
        <v>1224</v>
      </c>
    </row>
    <row r="736" spans="1:13">
      <c r="A736" s="119" t="s">
        <v>1225</v>
      </c>
      <c r="B736" s="119" t="s">
        <v>395</v>
      </c>
      <c r="C736" s="119">
        <v>326.39999999999998</v>
      </c>
      <c r="D736" s="119">
        <v>333.5</v>
      </c>
      <c r="E736" s="119">
        <v>321.64999999999998</v>
      </c>
      <c r="F736" s="119">
        <v>329.25</v>
      </c>
      <c r="G736" s="119">
        <v>332.9</v>
      </c>
      <c r="H736" s="119">
        <v>327.75</v>
      </c>
      <c r="I736" s="119">
        <v>71927</v>
      </c>
      <c r="J736" s="119">
        <v>23486964.25</v>
      </c>
      <c r="K736" s="121">
        <v>43173</v>
      </c>
      <c r="L736" s="119">
        <v>2538</v>
      </c>
      <c r="M736" s="119" t="s">
        <v>1226</v>
      </c>
    </row>
    <row r="737" spans="1:13">
      <c r="A737" s="119" t="s">
        <v>1227</v>
      </c>
      <c r="B737" s="119" t="s">
        <v>395</v>
      </c>
      <c r="C737" s="119">
        <v>60.65</v>
      </c>
      <c r="D737" s="119">
        <v>64.75</v>
      </c>
      <c r="E737" s="119">
        <v>60.65</v>
      </c>
      <c r="F737" s="119">
        <v>62.95</v>
      </c>
      <c r="G737" s="119">
        <v>63</v>
      </c>
      <c r="H737" s="119">
        <v>61.1</v>
      </c>
      <c r="I737" s="119">
        <v>491857</v>
      </c>
      <c r="J737" s="119">
        <v>30668292.649999999</v>
      </c>
      <c r="K737" s="121">
        <v>43173</v>
      </c>
      <c r="L737" s="119">
        <v>2331</v>
      </c>
      <c r="M737" s="119" t="s">
        <v>1228</v>
      </c>
    </row>
    <row r="738" spans="1:13">
      <c r="A738" s="119" t="s">
        <v>107</v>
      </c>
      <c r="B738" s="119" t="s">
        <v>395</v>
      </c>
      <c r="C738" s="119">
        <v>1080</v>
      </c>
      <c r="D738" s="119">
        <v>1085.05</v>
      </c>
      <c r="E738" s="119">
        <v>1070</v>
      </c>
      <c r="F738" s="119">
        <v>1081.75</v>
      </c>
      <c r="G738" s="119">
        <v>1085</v>
      </c>
      <c r="H738" s="119">
        <v>1083.9000000000001</v>
      </c>
      <c r="I738" s="119">
        <v>1209100</v>
      </c>
      <c r="J738" s="119">
        <v>1303224366.75</v>
      </c>
      <c r="K738" s="121">
        <v>43173</v>
      </c>
      <c r="L738" s="119">
        <v>37890</v>
      </c>
      <c r="M738" s="119" t="s">
        <v>1229</v>
      </c>
    </row>
    <row r="739" spans="1:13">
      <c r="A739" s="119" t="s">
        <v>1230</v>
      </c>
      <c r="B739" s="119" t="s">
        <v>395</v>
      </c>
      <c r="C739" s="119">
        <v>251.87</v>
      </c>
      <c r="D739" s="119">
        <v>253.92</v>
      </c>
      <c r="E739" s="119">
        <v>250</v>
      </c>
      <c r="F739" s="119">
        <v>252.5</v>
      </c>
      <c r="G739" s="119">
        <v>252.56</v>
      </c>
      <c r="H739" s="119">
        <v>252.4</v>
      </c>
      <c r="I739" s="119">
        <v>111579</v>
      </c>
      <c r="J739" s="119">
        <v>28124635.559999999</v>
      </c>
      <c r="K739" s="121">
        <v>43173</v>
      </c>
      <c r="L739" s="119">
        <v>119</v>
      </c>
      <c r="M739" s="119" t="s">
        <v>1231</v>
      </c>
    </row>
    <row r="740" spans="1:13">
      <c r="A740" s="119" t="s">
        <v>2771</v>
      </c>
      <c r="B740" s="119" t="s">
        <v>395</v>
      </c>
      <c r="C740" s="119">
        <v>267.95</v>
      </c>
      <c r="D740" s="119">
        <v>268.95</v>
      </c>
      <c r="E740" s="119">
        <v>267</v>
      </c>
      <c r="F740" s="119">
        <v>267.55</v>
      </c>
      <c r="G740" s="119">
        <v>267.5</v>
      </c>
      <c r="H740" s="119">
        <v>266</v>
      </c>
      <c r="I740" s="119">
        <v>18204</v>
      </c>
      <c r="J740" s="119">
        <v>4876151.4000000004</v>
      </c>
      <c r="K740" s="121">
        <v>43173</v>
      </c>
      <c r="L740" s="119">
        <v>296</v>
      </c>
      <c r="M740" s="119" t="s">
        <v>2772</v>
      </c>
    </row>
    <row r="741" spans="1:13">
      <c r="A741" s="119" t="s">
        <v>1232</v>
      </c>
      <c r="B741" s="119" t="s">
        <v>395</v>
      </c>
      <c r="C741" s="119">
        <v>106</v>
      </c>
      <c r="D741" s="119">
        <v>106.5</v>
      </c>
      <c r="E741" s="119">
        <v>104.9</v>
      </c>
      <c r="F741" s="119">
        <v>105.18</v>
      </c>
      <c r="G741" s="119">
        <v>105</v>
      </c>
      <c r="H741" s="119">
        <v>105.67</v>
      </c>
      <c r="I741" s="119">
        <v>249899</v>
      </c>
      <c r="J741" s="119">
        <v>26341680.02</v>
      </c>
      <c r="K741" s="121">
        <v>43173</v>
      </c>
      <c r="L741" s="119">
        <v>320</v>
      </c>
      <c r="M741" s="119" t="s">
        <v>2574</v>
      </c>
    </row>
    <row r="742" spans="1:13">
      <c r="A742" s="119" t="s">
        <v>2943</v>
      </c>
      <c r="B742" s="119" t="s">
        <v>395</v>
      </c>
      <c r="C742" s="119">
        <v>48.6</v>
      </c>
      <c r="D742" s="119">
        <v>48.61</v>
      </c>
      <c r="E742" s="119">
        <v>48.3</v>
      </c>
      <c r="F742" s="119">
        <v>48.48</v>
      </c>
      <c r="G742" s="119">
        <v>48.3</v>
      </c>
      <c r="H742" s="119">
        <v>48.6</v>
      </c>
      <c r="I742" s="119">
        <v>170</v>
      </c>
      <c r="J742" s="119">
        <v>8261.41</v>
      </c>
      <c r="K742" s="121">
        <v>43173</v>
      </c>
      <c r="L742" s="119">
        <v>6</v>
      </c>
      <c r="M742" s="119" t="s">
        <v>2944</v>
      </c>
    </row>
    <row r="743" spans="1:13">
      <c r="A743" s="119" t="s">
        <v>1233</v>
      </c>
      <c r="B743" s="119" t="s">
        <v>395</v>
      </c>
      <c r="C743" s="119">
        <v>292.10000000000002</v>
      </c>
      <c r="D743" s="119">
        <v>297.99</v>
      </c>
      <c r="E743" s="119">
        <v>287</v>
      </c>
      <c r="F743" s="119">
        <v>296.27</v>
      </c>
      <c r="G743" s="119">
        <v>294.10000000000002</v>
      </c>
      <c r="H743" s="119">
        <v>291.06</v>
      </c>
      <c r="I743" s="119">
        <v>9299</v>
      </c>
      <c r="J743" s="119">
        <v>2696773.32</v>
      </c>
      <c r="K743" s="121">
        <v>43173</v>
      </c>
      <c r="L743" s="119">
        <v>111</v>
      </c>
      <c r="M743" s="119" t="s">
        <v>1234</v>
      </c>
    </row>
    <row r="744" spans="1:13">
      <c r="A744" s="119" t="s">
        <v>1235</v>
      </c>
      <c r="B744" s="119" t="s">
        <v>395</v>
      </c>
      <c r="C744" s="119">
        <v>13</v>
      </c>
      <c r="D744" s="119">
        <v>13.95</v>
      </c>
      <c r="E744" s="119">
        <v>13</v>
      </c>
      <c r="F744" s="119">
        <v>13.85</v>
      </c>
      <c r="G744" s="119">
        <v>13.8</v>
      </c>
      <c r="H744" s="119">
        <v>13</v>
      </c>
      <c r="I744" s="119">
        <v>735963</v>
      </c>
      <c r="J744" s="119">
        <v>9760488.5500000007</v>
      </c>
      <c r="K744" s="121">
        <v>43173</v>
      </c>
      <c r="L744" s="119">
        <v>161</v>
      </c>
      <c r="M744" s="119" t="s">
        <v>1236</v>
      </c>
    </row>
    <row r="745" spans="1:13">
      <c r="A745" s="119" t="s">
        <v>1237</v>
      </c>
      <c r="B745" s="119" t="s">
        <v>395</v>
      </c>
      <c r="C745" s="119">
        <v>23.05</v>
      </c>
      <c r="D745" s="119">
        <v>23.45</v>
      </c>
      <c r="E745" s="119">
        <v>22.95</v>
      </c>
      <c r="F745" s="119">
        <v>23.25</v>
      </c>
      <c r="G745" s="119">
        <v>23.05</v>
      </c>
      <c r="H745" s="119">
        <v>23.45</v>
      </c>
      <c r="I745" s="119">
        <v>419088</v>
      </c>
      <c r="J745" s="119">
        <v>9709940.4499999993</v>
      </c>
      <c r="K745" s="121">
        <v>43173</v>
      </c>
      <c r="L745" s="119">
        <v>179</v>
      </c>
      <c r="M745" s="119" t="s">
        <v>1238</v>
      </c>
    </row>
    <row r="746" spans="1:13">
      <c r="A746" s="119" t="s">
        <v>1239</v>
      </c>
      <c r="B746" s="119" t="s">
        <v>395</v>
      </c>
      <c r="C746" s="119">
        <v>151</v>
      </c>
      <c r="D746" s="119">
        <v>154.5</v>
      </c>
      <c r="E746" s="119">
        <v>150</v>
      </c>
      <c r="F746" s="119">
        <v>152.1</v>
      </c>
      <c r="G746" s="119">
        <v>151.65</v>
      </c>
      <c r="H746" s="119">
        <v>150.30000000000001</v>
      </c>
      <c r="I746" s="119">
        <v>6691</v>
      </c>
      <c r="J746" s="119">
        <v>1016947.35</v>
      </c>
      <c r="K746" s="121">
        <v>43173</v>
      </c>
      <c r="L746" s="119">
        <v>271</v>
      </c>
      <c r="M746" s="119" t="s">
        <v>1240</v>
      </c>
    </row>
    <row r="747" spans="1:13">
      <c r="A747" s="119" t="s">
        <v>203</v>
      </c>
      <c r="B747" s="119" t="s">
        <v>395</v>
      </c>
      <c r="C747" s="119">
        <v>218</v>
      </c>
      <c r="D747" s="119">
        <v>230</v>
      </c>
      <c r="E747" s="119">
        <v>218</v>
      </c>
      <c r="F747" s="119">
        <v>229.2</v>
      </c>
      <c r="G747" s="119">
        <v>229.25</v>
      </c>
      <c r="H747" s="119">
        <v>219.9</v>
      </c>
      <c r="I747" s="119">
        <v>3908522</v>
      </c>
      <c r="J747" s="119">
        <v>880311327.75</v>
      </c>
      <c r="K747" s="121">
        <v>43173</v>
      </c>
      <c r="L747" s="119">
        <v>27535</v>
      </c>
      <c r="M747" s="119" t="s">
        <v>1241</v>
      </c>
    </row>
    <row r="748" spans="1:13">
      <c r="A748" s="119" t="s">
        <v>1242</v>
      </c>
      <c r="B748" s="119" t="s">
        <v>395</v>
      </c>
      <c r="C748" s="119">
        <v>690</v>
      </c>
      <c r="D748" s="119">
        <v>700</v>
      </c>
      <c r="E748" s="119">
        <v>690</v>
      </c>
      <c r="F748" s="119">
        <v>699.55</v>
      </c>
      <c r="G748" s="119">
        <v>700</v>
      </c>
      <c r="H748" s="119">
        <v>685.95</v>
      </c>
      <c r="I748" s="119">
        <v>14887</v>
      </c>
      <c r="J748" s="119">
        <v>10356241.800000001</v>
      </c>
      <c r="K748" s="121">
        <v>43173</v>
      </c>
      <c r="L748" s="119">
        <v>770</v>
      </c>
      <c r="M748" s="119" t="s">
        <v>2316</v>
      </c>
    </row>
    <row r="749" spans="1:13">
      <c r="A749" s="119" t="s">
        <v>1243</v>
      </c>
      <c r="B749" s="119" t="s">
        <v>395</v>
      </c>
      <c r="C749" s="119">
        <v>463.5</v>
      </c>
      <c r="D749" s="119">
        <v>466</v>
      </c>
      <c r="E749" s="119">
        <v>443</v>
      </c>
      <c r="F749" s="119">
        <v>447.05</v>
      </c>
      <c r="G749" s="119">
        <v>447.15</v>
      </c>
      <c r="H749" s="119">
        <v>462.9</v>
      </c>
      <c r="I749" s="119">
        <v>261670</v>
      </c>
      <c r="J749" s="119">
        <v>117946381.34999999</v>
      </c>
      <c r="K749" s="121">
        <v>43173</v>
      </c>
      <c r="L749" s="119">
        <v>8493</v>
      </c>
      <c r="M749" s="119" t="s">
        <v>1244</v>
      </c>
    </row>
    <row r="750" spans="1:13">
      <c r="A750" s="119" t="s">
        <v>2505</v>
      </c>
      <c r="B750" s="119" t="s">
        <v>395</v>
      </c>
      <c r="C750" s="119">
        <v>105.3</v>
      </c>
      <c r="D750" s="119">
        <v>108.4</v>
      </c>
      <c r="E750" s="119">
        <v>105.3</v>
      </c>
      <c r="F750" s="119">
        <v>107.2</v>
      </c>
      <c r="G750" s="119">
        <v>107.7</v>
      </c>
      <c r="H750" s="119">
        <v>107.2</v>
      </c>
      <c r="I750" s="119">
        <v>130134</v>
      </c>
      <c r="J750" s="119">
        <v>13891894.15</v>
      </c>
      <c r="K750" s="121">
        <v>43173</v>
      </c>
      <c r="L750" s="119">
        <v>1255</v>
      </c>
      <c r="M750" s="119" t="s">
        <v>2506</v>
      </c>
    </row>
    <row r="751" spans="1:13">
      <c r="A751" s="119" t="s">
        <v>1245</v>
      </c>
      <c r="B751" s="119" t="s">
        <v>395</v>
      </c>
      <c r="C751" s="119">
        <v>783.2</v>
      </c>
      <c r="D751" s="119">
        <v>829.7</v>
      </c>
      <c r="E751" s="119">
        <v>783.2</v>
      </c>
      <c r="F751" s="119">
        <v>792.1</v>
      </c>
      <c r="G751" s="119">
        <v>790</v>
      </c>
      <c r="H751" s="119">
        <v>794.3</v>
      </c>
      <c r="I751" s="119">
        <v>2088</v>
      </c>
      <c r="J751" s="119">
        <v>1659392.6</v>
      </c>
      <c r="K751" s="121">
        <v>43173</v>
      </c>
      <c r="L751" s="119">
        <v>199</v>
      </c>
      <c r="M751" s="119" t="s">
        <v>1246</v>
      </c>
    </row>
    <row r="752" spans="1:13">
      <c r="A752" s="119" t="s">
        <v>229</v>
      </c>
      <c r="B752" s="119" t="s">
        <v>395</v>
      </c>
      <c r="C752" s="119">
        <v>485</v>
      </c>
      <c r="D752" s="119">
        <v>499.3</v>
      </c>
      <c r="E752" s="119">
        <v>482</v>
      </c>
      <c r="F752" s="119">
        <v>493.95</v>
      </c>
      <c r="G752" s="119">
        <v>498.5</v>
      </c>
      <c r="H752" s="119">
        <v>486.35</v>
      </c>
      <c r="I752" s="119">
        <v>381720</v>
      </c>
      <c r="J752" s="119">
        <v>188115596.05000001</v>
      </c>
      <c r="K752" s="121">
        <v>43173</v>
      </c>
      <c r="L752" s="119">
        <v>9220</v>
      </c>
      <c r="M752" s="119" t="s">
        <v>1247</v>
      </c>
    </row>
    <row r="753" spans="1:13">
      <c r="A753" s="119" t="s">
        <v>1248</v>
      </c>
      <c r="B753" s="119" t="s">
        <v>395</v>
      </c>
      <c r="C753" s="119">
        <v>291.95</v>
      </c>
      <c r="D753" s="119">
        <v>291.95</v>
      </c>
      <c r="E753" s="119">
        <v>284.14999999999998</v>
      </c>
      <c r="F753" s="119">
        <v>289.75</v>
      </c>
      <c r="G753" s="119">
        <v>290.45</v>
      </c>
      <c r="H753" s="119">
        <v>288.39999999999998</v>
      </c>
      <c r="I753" s="119">
        <v>292285</v>
      </c>
      <c r="J753" s="119">
        <v>83710051.799999997</v>
      </c>
      <c r="K753" s="121">
        <v>43173</v>
      </c>
      <c r="L753" s="119">
        <v>3541</v>
      </c>
      <c r="M753" s="119" t="s">
        <v>1249</v>
      </c>
    </row>
    <row r="754" spans="1:13">
      <c r="A754" s="119" t="s">
        <v>1250</v>
      </c>
      <c r="B754" s="119" t="s">
        <v>395</v>
      </c>
      <c r="C754" s="119">
        <v>144</v>
      </c>
      <c r="D754" s="119">
        <v>146.5</v>
      </c>
      <c r="E754" s="119">
        <v>142.6</v>
      </c>
      <c r="F754" s="119">
        <v>146.4</v>
      </c>
      <c r="G754" s="119">
        <v>146.5</v>
      </c>
      <c r="H754" s="119">
        <v>145.19999999999999</v>
      </c>
      <c r="I754" s="119">
        <v>4083</v>
      </c>
      <c r="J754" s="119">
        <v>595235.1</v>
      </c>
      <c r="K754" s="121">
        <v>43173</v>
      </c>
      <c r="L754" s="119">
        <v>88</v>
      </c>
      <c r="M754" s="119" t="s">
        <v>2225</v>
      </c>
    </row>
    <row r="755" spans="1:13">
      <c r="A755" s="119" t="s">
        <v>108</v>
      </c>
      <c r="B755" s="119" t="s">
        <v>395</v>
      </c>
      <c r="C755" s="119">
        <v>120</v>
      </c>
      <c r="D755" s="119">
        <v>123.45</v>
      </c>
      <c r="E755" s="119">
        <v>115.6</v>
      </c>
      <c r="F755" s="119">
        <v>122.5</v>
      </c>
      <c r="G755" s="119">
        <v>123.05</v>
      </c>
      <c r="H755" s="119">
        <v>120.25</v>
      </c>
      <c r="I755" s="119">
        <v>3907577</v>
      </c>
      <c r="J755" s="119">
        <v>471496784.89999998</v>
      </c>
      <c r="K755" s="121">
        <v>43173</v>
      </c>
      <c r="L755" s="119">
        <v>21712</v>
      </c>
      <c r="M755" s="119" t="s">
        <v>1251</v>
      </c>
    </row>
    <row r="756" spans="1:13">
      <c r="A756" s="119" t="s">
        <v>1252</v>
      </c>
      <c r="B756" s="119" t="s">
        <v>395</v>
      </c>
      <c r="C756" s="119">
        <v>96</v>
      </c>
      <c r="D756" s="119">
        <v>101.9</v>
      </c>
      <c r="E756" s="119">
        <v>95.9</v>
      </c>
      <c r="F756" s="119">
        <v>99.95</v>
      </c>
      <c r="G756" s="119">
        <v>99</v>
      </c>
      <c r="H756" s="119">
        <v>95.55</v>
      </c>
      <c r="I756" s="119">
        <v>7733094</v>
      </c>
      <c r="J756" s="119">
        <v>775302310.75</v>
      </c>
      <c r="K756" s="121">
        <v>43173</v>
      </c>
      <c r="L756" s="119">
        <v>26276</v>
      </c>
      <c r="M756" s="119" t="s">
        <v>1253</v>
      </c>
    </row>
    <row r="757" spans="1:13">
      <c r="A757" s="119" t="s">
        <v>109</v>
      </c>
      <c r="B757" s="119" t="s">
        <v>395</v>
      </c>
      <c r="C757" s="119">
        <v>164.35</v>
      </c>
      <c r="D757" s="119">
        <v>164.35</v>
      </c>
      <c r="E757" s="119">
        <v>160.55000000000001</v>
      </c>
      <c r="F757" s="119">
        <v>162.5</v>
      </c>
      <c r="G757" s="119">
        <v>162.65</v>
      </c>
      <c r="H757" s="119">
        <v>164.6</v>
      </c>
      <c r="I757" s="119">
        <v>3535421</v>
      </c>
      <c r="J757" s="119">
        <v>571855091.54999995</v>
      </c>
      <c r="K757" s="121">
        <v>43173</v>
      </c>
      <c r="L757" s="119">
        <v>15905</v>
      </c>
      <c r="M757" s="119" t="s">
        <v>1254</v>
      </c>
    </row>
    <row r="758" spans="1:13">
      <c r="A758" s="119" t="s">
        <v>2310</v>
      </c>
      <c r="B758" s="119" t="s">
        <v>395</v>
      </c>
      <c r="C758" s="119">
        <v>44</v>
      </c>
      <c r="D758" s="119">
        <v>44</v>
      </c>
      <c r="E758" s="119">
        <v>41.8</v>
      </c>
      <c r="F758" s="119">
        <v>42.45</v>
      </c>
      <c r="G758" s="119">
        <v>42.35</v>
      </c>
      <c r="H758" s="119">
        <v>44.55</v>
      </c>
      <c r="I758" s="119">
        <v>11997</v>
      </c>
      <c r="J758" s="119">
        <v>508582.5</v>
      </c>
      <c r="K758" s="121">
        <v>43173</v>
      </c>
      <c r="L758" s="119">
        <v>204</v>
      </c>
      <c r="M758" s="119" t="s">
        <v>2311</v>
      </c>
    </row>
    <row r="759" spans="1:13">
      <c r="A759" s="119" t="s">
        <v>3146</v>
      </c>
      <c r="B759" s="119" t="s">
        <v>395</v>
      </c>
      <c r="C759" s="119">
        <v>21.6</v>
      </c>
      <c r="D759" s="119">
        <v>21.85</v>
      </c>
      <c r="E759" s="119">
        <v>20.7</v>
      </c>
      <c r="F759" s="119">
        <v>21.75</v>
      </c>
      <c r="G759" s="119">
        <v>21.85</v>
      </c>
      <c r="H759" s="119">
        <v>20.85</v>
      </c>
      <c r="I759" s="119">
        <v>118633</v>
      </c>
      <c r="J759" s="119">
        <v>2512902.15</v>
      </c>
      <c r="K759" s="121">
        <v>43173</v>
      </c>
      <c r="L759" s="119">
        <v>421</v>
      </c>
      <c r="M759" s="119" t="s">
        <v>3147</v>
      </c>
    </row>
    <row r="760" spans="1:13">
      <c r="A760" s="119" t="s">
        <v>1255</v>
      </c>
      <c r="B760" s="119" t="s">
        <v>395</v>
      </c>
      <c r="C760" s="119">
        <v>101.35</v>
      </c>
      <c r="D760" s="119">
        <v>104.25</v>
      </c>
      <c r="E760" s="119">
        <v>99.6</v>
      </c>
      <c r="F760" s="119">
        <v>103.65</v>
      </c>
      <c r="G760" s="119">
        <v>104</v>
      </c>
      <c r="H760" s="119">
        <v>102.6</v>
      </c>
      <c r="I760" s="119">
        <v>769732</v>
      </c>
      <c r="J760" s="119">
        <v>78906335.049999997</v>
      </c>
      <c r="K760" s="121">
        <v>43173</v>
      </c>
      <c r="L760" s="119">
        <v>3490</v>
      </c>
      <c r="M760" s="119" t="s">
        <v>1256</v>
      </c>
    </row>
    <row r="761" spans="1:13">
      <c r="A761" s="119" t="s">
        <v>1257</v>
      </c>
      <c r="B761" s="119" t="s">
        <v>395</v>
      </c>
      <c r="C761" s="119">
        <v>908</v>
      </c>
      <c r="D761" s="119">
        <v>913.25</v>
      </c>
      <c r="E761" s="119">
        <v>894</v>
      </c>
      <c r="F761" s="119">
        <v>900.05</v>
      </c>
      <c r="G761" s="119">
        <v>900</v>
      </c>
      <c r="H761" s="119">
        <v>908.3</v>
      </c>
      <c r="I761" s="119">
        <v>72338</v>
      </c>
      <c r="J761" s="119">
        <v>65438867.549999997</v>
      </c>
      <c r="K761" s="121">
        <v>43173</v>
      </c>
      <c r="L761" s="119">
        <v>1907</v>
      </c>
      <c r="M761" s="119" t="s">
        <v>1258</v>
      </c>
    </row>
    <row r="762" spans="1:13">
      <c r="A762" s="119" t="s">
        <v>1259</v>
      </c>
      <c r="B762" s="119" t="s">
        <v>395</v>
      </c>
      <c r="C762" s="119">
        <v>71.3</v>
      </c>
      <c r="D762" s="119">
        <v>72.900000000000006</v>
      </c>
      <c r="E762" s="119">
        <v>71.099999999999994</v>
      </c>
      <c r="F762" s="119">
        <v>71.650000000000006</v>
      </c>
      <c r="G762" s="119">
        <v>71.25</v>
      </c>
      <c r="H762" s="119">
        <v>72.849999999999994</v>
      </c>
      <c r="I762" s="119">
        <v>9206</v>
      </c>
      <c r="J762" s="119">
        <v>659811.25</v>
      </c>
      <c r="K762" s="121">
        <v>43173</v>
      </c>
      <c r="L762" s="119">
        <v>278</v>
      </c>
      <c r="M762" s="119" t="s">
        <v>1260</v>
      </c>
    </row>
    <row r="763" spans="1:13">
      <c r="A763" s="119" t="s">
        <v>1261</v>
      </c>
      <c r="B763" s="119" t="s">
        <v>395</v>
      </c>
      <c r="C763" s="119">
        <v>649.5</v>
      </c>
      <c r="D763" s="119">
        <v>650</v>
      </c>
      <c r="E763" s="119">
        <v>645</v>
      </c>
      <c r="F763" s="119">
        <v>649</v>
      </c>
      <c r="G763" s="119">
        <v>650</v>
      </c>
      <c r="H763" s="119">
        <v>649.5</v>
      </c>
      <c r="I763" s="119">
        <v>13311</v>
      </c>
      <c r="J763" s="119">
        <v>8637759.9000000004</v>
      </c>
      <c r="K763" s="121">
        <v>43173</v>
      </c>
      <c r="L763" s="119">
        <v>530</v>
      </c>
      <c r="M763" s="119" t="s">
        <v>1262</v>
      </c>
    </row>
    <row r="764" spans="1:13">
      <c r="A764" s="119" t="s">
        <v>3332</v>
      </c>
      <c r="B764" s="119" t="s">
        <v>395</v>
      </c>
      <c r="C764" s="119">
        <v>89.95</v>
      </c>
      <c r="D764" s="119">
        <v>95.1</v>
      </c>
      <c r="E764" s="119">
        <v>87.7</v>
      </c>
      <c r="F764" s="119">
        <v>95.1</v>
      </c>
      <c r="G764" s="119">
        <v>95.1</v>
      </c>
      <c r="H764" s="119">
        <v>90.6</v>
      </c>
      <c r="I764" s="119">
        <v>408891</v>
      </c>
      <c r="J764" s="119">
        <v>38154242.299999997</v>
      </c>
      <c r="K764" s="121">
        <v>43173</v>
      </c>
      <c r="L764" s="119">
        <v>1867</v>
      </c>
      <c r="M764" s="119" t="s">
        <v>3333</v>
      </c>
    </row>
    <row r="765" spans="1:13">
      <c r="A765" s="119" t="s">
        <v>2359</v>
      </c>
      <c r="B765" s="119" t="s">
        <v>395</v>
      </c>
      <c r="C765" s="119">
        <v>543</v>
      </c>
      <c r="D765" s="119">
        <v>543</v>
      </c>
      <c r="E765" s="119">
        <v>529.04999999999995</v>
      </c>
      <c r="F765" s="119">
        <v>536.20000000000005</v>
      </c>
      <c r="G765" s="119">
        <v>532</v>
      </c>
      <c r="H765" s="119">
        <v>544.29999999999995</v>
      </c>
      <c r="I765" s="119">
        <v>53798</v>
      </c>
      <c r="J765" s="119">
        <v>29013332.800000001</v>
      </c>
      <c r="K765" s="121">
        <v>43173</v>
      </c>
      <c r="L765" s="119">
        <v>1653</v>
      </c>
      <c r="M765" s="119" t="s">
        <v>2360</v>
      </c>
    </row>
    <row r="766" spans="1:13">
      <c r="A766" s="119" t="s">
        <v>1263</v>
      </c>
      <c r="B766" s="119" t="s">
        <v>395</v>
      </c>
      <c r="C766" s="119">
        <v>6409.8</v>
      </c>
      <c r="D766" s="119">
        <v>6520</v>
      </c>
      <c r="E766" s="119">
        <v>6401</v>
      </c>
      <c r="F766" s="119">
        <v>6415.3</v>
      </c>
      <c r="G766" s="119">
        <v>6403</v>
      </c>
      <c r="H766" s="119">
        <v>6453.25</v>
      </c>
      <c r="I766" s="119">
        <v>1987</v>
      </c>
      <c r="J766" s="119">
        <v>12806382.6</v>
      </c>
      <c r="K766" s="121">
        <v>43173</v>
      </c>
      <c r="L766" s="119">
        <v>450</v>
      </c>
      <c r="M766" s="119" t="s">
        <v>1264</v>
      </c>
    </row>
    <row r="767" spans="1:13">
      <c r="A767" s="119" t="s">
        <v>2542</v>
      </c>
      <c r="B767" s="119" t="s">
        <v>395</v>
      </c>
      <c r="C767" s="119">
        <v>244</v>
      </c>
      <c r="D767" s="119">
        <v>248.45</v>
      </c>
      <c r="E767" s="119">
        <v>241.3</v>
      </c>
      <c r="F767" s="119">
        <v>242.8</v>
      </c>
      <c r="G767" s="119">
        <v>242.1</v>
      </c>
      <c r="H767" s="119">
        <v>243.35</v>
      </c>
      <c r="I767" s="119">
        <v>69341</v>
      </c>
      <c r="J767" s="119">
        <v>16932876.199999999</v>
      </c>
      <c r="K767" s="121">
        <v>43173</v>
      </c>
      <c r="L767" s="119">
        <v>1382</v>
      </c>
      <c r="M767" s="119" t="s">
        <v>1276</v>
      </c>
    </row>
    <row r="768" spans="1:13">
      <c r="A768" s="119" t="s">
        <v>1265</v>
      </c>
      <c r="B768" s="119" t="s">
        <v>395</v>
      </c>
      <c r="C768" s="119">
        <v>1049.0999999999999</v>
      </c>
      <c r="D768" s="119">
        <v>1053</v>
      </c>
      <c r="E768" s="119">
        <v>1035</v>
      </c>
      <c r="F768" s="119">
        <v>1038.25</v>
      </c>
      <c r="G768" s="119">
        <v>1035</v>
      </c>
      <c r="H768" s="119">
        <v>1052.0999999999999</v>
      </c>
      <c r="I768" s="119">
        <v>3045</v>
      </c>
      <c r="J768" s="119">
        <v>3171238.3</v>
      </c>
      <c r="K768" s="121">
        <v>43173</v>
      </c>
      <c r="L768" s="119">
        <v>270</v>
      </c>
      <c r="M768" s="119" t="s">
        <v>1266</v>
      </c>
    </row>
    <row r="769" spans="1:13">
      <c r="A769" s="119" t="s">
        <v>2859</v>
      </c>
      <c r="B769" s="119" t="s">
        <v>395</v>
      </c>
      <c r="C769" s="119">
        <v>205.9</v>
      </c>
      <c r="D769" s="119">
        <v>205.9</v>
      </c>
      <c r="E769" s="119">
        <v>200.75</v>
      </c>
      <c r="F769" s="119">
        <v>202.05</v>
      </c>
      <c r="G769" s="119">
        <v>202</v>
      </c>
      <c r="H769" s="119">
        <v>204.7</v>
      </c>
      <c r="I769" s="119">
        <v>35530</v>
      </c>
      <c r="J769" s="119">
        <v>7170707.8499999996</v>
      </c>
      <c r="K769" s="121">
        <v>43173</v>
      </c>
      <c r="L769" s="119">
        <v>425</v>
      </c>
      <c r="M769" s="119" t="s">
        <v>2860</v>
      </c>
    </row>
    <row r="770" spans="1:13">
      <c r="A770" s="119" t="s">
        <v>110</v>
      </c>
      <c r="B770" s="119" t="s">
        <v>395</v>
      </c>
      <c r="C770" s="119">
        <v>508.5</v>
      </c>
      <c r="D770" s="119">
        <v>520.5</v>
      </c>
      <c r="E770" s="119">
        <v>507.6</v>
      </c>
      <c r="F770" s="119">
        <v>518</v>
      </c>
      <c r="G770" s="119">
        <v>518</v>
      </c>
      <c r="H770" s="119">
        <v>513.04999999999995</v>
      </c>
      <c r="I770" s="119">
        <v>1641822</v>
      </c>
      <c r="J770" s="119">
        <v>846725797.35000002</v>
      </c>
      <c r="K770" s="121">
        <v>43173</v>
      </c>
      <c r="L770" s="119">
        <v>27462</v>
      </c>
      <c r="M770" s="119" t="s">
        <v>1267</v>
      </c>
    </row>
    <row r="771" spans="1:13">
      <c r="A771" s="119" t="s">
        <v>3614</v>
      </c>
      <c r="B771" s="119" t="s">
        <v>395</v>
      </c>
      <c r="C771" s="119">
        <v>14.02</v>
      </c>
      <c r="D771" s="119">
        <v>16.63</v>
      </c>
      <c r="E771" s="119">
        <v>14.02</v>
      </c>
      <c r="F771" s="119">
        <v>16.12</v>
      </c>
      <c r="G771" s="119">
        <v>16.62</v>
      </c>
      <c r="H771" s="119">
        <v>16.010000000000002</v>
      </c>
      <c r="I771" s="119">
        <v>844</v>
      </c>
      <c r="J771" s="119">
        <v>13232.44</v>
      </c>
      <c r="K771" s="121">
        <v>43173</v>
      </c>
      <c r="L771" s="119">
        <v>7</v>
      </c>
      <c r="M771" s="119" t="s">
        <v>3615</v>
      </c>
    </row>
    <row r="772" spans="1:13">
      <c r="A772" s="119" t="s">
        <v>2565</v>
      </c>
      <c r="B772" s="119" t="s">
        <v>395</v>
      </c>
      <c r="C772" s="119">
        <v>107.3</v>
      </c>
      <c r="D772" s="119">
        <v>107.3</v>
      </c>
      <c r="E772" s="119">
        <v>105.1</v>
      </c>
      <c r="F772" s="119">
        <v>107.2</v>
      </c>
      <c r="G772" s="119">
        <v>107.2</v>
      </c>
      <c r="H772" s="119">
        <v>105.7</v>
      </c>
      <c r="I772" s="119">
        <v>55</v>
      </c>
      <c r="J772" s="119">
        <v>5892.1</v>
      </c>
      <c r="K772" s="121">
        <v>43173</v>
      </c>
      <c r="L772" s="119">
        <v>4</v>
      </c>
      <c r="M772" s="119" t="s">
        <v>2566</v>
      </c>
    </row>
    <row r="773" spans="1:13">
      <c r="A773" s="119" t="s">
        <v>1268</v>
      </c>
      <c r="B773" s="119" t="s">
        <v>395</v>
      </c>
      <c r="C773" s="119">
        <v>241.5</v>
      </c>
      <c r="D773" s="119">
        <v>242.45</v>
      </c>
      <c r="E773" s="119">
        <v>239</v>
      </c>
      <c r="F773" s="119">
        <v>241.2</v>
      </c>
      <c r="G773" s="119">
        <v>242</v>
      </c>
      <c r="H773" s="119">
        <v>242.8</v>
      </c>
      <c r="I773" s="119">
        <v>19708</v>
      </c>
      <c r="J773" s="119">
        <v>4747960.75</v>
      </c>
      <c r="K773" s="121">
        <v>43173</v>
      </c>
      <c r="L773" s="119">
        <v>427</v>
      </c>
      <c r="M773" s="119" t="s">
        <v>1269</v>
      </c>
    </row>
    <row r="774" spans="1:13">
      <c r="A774" s="119" t="s">
        <v>1270</v>
      </c>
      <c r="B774" s="119" t="s">
        <v>395</v>
      </c>
      <c r="C774" s="119">
        <v>436.9</v>
      </c>
      <c r="D774" s="119">
        <v>443.95</v>
      </c>
      <c r="E774" s="119">
        <v>430.45</v>
      </c>
      <c r="F774" s="119">
        <v>439.95</v>
      </c>
      <c r="G774" s="119">
        <v>443.95</v>
      </c>
      <c r="H774" s="119">
        <v>441.5</v>
      </c>
      <c r="I774" s="119">
        <v>7387</v>
      </c>
      <c r="J774" s="119">
        <v>3233210.7</v>
      </c>
      <c r="K774" s="121">
        <v>43173</v>
      </c>
      <c r="L774" s="119">
        <v>166</v>
      </c>
      <c r="M774" s="119" t="s">
        <v>1271</v>
      </c>
    </row>
    <row r="775" spans="1:13">
      <c r="A775" s="119" t="s">
        <v>1272</v>
      </c>
      <c r="B775" s="119" t="s">
        <v>395</v>
      </c>
      <c r="C775" s="119">
        <v>494</v>
      </c>
      <c r="D775" s="119">
        <v>494.65</v>
      </c>
      <c r="E775" s="119">
        <v>489.9</v>
      </c>
      <c r="F775" s="119">
        <v>493.3</v>
      </c>
      <c r="G775" s="119">
        <v>491</v>
      </c>
      <c r="H775" s="119">
        <v>493.25</v>
      </c>
      <c r="I775" s="119">
        <v>7900</v>
      </c>
      <c r="J775" s="119">
        <v>3892659.7</v>
      </c>
      <c r="K775" s="121">
        <v>43173</v>
      </c>
      <c r="L775" s="119">
        <v>267</v>
      </c>
      <c r="M775" s="119" t="s">
        <v>1273</v>
      </c>
    </row>
    <row r="776" spans="1:13">
      <c r="A776" s="119" t="s">
        <v>1274</v>
      </c>
      <c r="B776" s="119" t="s">
        <v>395</v>
      </c>
      <c r="C776" s="119">
        <v>999.99</v>
      </c>
      <c r="D776" s="119">
        <v>1000.01</v>
      </c>
      <c r="E776" s="119">
        <v>999.99</v>
      </c>
      <c r="F776" s="119">
        <v>999.99</v>
      </c>
      <c r="G776" s="119">
        <v>1000</v>
      </c>
      <c r="H776" s="119">
        <v>999.98</v>
      </c>
      <c r="I776" s="119">
        <v>1131282</v>
      </c>
      <c r="J776" s="119">
        <v>1131280538.23</v>
      </c>
      <c r="K776" s="121">
        <v>43173</v>
      </c>
      <c r="L776" s="119">
        <v>2977</v>
      </c>
      <c r="M776" s="119" t="s">
        <v>1275</v>
      </c>
    </row>
    <row r="777" spans="1:13">
      <c r="A777" s="119" t="s">
        <v>3148</v>
      </c>
      <c r="B777" s="119" t="s">
        <v>395</v>
      </c>
      <c r="C777" s="119">
        <v>6.5</v>
      </c>
      <c r="D777" s="119">
        <v>6.5</v>
      </c>
      <c r="E777" s="119">
        <v>6.5</v>
      </c>
      <c r="F777" s="119">
        <v>6.5</v>
      </c>
      <c r="G777" s="119">
        <v>6.5</v>
      </c>
      <c r="H777" s="119">
        <v>6.8</v>
      </c>
      <c r="I777" s="119">
        <v>180758</v>
      </c>
      <c r="J777" s="119">
        <v>1174927</v>
      </c>
      <c r="K777" s="121">
        <v>43173</v>
      </c>
      <c r="L777" s="119">
        <v>259</v>
      </c>
      <c r="M777" s="119" t="s">
        <v>3149</v>
      </c>
    </row>
    <row r="778" spans="1:13">
      <c r="A778" s="119" t="s">
        <v>1277</v>
      </c>
      <c r="B778" s="119" t="s">
        <v>395</v>
      </c>
      <c r="C778" s="119">
        <v>57.25</v>
      </c>
      <c r="D778" s="119">
        <v>58.85</v>
      </c>
      <c r="E778" s="119">
        <v>56.95</v>
      </c>
      <c r="F778" s="119">
        <v>58.35</v>
      </c>
      <c r="G778" s="119">
        <v>58.5</v>
      </c>
      <c r="H778" s="119">
        <v>57.7</v>
      </c>
      <c r="I778" s="119">
        <v>28819</v>
      </c>
      <c r="J778" s="119">
        <v>1678018.95</v>
      </c>
      <c r="K778" s="121">
        <v>43173</v>
      </c>
      <c r="L778" s="119">
        <v>337</v>
      </c>
      <c r="M778" s="119" t="s">
        <v>1278</v>
      </c>
    </row>
    <row r="779" spans="1:13">
      <c r="A779" s="119" t="s">
        <v>3150</v>
      </c>
      <c r="B779" s="119" t="s">
        <v>395</v>
      </c>
      <c r="C779" s="119">
        <v>28.5</v>
      </c>
      <c r="D779" s="119">
        <v>29.8</v>
      </c>
      <c r="E779" s="119">
        <v>28.5</v>
      </c>
      <c r="F779" s="119">
        <v>29.5</v>
      </c>
      <c r="G779" s="119">
        <v>29.5</v>
      </c>
      <c r="H779" s="119">
        <v>29</v>
      </c>
      <c r="I779" s="119">
        <v>3498</v>
      </c>
      <c r="J779" s="119">
        <v>102165.4</v>
      </c>
      <c r="K779" s="121">
        <v>43173</v>
      </c>
      <c r="L779" s="119">
        <v>27</v>
      </c>
      <c r="M779" s="119" t="s">
        <v>3151</v>
      </c>
    </row>
    <row r="780" spans="1:13">
      <c r="A780" s="119" t="s">
        <v>1279</v>
      </c>
      <c r="B780" s="119" t="s">
        <v>395</v>
      </c>
      <c r="C780" s="119">
        <v>200.8</v>
      </c>
      <c r="D780" s="119">
        <v>201.15</v>
      </c>
      <c r="E780" s="119">
        <v>198.45</v>
      </c>
      <c r="F780" s="119">
        <v>199.45</v>
      </c>
      <c r="G780" s="119">
        <v>200</v>
      </c>
      <c r="H780" s="119">
        <v>200.8</v>
      </c>
      <c r="I780" s="119">
        <v>14602</v>
      </c>
      <c r="J780" s="119">
        <v>2913291.65</v>
      </c>
      <c r="K780" s="121">
        <v>43173</v>
      </c>
      <c r="L780" s="119">
        <v>485</v>
      </c>
      <c r="M780" s="119" t="s">
        <v>1280</v>
      </c>
    </row>
    <row r="781" spans="1:13">
      <c r="A781" s="119" t="s">
        <v>3616</v>
      </c>
      <c r="B781" s="119" t="s">
        <v>395</v>
      </c>
      <c r="C781" s="119">
        <v>81.319999999999993</v>
      </c>
      <c r="D781" s="119">
        <v>81.319999999999993</v>
      </c>
      <c r="E781" s="119">
        <v>81.27</v>
      </c>
      <c r="F781" s="119">
        <v>81.27</v>
      </c>
      <c r="G781" s="119">
        <v>81.27</v>
      </c>
      <c r="H781" s="119">
        <v>80.459999999999994</v>
      </c>
      <c r="I781" s="119">
        <v>104</v>
      </c>
      <c r="J781" s="119">
        <v>8457.08</v>
      </c>
      <c r="K781" s="121">
        <v>43173</v>
      </c>
      <c r="L781" s="119">
        <v>4</v>
      </c>
      <c r="M781" s="119" t="s">
        <v>3617</v>
      </c>
    </row>
    <row r="782" spans="1:13">
      <c r="A782" s="119" t="s">
        <v>3152</v>
      </c>
      <c r="B782" s="119" t="s">
        <v>395</v>
      </c>
      <c r="C782" s="119">
        <v>5.4</v>
      </c>
      <c r="D782" s="119">
        <v>5.4</v>
      </c>
      <c r="E782" s="119">
        <v>5</v>
      </c>
      <c r="F782" s="119">
        <v>5</v>
      </c>
      <c r="G782" s="119">
        <v>5</v>
      </c>
      <c r="H782" s="119">
        <v>5.25</v>
      </c>
      <c r="I782" s="119">
        <v>13062</v>
      </c>
      <c r="J782" s="119">
        <v>67393.2</v>
      </c>
      <c r="K782" s="121">
        <v>43173</v>
      </c>
      <c r="L782" s="119">
        <v>23</v>
      </c>
      <c r="M782" s="119" t="s">
        <v>3153</v>
      </c>
    </row>
    <row r="783" spans="1:13">
      <c r="A783" s="119" t="s">
        <v>111</v>
      </c>
      <c r="B783" s="119" t="s">
        <v>395</v>
      </c>
      <c r="C783" s="119">
        <v>1303</v>
      </c>
      <c r="D783" s="119">
        <v>1313</v>
      </c>
      <c r="E783" s="119">
        <v>1292</v>
      </c>
      <c r="F783" s="119">
        <v>1303.25</v>
      </c>
      <c r="G783" s="119">
        <v>1304</v>
      </c>
      <c r="H783" s="119">
        <v>1302.75</v>
      </c>
      <c r="I783" s="119">
        <v>1714051</v>
      </c>
      <c r="J783" s="119">
        <v>2230978249.8000002</v>
      </c>
      <c r="K783" s="121">
        <v>43173</v>
      </c>
      <c r="L783" s="119">
        <v>51379</v>
      </c>
      <c r="M783" s="119" t="s">
        <v>1281</v>
      </c>
    </row>
    <row r="784" spans="1:13">
      <c r="A784" s="119" t="s">
        <v>2206</v>
      </c>
      <c r="B784" s="119" t="s">
        <v>395</v>
      </c>
      <c r="C784" s="119">
        <v>1398.2</v>
      </c>
      <c r="D784" s="119">
        <v>1399</v>
      </c>
      <c r="E784" s="119">
        <v>1347</v>
      </c>
      <c r="F784" s="119">
        <v>1359.85</v>
      </c>
      <c r="G784" s="119">
        <v>1358.5</v>
      </c>
      <c r="H784" s="119">
        <v>1406.95</v>
      </c>
      <c r="I784" s="119">
        <v>143616</v>
      </c>
      <c r="J784" s="119">
        <v>196158109.84999999</v>
      </c>
      <c r="K784" s="121">
        <v>43173</v>
      </c>
      <c r="L784" s="119">
        <v>12051</v>
      </c>
      <c r="M784" s="119" t="s">
        <v>2207</v>
      </c>
    </row>
    <row r="785" spans="1:13">
      <c r="A785" s="119" t="s">
        <v>2267</v>
      </c>
      <c r="B785" s="119" t="s">
        <v>395</v>
      </c>
      <c r="C785" s="119">
        <v>1294</v>
      </c>
      <c r="D785" s="119">
        <v>1294</v>
      </c>
      <c r="E785" s="119">
        <v>1245.0999999999999</v>
      </c>
      <c r="F785" s="119">
        <v>1253.05</v>
      </c>
      <c r="G785" s="119">
        <v>1249.0999999999999</v>
      </c>
      <c r="H785" s="119">
        <v>1288.55</v>
      </c>
      <c r="I785" s="119">
        <v>35251</v>
      </c>
      <c r="J785" s="119">
        <v>44591221.399999999</v>
      </c>
      <c r="K785" s="121">
        <v>43173</v>
      </c>
      <c r="L785" s="119">
        <v>2813</v>
      </c>
      <c r="M785" s="119" t="s">
        <v>2268</v>
      </c>
    </row>
    <row r="786" spans="1:13">
      <c r="A786" s="119" t="s">
        <v>1282</v>
      </c>
      <c r="B786" s="119" t="s">
        <v>395</v>
      </c>
      <c r="C786" s="119">
        <v>2207</v>
      </c>
      <c r="D786" s="119">
        <v>2225</v>
      </c>
      <c r="E786" s="119">
        <v>2200.1</v>
      </c>
      <c r="F786" s="119">
        <v>2207.8000000000002</v>
      </c>
      <c r="G786" s="119">
        <v>2215</v>
      </c>
      <c r="H786" s="119">
        <v>2207.9499999999998</v>
      </c>
      <c r="I786" s="119">
        <v>1659</v>
      </c>
      <c r="J786" s="119">
        <v>3668590.4</v>
      </c>
      <c r="K786" s="121">
        <v>43173</v>
      </c>
      <c r="L786" s="119">
        <v>277</v>
      </c>
      <c r="M786" s="119" t="s">
        <v>1283</v>
      </c>
    </row>
    <row r="787" spans="1:13">
      <c r="A787" s="119" t="s">
        <v>1284</v>
      </c>
      <c r="B787" s="119" t="s">
        <v>395</v>
      </c>
      <c r="C787" s="119">
        <v>830</v>
      </c>
      <c r="D787" s="119">
        <v>852.05</v>
      </c>
      <c r="E787" s="119">
        <v>830</v>
      </c>
      <c r="F787" s="119">
        <v>848.8</v>
      </c>
      <c r="G787" s="119">
        <v>850</v>
      </c>
      <c r="H787" s="119">
        <v>844.05</v>
      </c>
      <c r="I787" s="119">
        <v>3302</v>
      </c>
      <c r="J787" s="119">
        <v>2791709.2</v>
      </c>
      <c r="K787" s="121">
        <v>43173</v>
      </c>
      <c r="L787" s="119">
        <v>204</v>
      </c>
      <c r="M787" s="119" t="s">
        <v>1285</v>
      </c>
    </row>
    <row r="788" spans="1:13">
      <c r="A788" s="119" t="s">
        <v>112</v>
      </c>
      <c r="B788" s="119" t="s">
        <v>395</v>
      </c>
      <c r="C788" s="119">
        <v>779.9</v>
      </c>
      <c r="D788" s="119">
        <v>786.8</v>
      </c>
      <c r="E788" s="119">
        <v>777.55</v>
      </c>
      <c r="F788" s="119">
        <v>781.55</v>
      </c>
      <c r="G788" s="119">
        <v>781.5</v>
      </c>
      <c r="H788" s="119">
        <v>780.6</v>
      </c>
      <c r="I788" s="119">
        <v>698211</v>
      </c>
      <c r="J788" s="119">
        <v>546084347.35000002</v>
      </c>
      <c r="K788" s="121">
        <v>43173</v>
      </c>
      <c r="L788" s="119">
        <v>23696</v>
      </c>
      <c r="M788" s="119" t="s">
        <v>1286</v>
      </c>
    </row>
    <row r="789" spans="1:13">
      <c r="A789" s="119" t="s">
        <v>1287</v>
      </c>
      <c r="B789" s="119" t="s">
        <v>395</v>
      </c>
      <c r="C789" s="119">
        <v>1790</v>
      </c>
      <c r="D789" s="119">
        <v>1839</v>
      </c>
      <c r="E789" s="119">
        <v>1775.3</v>
      </c>
      <c r="F789" s="119">
        <v>1803.85</v>
      </c>
      <c r="G789" s="119">
        <v>1798</v>
      </c>
      <c r="H789" s="119">
        <v>1756.3</v>
      </c>
      <c r="I789" s="119">
        <v>115672</v>
      </c>
      <c r="J789" s="119">
        <v>208595067.40000001</v>
      </c>
      <c r="K789" s="121">
        <v>43173</v>
      </c>
      <c r="L789" s="119">
        <v>5313</v>
      </c>
      <c r="M789" s="119" t="s">
        <v>1288</v>
      </c>
    </row>
    <row r="790" spans="1:13">
      <c r="A790" s="119" t="s">
        <v>1289</v>
      </c>
      <c r="B790" s="119" t="s">
        <v>395</v>
      </c>
      <c r="C790" s="119">
        <v>50.1</v>
      </c>
      <c r="D790" s="119">
        <v>50.95</v>
      </c>
      <c r="E790" s="119">
        <v>50</v>
      </c>
      <c r="F790" s="119">
        <v>50.5</v>
      </c>
      <c r="G790" s="119">
        <v>50.5</v>
      </c>
      <c r="H790" s="119">
        <v>50.5</v>
      </c>
      <c r="I790" s="119">
        <v>31234</v>
      </c>
      <c r="J790" s="119">
        <v>1575715.3</v>
      </c>
      <c r="K790" s="121">
        <v>43173</v>
      </c>
      <c r="L790" s="119">
        <v>241</v>
      </c>
      <c r="M790" s="119" t="s">
        <v>1290</v>
      </c>
    </row>
    <row r="791" spans="1:13">
      <c r="A791" s="119" t="s">
        <v>1291</v>
      </c>
      <c r="B791" s="119" t="s">
        <v>395</v>
      </c>
      <c r="C791" s="119">
        <v>23.65</v>
      </c>
      <c r="D791" s="119">
        <v>23.65</v>
      </c>
      <c r="E791" s="119">
        <v>22.25</v>
      </c>
      <c r="F791" s="119">
        <v>22.35</v>
      </c>
      <c r="G791" s="119">
        <v>22.3</v>
      </c>
      <c r="H791" s="119">
        <v>23.2</v>
      </c>
      <c r="I791" s="119">
        <v>92980</v>
      </c>
      <c r="J791" s="119">
        <v>2102226.5499999998</v>
      </c>
      <c r="K791" s="121">
        <v>43173</v>
      </c>
      <c r="L791" s="119">
        <v>489</v>
      </c>
      <c r="M791" s="119" t="s">
        <v>1292</v>
      </c>
    </row>
    <row r="792" spans="1:13">
      <c r="A792" s="119" t="s">
        <v>113</v>
      </c>
      <c r="B792" s="119" t="s">
        <v>395</v>
      </c>
      <c r="C792" s="119">
        <v>730.95</v>
      </c>
      <c r="D792" s="119">
        <v>734.3</v>
      </c>
      <c r="E792" s="119">
        <v>723.1</v>
      </c>
      <c r="F792" s="119">
        <v>728.2</v>
      </c>
      <c r="G792" s="119">
        <v>728.7</v>
      </c>
      <c r="H792" s="119">
        <v>733</v>
      </c>
      <c r="I792" s="119">
        <v>1366237</v>
      </c>
      <c r="J792" s="119">
        <v>995251678.95000005</v>
      </c>
      <c r="K792" s="121">
        <v>43173</v>
      </c>
      <c r="L792" s="119">
        <v>32697</v>
      </c>
      <c r="M792" s="119" t="s">
        <v>1293</v>
      </c>
    </row>
    <row r="793" spans="1:13">
      <c r="A793" s="119" t="s">
        <v>114</v>
      </c>
      <c r="B793" s="119" t="s">
        <v>395</v>
      </c>
      <c r="C793" s="119">
        <v>422.25</v>
      </c>
      <c r="D793" s="119">
        <v>436.35</v>
      </c>
      <c r="E793" s="119">
        <v>419.1</v>
      </c>
      <c r="F793" s="119">
        <v>435.5</v>
      </c>
      <c r="G793" s="119">
        <v>436.3</v>
      </c>
      <c r="H793" s="119">
        <v>426.05</v>
      </c>
      <c r="I793" s="119">
        <v>3127465</v>
      </c>
      <c r="J793" s="119">
        <v>1334953662.45</v>
      </c>
      <c r="K793" s="121">
        <v>43173</v>
      </c>
      <c r="L793" s="119">
        <v>24972</v>
      </c>
      <c r="M793" s="119" t="s">
        <v>1294</v>
      </c>
    </row>
    <row r="794" spans="1:13">
      <c r="A794" s="119" t="s">
        <v>1295</v>
      </c>
      <c r="B794" s="119" t="s">
        <v>395</v>
      </c>
      <c r="C794" s="119">
        <v>20.69</v>
      </c>
      <c r="D794" s="119">
        <v>20.69</v>
      </c>
      <c r="E794" s="119">
        <v>20.350000000000001</v>
      </c>
      <c r="F794" s="119">
        <v>20.45</v>
      </c>
      <c r="G794" s="119">
        <v>20.45</v>
      </c>
      <c r="H794" s="119">
        <v>20.55</v>
      </c>
      <c r="I794" s="119">
        <v>8933</v>
      </c>
      <c r="J794" s="119">
        <v>182445.38</v>
      </c>
      <c r="K794" s="121">
        <v>43173</v>
      </c>
      <c r="L794" s="119">
        <v>100</v>
      </c>
      <c r="M794" s="119" t="s">
        <v>1296</v>
      </c>
    </row>
    <row r="795" spans="1:13">
      <c r="A795" s="119" t="s">
        <v>1297</v>
      </c>
      <c r="B795" s="119" t="s">
        <v>395</v>
      </c>
      <c r="C795" s="119">
        <v>97.8</v>
      </c>
      <c r="D795" s="119">
        <v>97.8</v>
      </c>
      <c r="E795" s="119">
        <v>96.65</v>
      </c>
      <c r="F795" s="119">
        <v>97.79</v>
      </c>
      <c r="G795" s="119">
        <v>97.8</v>
      </c>
      <c r="H795" s="119">
        <v>96.99</v>
      </c>
      <c r="I795" s="119">
        <v>795</v>
      </c>
      <c r="J795" s="119">
        <v>77690.58</v>
      </c>
      <c r="K795" s="121">
        <v>43173</v>
      </c>
      <c r="L795" s="119">
        <v>19</v>
      </c>
      <c r="M795" s="119" t="s">
        <v>1298</v>
      </c>
    </row>
    <row r="796" spans="1:13">
      <c r="A796" s="119" t="s">
        <v>1299</v>
      </c>
      <c r="B796" s="119" t="s">
        <v>395</v>
      </c>
      <c r="C796" s="119">
        <v>126.65</v>
      </c>
      <c r="D796" s="119">
        <v>126.65</v>
      </c>
      <c r="E796" s="119">
        <v>120.5</v>
      </c>
      <c r="F796" s="119">
        <v>123.4</v>
      </c>
      <c r="G796" s="119">
        <v>122.9</v>
      </c>
      <c r="H796" s="119">
        <v>124.75</v>
      </c>
      <c r="I796" s="119">
        <v>8473</v>
      </c>
      <c r="J796" s="119">
        <v>1048951.05</v>
      </c>
      <c r="K796" s="121">
        <v>43173</v>
      </c>
      <c r="L796" s="119">
        <v>223</v>
      </c>
      <c r="M796" s="119" t="s">
        <v>1300</v>
      </c>
    </row>
    <row r="797" spans="1:13">
      <c r="A797" s="119" t="s">
        <v>1301</v>
      </c>
      <c r="B797" s="119" t="s">
        <v>395</v>
      </c>
      <c r="C797" s="119">
        <v>59.05</v>
      </c>
      <c r="D797" s="119">
        <v>59.95</v>
      </c>
      <c r="E797" s="119">
        <v>57.6</v>
      </c>
      <c r="F797" s="119">
        <v>58.85</v>
      </c>
      <c r="G797" s="119">
        <v>59</v>
      </c>
      <c r="H797" s="119">
        <v>59.6</v>
      </c>
      <c r="I797" s="119">
        <v>9115</v>
      </c>
      <c r="J797" s="119">
        <v>534501.19999999995</v>
      </c>
      <c r="K797" s="121">
        <v>43173</v>
      </c>
      <c r="L797" s="119">
        <v>210</v>
      </c>
      <c r="M797" s="119" t="s">
        <v>1302</v>
      </c>
    </row>
    <row r="798" spans="1:13">
      <c r="A798" s="119" t="s">
        <v>1303</v>
      </c>
      <c r="B798" s="119" t="s">
        <v>395</v>
      </c>
      <c r="C798" s="119">
        <v>24.3</v>
      </c>
      <c r="D798" s="119">
        <v>24.85</v>
      </c>
      <c r="E798" s="119">
        <v>24.1</v>
      </c>
      <c r="F798" s="119">
        <v>24.65</v>
      </c>
      <c r="G798" s="119">
        <v>24.7</v>
      </c>
      <c r="H798" s="119">
        <v>24.7</v>
      </c>
      <c r="I798" s="119">
        <v>205002</v>
      </c>
      <c r="J798" s="119">
        <v>5032914.05</v>
      </c>
      <c r="K798" s="121">
        <v>43173</v>
      </c>
      <c r="L798" s="119">
        <v>444</v>
      </c>
      <c r="M798" s="119" t="s">
        <v>1304</v>
      </c>
    </row>
    <row r="799" spans="1:13">
      <c r="A799" s="119" t="s">
        <v>2507</v>
      </c>
      <c r="B799" s="119" t="s">
        <v>395</v>
      </c>
      <c r="C799" s="119">
        <v>33.6</v>
      </c>
      <c r="D799" s="119">
        <v>34</v>
      </c>
      <c r="E799" s="119">
        <v>33.049999999999997</v>
      </c>
      <c r="F799" s="119">
        <v>33.799999999999997</v>
      </c>
      <c r="G799" s="119">
        <v>33.950000000000003</v>
      </c>
      <c r="H799" s="119">
        <v>33.6</v>
      </c>
      <c r="I799" s="119">
        <v>109942</v>
      </c>
      <c r="J799" s="119">
        <v>3688536.35</v>
      </c>
      <c r="K799" s="121">
        <v>43173</v>
      </c>
      <c r="L799" s="119">
        <v>839</v>
      </c>
      <c r="M799" s="119" t="s">
        <v>2508</v>
      </c>
    </row>
    <row r="800" spans="1:13">
      <c r="A800" s="119" t="s">
        <v>2894</v>
      </c>
      <c r="B800" s="119" t="s">
        <v>395</v>
      </c>
      <c r="C800" s="119">
        <v>140</v>
      </c>
      <c r="D800" s="119">
        <v>142</v>
      </c>
      <c r="E800" s="119">
        <v>137.1</v>
      </c>
      <c r="F800" s="119">
        <v>139.44999999999999</v>
      </c>
      <c r="G800" s="119">
        <v>140</v>
      </c>
      <c r="H800" s="119">
        <v>139.1</v>
      </c>
      <c r="I800" s="119">
        <v>6291</v>
      </c>
      <c r="J800" s="119">
        <v>883464.95</v>
      </c>
      <c r="K800" s="121">
        <v>43173</v>
      </c>
      <c r="L800" s="119">
        <v>144</v>
      </c>
      <c r="M800" s="119" t="s">
        <v>2895</v>
      </c>
    </row>
    <row r="801" spans="1:13">
      <c r="A801" s="119" t="s">
        <v>1305</v>
      </c>
      <c r="B801" s="119" t="s">
        <v>395</v>
      </c>
      <c r="C801" s="119">
        <v>162</v>
      </c>
      <c r="D801" s="119">
        <v>162</v>
      </c>
      <c r="E801" s="119">
        <v>157.15</v>
      </c>
      <c r="F801" s="119">
        <v>160.30000000000001</v>
      </c>
      <c r="G801" s="119">
        <v>161.30000000000001</v>
      </c>
      <c r="H801" s="119">
        <v>162.1</v>
      </c>
      <c r="I801" s="119">
        <v>39727</v>
      </c>
      <c r="J801" s="119">
        <v>6326903.4000000004</v>
      </c>
      <c r="K801" s="121">
        <v>43173</v>
      </c>
      <c r="L801" s="119">
        <v>941</v>
      </c>
      <c r="M801" s="119" t="s">
        <v>1306</v>
      </c>
    </row>
    <row r="802" spans="1:13">
      <c r="A802" s="119" t="s">
        <v>2265</v>
      </c>
      <c r="B802" s="119" t="s">
        <v>395</v>
      </c>
      <c r="C802" s="119">
        <v>11.9</v>
      </c>
      <c r="D802" s="119">
        <v>12.15</v>
      </c>
      <c r="E802" s="119">
        <v>11.85</v>
      </c>
      <c r="F802" s="119">
        <v>11.95</v>
      </c>
      <c r="G802" s="119">
        <v>11.9</v>
      </c>
      <c r="H802" s="119">
        <v>12.1</v>
      </c>
      <c r="I802" s="119">
        <v>8945</v>
      </c>
      <c r="J802" s="119">
        <v>107085.4</v>
      </c>
      <c r="K802" s="121">
        <v>43173</v>
      </c>
      <c r="L802" s="119">
        <v>77</v>
      </c>
      <c r="M802" s="119" t="s">
        <v>2266</v>
      </c>
    </row>
    <row r="803" spans="1:13">
      <c r="A803" s="119" t="s">
        <v>1307</v>
      </c>
      <c r="B803" s="119" t="s">
        <v>395</v>
      </c>
      <c r="C803" s="119">
        <v>15.1</v>
      </c>
      <c r="D803" s="119">
        <v>15.1</v>
      </c>
      <c r="E803" s="119">
        <v>14.7</v>
      </c>
      <c r="F803" s="119">
        <v>14.8</v>
      </c>
      <c r="G803" s="119">
        <v>14.8</v>
      </c>
      <c r="H803" s="119">
        <v>15</v>
      </c>
      <c r="I803" s="119">
        <v>1298056</v>
      </c>
      <c r="J803" s="119">
        <v>19270320.399999999</v>
      </c>
      <c r="K803" s="121">
        <v>43173</v>
      </c>
      <c r="L803" s="119">
        <v>3427</v>
      </c>
      <c r="M803" s="119" t="s">
        <v>1308</v>
      </c>
    </row>
    <row r="804" spans="1:13">
      <c r="A804" s="119" t="s">
        <v>2180</v>
      </c>
      <c r="B804" s="119" t="s">
        <v>395</v>
      </c>
      <c r="C804" s="119">
        <v>69</v>
      </c>
      <c r="D804" s="119">
        <v>73</v>
      </c>
      <c r="E804" s="119">
        <v>67.8</v>
      </c>
      <c r="F804" s="119">
        <v>71.2</v>
      </c>
      <c r="G804" s="119">
        <v>69.099999999999994</v>
      </c>
      <c r="H804" s="119">
        <v>69.8</v>
      </c>
      <c r="I804" s="119">
        <v>12306</v>
      </c>
      <c r="J804" s="119">
        <v>861890.3</v>
      </c>
      <c r="K804" s="121">
        <v>43173</v>
      </c>
      <c r="L804" s="119">
        <v>365</v>
      </c>
      <c r="M804" s="119" t="s">
        <v>2181</v>
      </c>
    </row>
    <row r="805" spans="1:13">
      <c r="A805" s="119" t="s">
        <v>1309</v>
      </c>
      <c r="B805" s="119" t="s">
        <v>395</v>
      </c>
      <c r="C805" s="119">
        <v>225.9</v>
      </c>
      <c r="D805" s="119">
        <v>226.35</v>
      </c>
      <c r="E805" s="119">
        <v>216.85</v>
      </c>
      <c r="F805" s="119">
        <v>222.2</v>
      </c>
      <c r="G805" s="119">
        <v>225.15</v>
      </c>
      <c r="H805" s="119">
        <v>225</v>
      </c>
      <c r="I805" s="119">
        <v>241321</v>
      </c>
      <c r="J805" s="119">
        <v>53631662.799999997</v>
      </c>
      <c r="K805" s="121">
        <v>43173</v>
      </c>
      <c r="L805" s="119">
        <v>3614</v>
      </c>
      <c r="M805" s="119" t="s">
        <v>1310</v>
      </c>
    </row>
    <row r="806" spans="1:13">
      <c r="A806" s="119" t="s">
        <v>1311</v>
      </c>
      <c r="B806" s="119" t="s">
        <v>395</v>
      </c>
      <c r="C806" s="119">
        <v>443.6</v>
      </c>
      <c r="D806" s="119">
        <v>445.45</v>
      </c>
      <c r="E806" s="119">
        <v>436</v>
      </c>
      <c r="F806" s="119">
        <v>438</v>
      </c>
      <c r="G806" s="119">
        <v>439.35</v>
      </c>
      <c r="H806" s="119">
        <v>445.05</v>
      </c>
      <c r="I806" s="119">
        <v>10558</v>
      </c>
      <c r="J806" s="119">
        <v>4643691.55</v>
      </c>
      <c r="K806" s="121">
        <v>43173</v>
      </c>
      <c r="L806" s="119">
        <v>663</v>
      </c>
      <c r="M806" s="119" t="s">
        <v>1312</v>
      </c>
    </row>
    <row r="807" spans="1:13">
      <c r="A807" s="119" t="s">
        <v>2818</v>
      </c>
      <c r="B807" s="119" t="s">
        <v>395</v>
      </c>
      <c r="C807" s="119">
        <v>506.75</v>
      </c>
      <c r="D807" s="119">
        <v>506.75</v>
      </c>
      <c r="E807" s="119">
        <v>495.2</v>
      </c>
      <c r="F807" s="119">
        <v>496.45</v>
      </c>
      <c r="G807" s="119">
        <v>495.8</v>
      </c>
      <c r="H807" s="119">
        <v>509.75</v>
      </c>
      <c r="I807" s="119">
        <v>21278</v>
      </c>
      <c r="J807" s="119">
        <v>10631337.199999999</v>
      </c>
      <c r="K807" s="121">
        <v>43173</v>
      </c>
      <c r="L807" s="119">
        <v>1168</v>
      </c>
      <c r="M807" s="119" t="s">
        <v>2819</v>
      </c>
    </row>
    <row r="808" spans="1:13">
      <c r="A808" s="119" t="s">
        <v>1313</v>
      </c>
      <c r="B808" s="119" t="s">
        <v>395</v>
      </c>
      <c r="C808" s="119">
        <v>2262.65</v>
      </c>
      <c r="D808" s="119">
        <v>2320</v>
      </c>
      <c r="E808" s="119">
        <v>2222</v>
      </c>
      <c r="F808" s="119">
        <v>2288.5</v>
      </c>
      <c r="G808" s="119">
        <v>2297.9499999999998</v>
      </c>
      <c r="H808" s="119">
        <v>2293.9</v>
      </c>
      <c r="I808" s="119">
        <v>8763</v>
      </c>
      <c r="J808" s="119">
        <v>19782119.149999999</v>
      </c>
      <c r="K808" s="121">
        <v>43173</v>
      </c>
      <c r="L808" s="119">
        <v>861</v>
      </c>
      <c r="M808" s="119" t="s">
        <v>1314</v>
      </c>
    </row>
    <row r="809" spans="1:13">
      <c r="A809" s="119" t="s">
        <v>1315</v>
      </c>
      <c r="B809" s="119" t="s">
        <v>395</v>
      </c>
      <c r="C809" s="119">
        <v>450.8</v>
      </c>
      <c r="D809" s="119">
        <v>458</v>
      </c>
      <c r="E809" s="119">
        <v>446</v>
      </c>
      <c r="F809" s="119">
        <v>449.55</v>
      </c>
      <c r="G809" s="119">
        <v>452.05</v>
      </c>
      <c r="H809" s="119">
        <v>451.45</v>
      </c>
      <c r="I809" s="119">
        <v>78987</v>
      </c>
      <c r="J809" s="119">
        <v>35446599.600000001</v>
      </c>
      <c r="K809" s="121">
        <v>43173</v>
      </c>
      <c r="L809" s="119">
        <v>1085</v>
      </c>
      <c r="M809" s="119" t="s">
        <v>1316</v>
      </c>
    </row>
    <row r="810" spans="1:13">
      <c r="A810" s="119" t="s">
        <v>1317</v>
      </c>
      <c r="B810" s="119" t="s">
        <v>395</v>
      </c>
      <c r="C810" s="119">
        <v>827.05</v>
      </c>
      <c r="D810" s="119">
        <v>848.8</v>
      </c>
      <c r="E810" s="119">
        <v>827.05</v>
      </c>
      <c r="F810" s="119">
        <v>841.75</v>
      </c>
      <c r="G810" s="119">
        <v>848.35</v>
      </c>
      <c r="H810" s="119">
        <v>837.2</v>
      </c>
      <c r="I810" s="119">
        <v>27476</v>
      </c>
      <c r="J810" s="119">
        <v>23006951.100000001</v>
      </c>
      <c r="K810" s="121">
        <v>43173</v>
      </c>
      <c r="L810" s="119">
        <v>1640</v>
      </c>
      <c r="M810" s="119" t="s">
        <v>1318</v>
      </c>
    </row>
    <row r="811" spans="1:13">
      <c r="A811" s="119" t="s">
        <v>1319</v>
      </c>
      <c r="B811" s="119" t="s">
        <v>395</v>
      </c>
      <c r="C811" s="119">
        <v>455.65</v>
      </c>
      <c r="D811" s="119">
        <v>467.3</v>
      </c>
      <c r="E811" s="119">
        <v>452.25</v>
      </c>
      <c r="F811" s="119">
        <v>454.2</v>
      </c>
      <c r="G811" s="119">
        <v>454</v>
      </c>
      <c r="H811" s="119">
        <v>453.5</v>
      </c>
      <c r="I811" s="119">
        <v>57622</v>
      </c>
      <c r="J811" s="119">
        <v>26413442.75</v>
      </c>
      <c r="K811" s="121">
        <v>43173</v>
      </c>
      <c r="L811" s="119">
        <v>2351</v>
      </c>
      <c r="M811" s="119" t="s">
        <v>1320</v>
      </c>
    </row>
    <row r="812" spans="1:13">
      <c r="A812" s="119" t="s">
        <v>2202</v>
      </c>
      <c r="B812" s="119" t="s">
        <v>395</v>
      </c>
      <c r="C812" s="119">
        <v>35.75</v>
      </c>
      <c r="D812" s="119">
        <v>35.75</v>
      </c>
      <c r="E812" s="119">
        <v>34.200000000000003</v>
      </c>
      <c r="F812" s="119">
        <v>34.75</v>
      </c>
      <c r="G812" s="119">
        <v>34.700000000000003</v>
      </c>
      <c r="H812" s="119">
        <v>34.700000000000003</v>
      </c>
      <c r="I812" s="119">
        <v>17114</v>
      </c>
      <c r="J812" s="119">
        <v>599486.6</v>
      </c>
      <c r="K812" s="121">
        <v>43173</v>
      </c>
      <c r="L812" s="119">
        <v>190</v>
      </c>
      <c r="M812" s="119" t="s">
        <v>2203</v>
      </c>
    </row>
    <row r="813" spans="1:13">
      <c r="A813" s="119" t="s">
        <v>2661</v>
      </c>
      <c r="B813" s="119" t="s">
        <v>395</v>
      </c>
      <c r="C813" s="119">
        <v>8.6</v>
      </c>
      <c r="D813" s="119">
        <v>8.8000000000000007</v>
      </c>
      <c r="E813" s="119">
        <v>8.35</v>
      </c>
      <c r="F813" s="119">
        <v>8.75</v>
      </c>
      <c r="G813" s="119">
        <v>8.75</v>
      </c>
      <c r="H813" s="119">
        <v>8.6999999999999993</v>
      </c>
      <c r="I813" s="119">
        <v>14625</v>
      </c>
      <c r="J813" s="119">
        <v>127071.75</v>
      </c>
      <c r="K813" s="121">
        <v>43173</v>
      </c>
      <c r="L813" s="119">
        <v>36</v>
      </c>
      <c r="M813" s="119" t="s">
        <v>2662</v>
      </c>
    </row>
    <row r="814" spans="1:13">
      <c r="A814" s="119" t="s">
        <v>2341</v>
      </c>
      <c r="B814" s="119" t="s">
        <v>395</v>
      </c>
      <c r="C814" s="119">
        <v>15.4</v>
      </c>
      <c r="D814" s="119">
        <v>16</v>
      </c>
      <c r="E814" s="119">
        <v>15.15</v>
      </c>
      <c r="F814" s="119">
        <v>15.55</v>
      </c>
      <c r="G814" s="119">
        <v>15.5</v>
      </c>
      <c r="H814" s="119">
        <v>15.35</v>
      </c>
      <c r="I814" s="119">
        <v>13021</v>
      </c>
      <c r="J814" s="119">
        <v>201652.7</v>
      </c>
      <c r="K814" s="121">
        <v>43173</v>
      </c>
      <c r="L814" s="119">
        <v>80</v>
      </c>
      <c r="M814" s="119" t="s">
        <v>2342</v>
      </c>
    </row>
    <row r="815" spans="1:13">
      <c r="A815" s="119" t="s">
        <v>1321</v>
      </c>
      <c r="B815" s="119" t="s">
        <v>395</v>
      </c>
      <c r="C815" s="119">
        <v>52.5</v>
      </c>
      <c r="D815" s="119">
        <v>52.95</v>
      </c>
      <c r="E815" s="119">
        <v>50.5</v>
      </c>
      <c r="F815" s="119">
        <v>50.95</v>
      </c>
      <c r="G815" s="119">
        <v>51.05</v>
      </c>
      <c r="H815" s="119">
        <v>52.7</v>
      </c>
      <c r="I815" s="119">
        <v>41894</v>
      </c>
      <c r="J815" s="119">
        <v>2167461.2999999998</v>
      </c>
      <c r="K815" s="121">
        <v>43173</v>
      </c>
      <c r="L815" s="119">
        <v>273</v>
      </c>
      <c r="M815" s="119" t="s">
        <v>1322</v>
      </c>
    </row>
    <row r="816" spans="1:13">
      <c r="A816" s="119" t="s">
        <v>3154</v>
      </c>
      <c r="B816" s="119" t="s">
        <v>395</v>
      </c>
      <c r="C816" s="119">
        <v>28.45</v>
      </c>
      <c r="D816" s="119">
        <v>29.15</v>
      </c>
      <c r="E816" s="119">
        <v>27.05</v>
      </c>
      <c r="F816" s="119">
        <v>28.55</v>
      </c>
      <c r="G816" s="119">
        <v>28.1</v>
      </c>
      <c r="H816" s="119">
        <v>27.8</v>
      </c>
      <c r="I816" s="119">
        <v>316503</v>
      </c>
      <c r="J816" s="119">
        <v>8942561.5</v>
      </c>
      <c r="K816" s="121">
        <v>43173</v>
      </c>
      <c r="L816" s="119">
        <v>271</v>
      </c>
      <c r="M816" s="119" t="s">
        <v>3155</v>
      </c>
    </row>
    <row r="817" spans="1:13">
      <c r="A817" s="119" t="s">
        <v>1323</v>
      </c>
      <c r="B817" s="119" t="s">
        <v>395</v>
      </c>
      <c r="C817" s="119">
        <v>34.65</v>
      </c>
      <c r="D817" s="119">
        <v>35.35</v>
      </c>
      <c r="E817" s="119">
        <v>34.5</v>
      </c>
      <c r="F817" s="119">
        <v>35</v>
      </c>
      <c r="G817" s="119">
        <v>35</v>
      </c>
      <c r="H817" s="119">
        <v>34.700000000000003</v>
      </c>
      <c r="I817" s="119">
        <v>156932</v>
      </c>
      <c r="J817" s="119">
        <v>5459564.2999999998</v>
      </c>
      <c r="K817" s="121">
        <v>43173</v>
      </c>
      <c r="L817" s="119">
        <v>1152</v>
      </c>
      <c r="M817" s="119" t="s">
        <v>1324</v>
      </c>
    </row>
    <row r="818" spans="1:13">
      <c r="A818" s="119" t="s">
        <v>1325</v>
      </c>
      <c r="B818" s="119" t="s">
        <v>395</v>
      </c>
      <c r="C818" s="119">
        <v>104.9</v>
      </c>
      <c r="D818" s="119">
        <v>105.85</v>
      </c>
      <c r="E818" s="119">
        <v>103.75</v>
      </c>
      <c r="F818" s="119">
        <v>105.35</v>
      </c>
      <c r="G818" s="119">
        <v>105.25</v>
      </c>
      <c r="H818" s="119">
        <v>105.15</v>
      </c>
      <c r="I818" s="119">
        <v>2206586</v>
      </c>
      <c r="J818" s="119">
        <v>230870938.65000001</v>
      </c>
      <c r="K818" s="121">
        <v>43173</v>
      </c>
      <c r="L818" s="119">
        <v>9694</v>
      </c>
      <c r="M818" s="119" t="s">
        <v>1326</v>
      </c>
    </row>
    <row r="819" spans="1:13">
      <c r="A819" s="119" t="s">
        <v>3156</v>
      </c>
      <c r="B819" s="119" t="s">
        <v>395</v>
      </c>
      <c r="C819" s="119">
        <v>5.7</v>
      </c>
      <c r="D819" s="119">
        <v>5.95</v>
      </c>
      <c r="E819" s="119">
        <v>5.6</v>
      </c>
      <c r="F819" s="119">
        <v>5.9</v>
      </c>
      <c r="G819" s="119">
        <v>5.95</v>
      </c>
      <c r="H819" s="119">
        <v>5.7</v>
      </c>
      <c r="I819" s="119">
        <v>66434</v>
      </c>
      <c r="J819" s="119">
        <v>386546.35</v>
      </c>
      <c r="K819" s="121">
        <v>43173</v>
      </c>
      <c r="L819" s="119">
        <v>122</v>
      </c>
      <c r="M819" s="119" t="s">
        <v>3157</v>
      </c>
    </row>
    <row r="820" spans="1:13">
      <c r="A820" s="119" t="s">
        <v>1327</v>
      </c>
      <c r="B820" s="119" t="s">
        <v>395</v>
      </c>
      <c r="C820" s="119">
        <v>170.6</v>
      </c>
      <c r="D820" s="119">
        <v>172.15</v>
      </c>
      <c r="E820" s="119">
        <v>165.25</v>
      </c>
      <c r="F820" s="119">
        <v>170.5</v>
      </c>
      <c r="G820" s="119">
        <v>171</v>
      </c>
      <c r="H820" s="119">
        <v>170.6</v>
      </c>
      <c r="I820" s="119">
        <v>27081</v>
      </c>
      <c r="J820" s="119">
        <v>4602103.0999999996</v>
      </c>
      <c r="K820" s="121">
        <v>43173</v>
      </c>
      <c r="L820" s="119">
        <v>614</v>
      </c>
      <c r="M820" s="119" t="s">
        <v>1328</v>
      </c>
    </row>
    <row r="821" spans="1:13">
      <c r="A821" s="119" t="s">
        <v>1329</v>
      </c>
      <c r="B821" s="119" t="s">
        <v>395</v>
      </c>
      <c r="C821" s="119">
        <v>63.95</v>
      </c>
      <c r="D821" s="119">
        <v>65</v>
      </c>
      <c r="E821" s="119">
        <v>63.05</v>
      </c>
      <c r="F821" s="119">
        <v>64.45</v>
      </c>
      <c r="G821" s="119">
        <v>64.599999999999994</v>
      </c>
      <c r="H821" s="119">
        <v>60.8</v>
      </c>
      <c r="I821" s="119">
        <v>438838</v>
      </c>
      <c r="J821" s="119">
        <v>28052588.800000001</v>
      </c>
      <c r="K821" s="121">
        <v>43173</v>
      </c>
      <c r="L821" s="119">
        <v>4531</v>
      </c>
      <c r="M821" s="119" t="s">
        <v>1330</v>
      </c>
    </row>
    <row r="822" spans="1:13">
      <c r="A822" s="119" t="s">
        <v>1331</v>
      </c>
      <c r="B822" s="119" t="s">
        <v>395</v>
      </c>
      <c r="C822" s="119">
        <v>330</v>
      </c>
      <c r="D822" s="119">
        <v>332.05</v>
      </c>
      <c r="E822" s="119">
        <v>326.05</v>
      </c>
      <c r="F822" s="119">
        <v>330.2</v>
      </c>
      <c r="G822" s="119">
        <v>329.1</v>
      </c>
      <c r="H822" s="119">
        <v>328.05</v>
      </c>
      <c r="I822" s="119">
        <v>15646</v>
      </c>
      <c r="J822" s="119">
        <v>5159126.75</v>
      </c>
      <c r="K822" s="121">
        <v>43173</v>
      </c>
      <c r="L822" s="119">
        <v>409</v>
      </c>
      <c r="M822" s="119" t="s">
        <v>1332</v>
      </c>
    </row>
    <row r="823" spans="1:13">
      <c r="A823" s="119" t="s">
        <v>3158</v>
      </c>
      <c r="B823" s="119" t="s">
        <v>395</v>
      </c>
      <c r="C823" s="119">
        <v>26.75</v>
      </c>
      <c r="D823" s="119">
        <v>27.75</v>
      </c>
      <c r="E823" s="119">
        <v>26.6</v>
      </c>
      <c r="F823" s="119">
        <v>27.35</v>
      </c>
      <c r="G823" s="119">
        <v>27.75</v>
      </c>
      <c r="H823" s="119">
        <v>27.45</v>
      </c>
      <c r="I823" s="119">
        <v>22496</v>
      </c>
      <c r="J823" s="119">
        <v>610274.5</v>
      </c>
      <c r="K823" s="121">
        <v>43173</v>
      </c>
      <c r="L823" s="119">
        <v>209</v>
      </c>
      <c r="M823" s="119" t="s">
        <v>3159</v>
      </c>
    </row>
    <row r="824" spans="1:13">
      <c r="A824" s="119" t="s">
        <v>1333</v>
      </c>
      <c r="B824" s="119" t="s">
        <v>395</v>
      </c>
      <c r="C824" s="119">
        <v>127.55</v>
      </c>
      <c r="D824" s="119">
        <v>129.30000000000001</v>
      </c>
      <c r="E824" s="119">
        <v>126.05</v>
      </c>
      <c r="F824" s="119">
        <v>128</v>
      </c>
      <c r="G824" s="119">
        <v>129.25</v>
      </c>
      <c r="H824" s="119">
        <v>128.25</v>
      </c>
      <c r="I824" s="119">
        <v>151411</v>
      </c>
      <c r="J824" s="119">
        <v>19273730.300000001</v>
      </c>
      <c r="K824" s="121">
        <v>43173</v>
      </c>
      <c r="L824" s="119">
        <v>1992</v>
      </c>
      <c r="M824" s="119" t="s">
        <v>1334</v>
      </c>
    </row>
    <row r="825" spans="1:13">
      <c r="A825" s="119" t="s">
        <v>1335</v>
      </c>
      <c r="B825" s="119" t="s">
        <v>395</v>
      </c>
      <c r="C825" s="119">
        <v>55.7</v>
      </c>
      <c r="D825" s="119">
        <v>56.35</v>
      </c>
      <c r="E825" s="119">
        <v>55.3</v>
      </c>
      <c r="F825" s="119">
        <v>55.85</v>
      </c>
      <c r="G825" s="119">
        <v>55.8</v>
      </c>
      <c r="H825" s="119">
        <v>56.05</v>
      </c>
      <c r="I825" s="119">
        <v>156042</v>
      </c>
      <c r="J825" s="119">
        <v>8703447.3499999996</v>
      </c>
      <c r="K825" s="121">
        <v>43173</v>
      </c>
      <c r="L825" s="119">
        <v>808</v>
      </c>
      <c r="M825" s="119" t="s">
        <v>1336</v>
      </c>
    </row>
    <row r="826" spans="1:13">
      <c r="A826" s="119" t="s">
        <v>1337</v>
      </c>
      <c r="B826" s="119" t="s">
        <v>395</v>
      </c>
      <c r="C826" s="119">
        <v>384</v>
      </c>
      <c r="D826" s="119">
        <v>388</v>
      </c>
      <c r="E826" s="119">
        <v>377.75</v>
      </c>
      <c r="F826" s="119">
        <v>379.15</v>
      </c>
      <c r="G826" s="119">
        <v>378</v>
      </c>
      <c r="H826" s="119">
        <v>385.75</v>
      </c>
      <c r="I826" s="119">
        <v>92411</v>
      </c>
      <c r="J826" s="119">
        <v>35316720.450000003</v>
      </c>
      <c r="K826" s="121">
        <v>43173</v>
      </c>
      <c r="L826" s="119">
        <v>4113</v>
      </c>
      <c r="M826" s="119" t="s">
        <v>1338</v>
      </c>
    </row>
    <row r="827" spans="1:13">
      <c r="A827" s="119" t="s">
        <v>1339</v>
      </c>
      <c r="B827" s="119" t="s">
        <v>395</v>
      </c>
      <c r="C827" s="119">
        <v>46.05</v>
      </c>
      <c r="D827" s="119">
        <v>47.5</v>
      </c>
      <c r="E827" s="119">
        <v>45.35</v>
      </c>
      <c r="F827" s="119">
        <v>45.9</v>
      </c>
      <c r="G827" s="119">
        <v>46.5</v>
      </c>
      <c r="H827" s="119">
        <v>46.4</v>
      </c>
      <c r="I827" s="119">
        <v>34884</v>
      </c>
      <c r="J827" s="119">
        <v>1605308.15</v>
      </c>
      <c r="K827" s="121">
        <v>43173</v>
      </c>
      <c r="L827" s="119">
        <v>84</v>
      </c>
      <c r="M827" s="119" t="s">
        <v>1340</v>
      </c>
    </row>
    <row r="828" spans="1:13">
      <c r="A828" s="119" t="s">
        <v>1341</v>
      </c>
      <c r="B828" s="119" t="s">
        <v>395</v>
      </c>
      <c r="C828" s="119">
        <v>34.5</v>
      </c>
      <c r="D828" s="119">
        <v>34.5</v>
      </c>
      <c r="E828" s="119">
        <v>33.549999999999997</v>
      </c>
      <c r="F828" s="119">
        <v>34.35</v>
      </c>
      <c r="G828" s="119">
        <v>34.450000000000003</v>
      </c>
      <c r="H828" s="119">
        <v>33.65</v>
      </c>
      <c r="I828" s="119">
        <v>7272</v>
      </c>
      <c r="J828" s="119">
        <v>246986.5</v>
      </c>
      <c r="K828" s="121">
        <v>43173</v>
      </c>
      <c r="L828" s="119">
        <v>73</v>
      </c>
      <c r="M828" s="119" t="s">
        <v>1342</v>
      </c>
    </row>
    <row r="829" spans="1:13">
      <c r="A829" s="119" t="s">
        <v>2271</v>
      </c>
      <c r="B829" s="119" t="s">
        <v>395</v>
      </c>
      <c r="C829" s="119">
        <v>458.9</v>
      </c>
      <c r="D829" s="119">
        <v>460.1</v>
      </c>
      <c r="E829" s="119">
        <v>441.5</v>
      </c>
      <c r="F829" s="119">
        <v>450.1</v>
      </c>
      <c r="G829" s="119">
        <v>448.5</v>
      </c>
      <c r="H829" s="119">
        <v>454.85</v>
      </c>
      <c r="I829" s="119">
        <v>6483</v>
      </c>
      <c r="J829" s="119">
        <v>2938860.35</v>
      </c>
      <c r="K829" s="121">
        <v>43173</v>
      </c>
      <c r="L829" s="119">
        <v>268</v>
      </c>
      <c r="M829" s="119" t="s">
        <v>2272</v>
      </c>
    </row>
    <row r="830" spans="1:13">
      <c r="A830" s="119" t="s">
        <v>242</v>
      </c>
      <c r="B830" s="119" t="s">
        <v>395</v>
      </c>
      <c r="C830" s="119">
        <v>308</v>
      </c>
      <c r="D830" s="119">
        <v>310.8</v>
      </c>
      <c r="E830" s="119">
        <v>302.10000000000002</v>
      </c>
      <c r="F830" s="119">
        <v>304.2</v>
      </c>
      <c r="G830" s="119">
        <v>304.25</v>
      </c>
      <c r="H830" s="119">
        <v>309.55</v>
      </c>
      <c r="I830" s="119">
        <v>1042434</v>
      </c>
      <c r="J830" s="119">
        <v>317547450.05000001</v>
      </c>
      <c r="K830" s="121">
        <v>43173</v>
      </c>
      <c r="L830" s="119">
        <v>25992</v>
      </c>
      <c r="M830" s="119" t="s">
        <v>1343</v>
      </c>
    </row>
    <row r="831" spans="1:13">
      <c r="A831" s="119" t="s">
        <v>1344</v>
      </c>
      <c r="B831" s="119" t="s">
        <v>395</v>
      </c>
      <c r="C831" s="119">
        <v>36</v>
      </c>
      <c r="D831" s="119">
        <v>36.25</v>
      </c>
      <c r="E831" s="119">
        <v>35.25</v>
      </c>
      <c r="F831" s="119">
        <v>35.6</v>
      </c>
      <c r="G831" s="119">
        <v>35.700000000000003</v>
      </c>
      <c r="H831" s="119">
        <v>35.75</v>
      </c>
      <c r="I831" s="119">
        <v>2062749</v>
      </c>
      <c r="J831" s="119">
        <v>73577891.799999997</v>
      </c>
      <c r="K831" s="121">
        <v>43173</v>
      </c>
      <c r="L831" s="119">
        <v>5425</v>
      </c>
      <c r="M831" s="119" t="s">
        <v>1345</v>
      </c>
    </row>
    <row r="832" spans="1:13">
      <c r="A832" s="119" t="s">
        <v>115</v>
      </c>
      <c r="B832" s="119" t="s">
        <v>395</v>
      </c>
      <c r="C832" s="119">
        <v>8735</v>
      </c>
      <c r="D832" s="119">
        <v>8874</v>
      </c>
      <c r="E832" s="119">
        <v>8725.0499999999993</v>
      </c>
      <c r="F832" s="119">
        <v>8846.2999999999993</v>
      </c>
      <c r="G832" s="119">
        <v>8850</v>
      </c>
      <c r="H832" s="119">
        <v>8756.0499999999993</v>
      </c>
      <c r="I832" s="119">
        <v>411769</v>
      </c>
      <c r="J832" s="119">
        <v>3622032545.9499998</v>
      </c>
      <c r="K832" s="121">
        <v>43173</v>
      </c>
      <c r="L832" s="119">
        <v>36105</v>
      </c>
      <c r="M832" s="119" t="s">
        <v>1346</v>
      </c>
    </row>
    <row r="833" spans="1:13">
      <c r="A833" s="119" t="s">
        <v>2773</v>
      </c>
      <c r="B833" s="119" t="s">
        <v>395</v>
      </c>
      <c r="C833" s="119">
        <v>568</v>
      </c>
      <c r="D833" s="119">
        <v>574</v>
      </c>
      <c r="E833" s="119">
        <v>567</v>
      </c>
      <c r="F833" s="119">
        <v>569.1</v>
      </c>
      <c r="G833" s="119">
        <v>568.5</v>
      </c>
      <c r="H833" s="119">
        <v>573.15</v>
      </c>
      <c r="I833" s="119">
        <v>16225</v>
      </c>
      <c r="J833" s="119">
        <v>9258741.5500000007</v>
      </c>
      <c r="K833" s="121">
        <v>43173</v>
      </c>
      <c r="L833" s="119">
        <v>2513</v>
      </c>
      <c r="M833" s="119" t="s">
        <v>2774</v>
      </c>
    </row>
    <row r="834" spans="1:13">
      <c r="A834" s="119" t="s">
        <v>1347</v>
      </c>
      <c r="B834" s="119" t="s">
        <v>395</v>
      </c>
      <c r="C834" s="119">
        <v>555.85</v>
      </c>
      <c r="D834" s="119">
        <v>571</v>
      </c>
      <c r="E834" s="119">
        <v>548.29999999999995</v>
      </c>
      <c r="F834" s="119">
        <v>557.35</v>
      </c>
      <c r="G834" s="119">
        <v>556.75</v>
      </c>
      <c r="H834" s="119">
        <v>563.5</v>
      </c>
      <c r="I834" s="119">
        <v>392987</v>
      </c>
      <c r="J834" s="119">
        <v>220140800.80000001</v>
      </c>
      <c r="K834" s="121">
        <v>43173</v>
      </c>
      <c r="L834" s="119">
        <v>13245</v>
      </c>
      <c r="M834" s="119" t="s">
        <v>1348</v>
      </c>
    </row>
    <row r="835" spans="1:13">
      <c r="A835" s="119" t="s">
        <v>2710</v>
      </c>
      <c r="B835" s="119" t="s">
        <v>395</v>
      </c>
      <c r="C835" s="119">
        <v>811.55</v>
      </c>
      <c r="D835" s="119">
        <v>835</v>
      </c>
      <c r="E835" s="119">
        <v>811.55</v>
      </c>
      <c r="F835" s="119">
        <v>827.6</v>
      </c>
      <c r="G835" s="119">
        <v>827.65</v>
      </c>
      <c r="H835" s="119">
        <v>825.7</v>
      </c>
      <c r="I835" s="119">
        <v>2221</v>
      </c>
      <c r="J835" s="119">
        <v>1843089.25</v>
      </c>
      <c r="K835" s="121">
        <v>43173</v>
      </c>
      <c r="L835" s="119">
        <v>132</v>
      </c>
      <c r="M835" s="119" t="s">
        <v>2711</v>
      </c>
    </row>
    <row r="836" spans="1:13">
      <c r="A836" s="119" t="s">
        <v>1349</v>
      </c>
      <c r="B836" s="119" t="s">
        <v>395</v>
      </c>
      <c r="C836" s="119">
        <v>52.2</v>
      </c>
      <c r="D836" s="119">
        <v>57.25</v>
      </c>
      <c r="E836" s="119">
        <v>50.95</v>
      </c>
      <c r="F836" s="119">
        <v>56.35</v>
      </c>
      <c r="G836" s="119">
        <v>56.25</v>
      </c>
      <c r="H836" s="119">
        <v>52.7</v>
      </c>
      <c r="I836" s="119">
        <v>530551</v>
      </c>
      <c r="J836" s="119">
        <v>29234941.600000001</v>
      </c>
      <c r="K836" s="121">
        <v>43173</v>
      </c>
      <c r="L836" s="119">
        <v>3868</v>
      </c>
      <c r="M836" s="119" t="s">
        <v>1350</v>
      </c>
    </row>
    <row r="837" spans="1:13">
      <c r="A837" s="119" t="s">
        <v>2210</v>
      </c>
      <c r="B837" s="119" t="s">
        <v>395</v>
      </c>
      <c r="C837" s="119">
        <v>90.5</v>
      </c>
      <c r="D837" s="119">
        <v>91.9</v>
      </c>
      <c r="E837" s="119">
        <v>90.15</v>
      </c>
      <c r="F837" s="119">
        <v>91.15</v>
      </c>
      <c r="G837" s="119">
        <v>91</v>
      </c>
      <c r="H837" s="119">
        <v>92.1</v>
      </c>
      <c r="I837" s="119">
        <v>1226140</v>
      </c>
      <c r="J837" s="119">
        <v>112154296.2</v>
      </c>
      <c r="K837" s="121">
        <v>43173</v>
      </c>
      <c r="L837" s="119">
        <v>6521</v>
      </c>
      <c r="M837" s="119" t="s">
        <v>2211</v>
      </c>
    </row>
    <row r="838" spans="1:13">
      <c r="A838" s="119" t="s">
        <v>2191</v>
      </c>
      <c r="B838" s="119" t="s">
        <v>395</v>
      </c>
      <c r="C838" s="119">
        <v>72.45</v>
      </c>
      <c r="D838" s="119">
        <v>73.849999999999994</v>
      </c>
      <c r="E838" s="119">
        <v>71.05</v>
      </c>
      <c r="F838" s="119">
        <v>72.3</v>
      </c>
      <c r="G838" s="119">
        <v>72.349999999999994</v>
      </c>
      <c r="H838" s="119">
        <v>71.900000000000006</v>
      </c>
      <c r="I838" s="119">
        <v>60888</v>
      </c>
      <c r="J838" s="119">
        <v>4397161.5999999996</v>
      </c>
      <c r="K838" s="121">
        <v>43173</v>
      </c>
      <c r="L838" s="119">
        <v>624</v>
      </c>
      <c r="M838" s="119" t="s">
        <v>2193</v>
      </c>
    </row>
    <row r="839" spans="1:13">
      <c r="A839" s="119" t="s">
        <v>1352</v>
      </c>
      <c r="B839" s="119" t="s">
        <v>395</v>
      </c>
      <c r="C839" s="119">
        <v>505.15</v>
      </c>
      <c r="D839" s="119">
        <v>513.95000000000005</v>
      </c>
      <c r="E839" s="119">
        <v>500</v>
      </c>
      <c r="F839" s="119">
        <v>501.75</v>
      </c>
      <c r="G839" s="119">
        <v>500</v>
      </c>
      <c r="H839" s="119">
        <v>508.85</v>
      </c>
      <c r="I839" s="119">
        <v>13101</v>
      </c>
      <c r="J839" s="119">
        <v>6601898.0499999998</v>
      </c>
      <c r="K839" s="121">
        <v>43173</v>
      </c>
      <c r="L839" s="119">
        <v>798</v>
      </c>
      <c r="M839" s="119" t="s">
        <v>1353</v>
      </c>
    </row>
    <row r="840" spans="1:13">
      <c r="A840" s="119" t="s">
        <v>2383</v>
      </c>
      <c r="B840" s="119" t="s">
        <v>395</v>
      </c>
      <c r="C840" s="119">
        <v>367</v>
      </c>
      <c r="D840" s="119">
        <v>369.95</v>
      </c>
      <c r="E840" s="119">
        <v>360.05</v>
      </c>
      <c r="F840" s="119">
        <v>364.9</v>
      </c>
      <c r="G840" s="119">
        <v>364</v>
      </c>
      <c r="H840" s="119">
        <v>365.25</v>
      </c>
      <c r="I840" s="119">
        <v>1446</v>
      </c>
      <c r="J840" s="119">
        <v>527072.25</v>
      </c>
      <c r="K840" s="121">
        <v>43173</v>
      </c>
      <c r="L840" s="119">
        <v>129</v>
      </c>
      <c r="M840" s="119" t="s">
        <v>2384</v>
      </c>
    </row>
    <row r="841" spans="1:13">
      <c r="A841" s="119" t="s">
        <v>3334</v>
      </c>
      <c r="B841" s="119" t="s">
        <v>395</v>
      </c>
      <c r="C841" s="119">
        <v>60.3</v>
      </c>
      <c r="D841" s="119">
        <v>61.95</v>
      </c>
      <c r="E841" s="119">
        <v>59.75</v>
      </c>
      <c r="F841" s="119">
        <v>61.55</v>
      </c>
      <c r="G841" s="119">
        <v>61.5</v>
      </c>
      <c r="H841" s="119">
        <v>61.25</v>
      </c>
      <c r="I841" s="119">
        <v>65123</v>
      </c>
      <c r="J841" s="119">
        <v>3953926.55</v>
      </c>
      <c r="K841" s="121">
        <v>43173</v>
      </c>
      <c r="L841" s="119">
        <v>133</v>
      </c>
      <c r="M841" s="119" t="s">
        <v>3335</v>
      </c>
    </row>
    <row r="842" spans="1:13">
      <c r="A842" s="119" t="s">
        <v>3160</v>
      </c>
      <c r="B842" s="119" t="s">
        <v>395</v>
      </c>
      <c r="C842" s="119">
        <v>21.1</v>
      </c>
      <c r="D842" s="119">
        <v>22</v>
      </c>
      <c r="E842" s="119">
        <v>21.1</v>
      </c>
      <c r="F842" s="119">
        <v>21.35</v>
      </c>
      <c r="G842" s="119">
        <v>21.5</v>
      </c>
      <c r="H842" s="119">
        <v>21.7</v>
      </c>
      <c r="I842" s="119">
        <v>111267</v>
      </c>
      <c r="J842" s="119">
        <v>2396158.0499999998</v>
      </c>
      <c r="K842" s="121">
        <v>43173</v>
      </c>
      <c r="L842" s="119">
        <v>294</v>
      </c>
      <c r="M842" s="119" t="s">
        <v>3161</v>
      </c>
    </row>
    <row r="843" spans="1:13">
      <c r="A843" s="119" t="s">
        <v>1354</v>
      </c>
      <c r="B843" s="119" t="s">
        <v>395</v>
      </c>
      <c r="C843" s="119">
        <v>43.45</v>
      </c>
      <c r="D843" s="119">
        <v>43.45</v>
      </c>
      <c r="E843" s="119">
        <v>42</v>
      </c>
      <c r="F843" s="119">
        <v>42.55</v>
      </c>
      <c r="G843" s="119">
        <v>42.7</v>
      </c>
      <c r="H843" s="119">
        <v>43.3</v>
      </c>
      <c r="I843" s="119">
        <v>89225</v>
      </c>
      <c r="J843" s="119">
        <v>3795725.1</v>
      </c>
      <c r="K843" s="121">
        <v>43173</v>
      </c>
      <c r="L843" s="119">
        <v>808</v>
      </c>
      <c r="M843" s="119" t="s">
        <v>1355</v>
      </c>
    </row>
    <row r="844" spans="1:13">
      <c r="A844" s="119" t="s">
        <v>357</v>
      </c>
      <c r="B844" s="119" t="s">
        <v>395</v>
      </c>
      <c r="C844" s="119">
        <v>3051</v>
      </c>
      <c r="D844" s="119">
        <v>3151.5</v>
      </c>
      <c r="E844" s="119">
        <v>3036.85</v>
      </c>
      <c r="F844" s="119">
        <v>3113.65</v>
      </c>
      <c r="G844" s="119">
        <v>3146.6</v>
      </c>
      <c r="H844" s="119">
        <v>3081.4</v>
      </c>
      <c r="I844" s="119">
        <v>330259</v>
      </c>
      <c r="J844" s="119">
        <v>1018868560.1</v>
      </c>
      <c r="K844" s="121">
        <v>43173</v>
      </c>
      <c r="L844" s="119">
        <v>21660</v>
      </c>
      <c r="M844" s="119" t="s">
        <v>1356</v>
      </c>
    </row>
    <row r="845" spans="1:13">
      <c r="A845" s="119" t="s">
        <v>116</v>
      </c>
      <c r="B845" s="119" t="s">
        <v>395</v>
      </c>
      <c r="C845" s="119">
        <v>150.69999999999999</v>
      </c>
      <c r="D845" s="119">
        <v>152.19999999999999</v>
      </c>
      <c r="E845" s="119">
        <v>149.5</v>
      </c>
      <c r="F845" s="119">
        <v>149.9</v>
      </c>
      <c r="G845" s="119">
        <v>150</v>
      </c>
      <c r="H845" s="119">
        <v>151.1</v>
      </c>
      <c r="I845" s="119">
        <v>243806</v>
      </c>
      <c r="J845" s="119">
        <v>36609175.899999999</v>
      </c>
      <c r="K845" s="121">
        <v>43173</v>
      </c>
      <c r="L845" s="119">
        <v>2092</v>
      </c>
      <c r="M845" s="119" t="s">
        <v>1357</v>
      </c>
    </row>
    <row r="846" spans="1:13">
      <c r="A846" s="119" t="s">
        <v>1358</v>
      </c>
      <c r="B846" s="119" t="s">
        <v>395</v>
      </c>
      <c r="C846" s="119">
        <v>755</v>
      </c>
      <c r="D846" s="119">
        <v>767</v>
      </c>
      <c r="E846" s="119">
        <v>751.05</v>
      </c>
      <c r="F846" s="119">
        <v>761.2</v>
      </c>
      <c r="G846" s="119">
        <v>767</v>
      </c>
      <c r="H846" s="119">
        <v>750.8</v>
      </c>
      <c r="I846" s="119">
        <v>397180</v>
      </c>
      <c r="J846" s="119">
        <v>301201224.64999998</v>
      </c>
      <c r="K846" s="121">
        <v>43173</v>
      </c>
      <c r="L846" s="119">
        <v>9732</v>
      </c>
      <c r="M846" s="119" t="s">
        <v>1359</v>
      </c>
    </row>
    <row r="847" spans="1:13">
      <c r="A847" s="119" t="s">
        <v>3162</v>
      </c>
      <c r="B847" s="119" t="s">
        <v>395</v>
      </c>
      <c r="C847" s="119">
        <v>13.3</v>
      </c>
      <c r="D847" s="119">
        <v>13.3</v>
      </c>
      <c r="E847" s="119">
        <v>12.35</v>
      </c>
      <c r="F847" s="119">
        <v>12.9</v>
      </c>
      <c r="G847" s="119">
        <v>13</v>
      </c>
      <c r="H847" s="119">
        <v>12.7</v>
      </c>
      <c r="I847" s="119">
        <v>155347</v>
      </c>
      <c r="J847" s="119">
        <v>2033489.35</v>
      </c>
      <c r="K847" s="121">
        <v>43173</v>
      </c>
      <c r="L847" s="119">
        <v>153</v>
      </c>
      <c r="M847" s="119" t="s">
        <v>3163</v>
      </c>
    </row>
    <row r="848" spans="1:13">
      <c r="A848" s="119" t="s">
        <v>1360</v>
      </c>
      <c r="B848" s="119" t="s">
        <v>395</v>
      </c>
      <c r="C848" s="119">
        <v>89.85</v>
      </c>
      <c r="D848" s="119">
        <v>91.95</v>
      </c>
      <c r="E848" s="119">
        <v>89.25</v>
      </c>
      <c r="F848" s="119">
        <v>91.05</v>
      </c>
      <c r="G848" s="119">
        <v>91.3</v>
      </c>
      <c r="H848" s="119">
        <v>90.6</v>
      </c>
      <c r="I848" s="119">
        <v>1231062</v>
      </c>
      <c r="J848" s="119">
        <v>111803616.84999999</v>
      </c>
      <c r="K848" s="121">
        <v>43173</v>
      </c>
      <c r="L848" s="119">
        <v>7682</v>
      </c>
      <c r="M848" s="119" t="s">
        <v>1361</v>
      </c>
    </row>
    <row r="849" spans="1:13">
      <c r="A849" s="119" t="s">
        <v>1362</v>
      </c>
      <c r="B849" s="119" t="s">
        <v>395</v>
      </c>
      <c r="C849" s="119">
        <v>110.3</v>
      </c>
      <c r="D849" s="119">
        <v>111.95</v>
      </c>
      <c r="E849" s="119">
        <v>103.75</v>
      </c>
      <c r="F849" s="119">
        <v>105.75</v>
      </c>
      <c r="G849" s="119">
        <v>104.6</v>
      </c>
      <c r="H849" s="119">
        <v>109.4</v>
      </c>
      <c r="I849" s="119">
        <v>313321</v>
      </c>
      <c r="J849" s="119">
        <v>33927419.149999999</v>
      </c>
      <c r="K849" s="121">
        <v>43173</v>
      </c>
      <c r="L849" s="119">
        <v>3904</v>
      </c>
      <c r="M849" s="119" t="s">
        <v>1363</v>
      </c>
    </row>
    <row r="850" spans="1:13">
      <c r="A850" s="119" t="s">
        <v>1364</v>
      </c>
      <c r="B850" s="119" t="s">
        <v>395</v>
      </c>
      <c r="C850" s="119">
        <v>83</v>
      </c>
      <c r="D850" s="119">
        <v>84.9</v>
      </c>
      <c r="E850" s="119">
        <v>82.15</v>
      </c>
      <c r="F850" s="119">
        <v>83.1</v>
      </c>
      <c r="G850" s="119">
        <v>82.7</v>
      </c>
      <c r="H850" s="119">
        <v>83.95</v>
      </c>
      <c r="I850" s="119">
        <v>331963</v>
      </c>
      <c r="J850" s="119">
        <v>27664235.100000001</v>
      </c>
      <c r="K850" s="121">
        <v>43173</v>
      </c>
      <c r="L850" s="119">
        <v>3990</v>
      </c>
      <c r="M850" s="119" t="s">
        <v>1365</v>
      </c>
    </row>
    <row r="851" spans="1:13">
      <c r="A851" s="119" t="s">
        <v>1366</v>
      </c>
      <c r="B851" s="119" t="s">
        <v>395</v>
      </c>
      <c r="C851" s="119">
        <v>34</v>
      </c>
      <c r="D851" s="119">
        <v>34.5</v>
      </c>
      <c r="E851" s="119">
        <v>33.950000000000003</v>
      </c>
      <c r="F851" s="119">
        <v>34.200000000000003</v>
      </c>
      <c r="G851" s="119">
        <v>34.1</v>
      </c>
      <c r="H851" s="119">
        <v>34.25</v>
      </c>
      <c r="I851" s="119">
        <v>1375177</v>
      </c>
      <c r="J851" s="119">
        <v>47023304.149999999</v>
      </c>
      <c r="K851" s="121">
        <v>43173</v>
      </c>
      <c r="L851" s="119">
        <v>3242</v>
      </c>
      <c r="M851" s="119" t="s">
        <v>1367</v>
      </c>
    </row>
    <row r="852" spans="1:13">
      <c r="A852" s="119" t="s">
        <v>1368</v>
      </c>
      <c r="B852" s="119" t="s">
        <v>395</v>
      </c>
      <c r="C852" s="119">
        <v>1500</v>
      </c>
      <c r="D852" s="119">
        <v>1516</v>
      </c>
      <c r="E852" s="119">
        <v>1482.1</v>
      </c>
      <c r="F852" s="119">
        <v>1492.55</v>
      </c>
      <c r="G852" s="119">
        <v>1485.3</v>
      </c>
      <c r="H852" s="119">
        <v>1503.2</v>
      </c>
      <c r="I852" s="119">
        <v>7348</v>
      </c>
      <c r="J852" s="119">
        <v>11054176.699999999</v>
      </c>
      <c r="K852" s="121">
        <v>43173</v>
      </c>
      <c r="L852" s="119">
        <v>560</v>
      </c>
      <c r="M852" s="119" t="s">
        <v>1369</v>
      </c>
    </row>
    <row r="853" spans="1:13">
      <c r="A853" s="119" t="s">
        <v>3164</v>
      </c>
      <c r="B853" s="119" t="s">
        <v>395</v>
      </c>
      <c r="C853" s="119">
        <v>32.700000000000003</v>
      </c>
      <c r="D853" s="119">
        <v>32.700000000000003</v>
      </c>
      <c r="E853" s="119">
        <v>30.6</v>
      </c>
      <c r="F853" s="119">
        <v>30.6</v>
      </c>
      <c r="G853" s="119">
        <v>30.6</v>
      </c>
      <c r="H853" s="119">
        <v>32.200000000000003</v>
      </c>
      <c r="I853" s="119">
        <v>17829</v>
      </c>
      <c r="J853" s="119">
        <v>548326.94999999995</v>
      </c>
      <c r="K853" s="121">
        <v>43173</v>
      </c>
      <c r="L853" s="119">
        <v>245</v>
      </c>
      <c r="M853" s="119" t="s">
        <v>3165</v>
      </c>
    </row>
    <row r="854" spans="1:13">
      <c r="A854" s="119" t="s">
        <v>2861</v>
      </c>
      <c r="B854" s="119" t="s">
        <v>395</v>
      </c>
      <c r="C854" s="119">
        <v>3.05</v>
      </c>
      <c r="D854" s="119">
        <v>3.15</v>
      </c>
      <c r="E854" s="119">
        <v>3</v>
      </c>
      <c r="F854" s="119">
        <v>3.1</v>
      </c>
      <c r="G854" s="119">
        <v>3.05</v>
      </c>
      <c r="H854" s="119">
        <v>3.1</v>
      </c>
      <c r="I854" s="119">
        <v>53481</v>
      </c>
      <c r="J854" s="119">
        <v>164103.4</v>
      </c>
      <c r="K854" s="121">
        <v>43173</v>
      </c>
      <c r="L854" s="119">
        <v>49</v>
      </c>
      <c r="M854" s="119" t="s">
        <v>2862</v>
      </c>
    </row>
    <row r="855" spans="1:13">
      <c r="A855" s="119" t="s">
        <v>361</v>
      </c>
      <c r="B855" s="119" t="s">
        <v>395</v>
      </c>
      <c r="C855" s="119">
        <v>469</v>
      </c>
      <c r="D855" s="119">
        <v>471</v>
      </c>
      <c r="E855" s="119">
        <v>452.5</v>
      </c>
      <c r="F855" s="119">
        <v>457.6</v>
      </c>
      <c r="G855" s="119">
        <v>459</v>
      </c>
      <c r="H855" s="119">
        <v>471.35</v>
      </c>
      <c r="I855" s="119">
        <v>417607</v>
      </c>
      <c r="J855" s="119">
        <v>191845379.09999999</v>
      </c>
      <c r="K855" s="121">
        <v>43173</v>
      </c>
      <c r="L855" s="119">
        <v>13817</v>
      </c>
      <c r="M855" s="119" t="s">
        <v>1370</v>
      </c>
    </row>
    <row r="856" spans="1:13">
      <c r="A856" s="119" t="s">
        <v>2182</v>
      </c>
      <c r="B856" s="119" t="s">
        <v>395</v>
      </c>
      <c r="C856" s="119">
        <v>1009.1</v>
      </c>
      <c r="D856" s="119">
        <v>1024</v>
      </c>
      <c r="E856" s="119">
        <v>1009.1</v>
      </c>
      <c r="F856" s="119">
        <v>1016.85</v>
      </c>
      <c r="G856" s="119">
        <v>1016.5</v>
      </c>
      <c r="H856" s="119">
        <v>1017.85</v>
      </c>
      <c r="I856" s="119">
        <v>126859</v>
      </c>
      <c r="J856" s="119">
        <v>128984843.55</v>
      </c>
      <c r="K856" s="121">
        <v>43173</v>
      </c>
      <c r="L856" s="119">
        <v>4460</v>
      </c>
      <c r="M856" s="119" t="s">
        <v>2183</v>
      </c>
    </row>
    <row r="857" spans="1:13">
      <c r="A857" s="119" t="s">
        <v>1371</v>
      </c>
      <c r="B857" s="119" t="s">
        <v>395</v>
      </c>
      <c r="C857" s="119">
        <v>297.5</v>
      </c>
      <c r="D857" s="119">
        <v>298.85000000000002</v>
      </c>
      <c r="E857" s="119">
        <v>292</v>
      </c>
      <c r="F857" s="119">
        <v>293</v>
      </c>
      <c r="G857" s="119">
        <v>293</v>
      </c>
      <c r="H857" s="119">
        <v>296.85000000000002</v>
      </c>
      <c r="I857" s="119">
        <v>84337</v>
      </c>
      <c r="J857" s="119">
        <v>24851646.699999999</v>
      </c>
      <c r="K857" s="121">
        <v>43173</v>
      </c>
      <c r="L857" s="119">
        <v>913</v>
      </c>
      <c r="M857" s="119" t="s">
        <v>1372</v>
      </c>
    </row>
    <row r="858" spans="1:13">
      <c r="A858" s="119" t="s">
        <v>3166</v>
      </c>
      <c r="B858" s="119" t="s">
        <v>395</v>
      </c>
      <c r="C858" s="119">
        <v>6.4</v>
      </c>
      <c r="D858" s="119">
        <v>6.5</v>
      </c>
      <c r="E858" s="119">
        <v>6.15</v>
      </c>
      <c r="F858" s="119">
        <v>6.15</v>
      </c>
      <c r="G858" s="119">
        <v>6.15</v>
      </c>
      <c r="H858" s="119">
        <v>6.45</v>
      </c>
      <c r="I858" s="119">
        <v>509842</v>
      </c>
      <c r="J858" s="119">
        <v>3145739.65</v>
      </c>
      <c r="K858" s="121">
        <v>43173</v>
      </c>
      <c r="L858" s="119">
        <v>422</v>
      </c>
      <c r="M858" s="119" t="s">
        <v>3167</v>
      </c>
    </row>
    <row r="859" spans="1:13">
      <c r="A859" s="119" t="s">
        <v>2558</v>
      </c>
      <c r="B859" s="119" t="s">
        <v>395</v>
      </c>
      <c r="C859" s="119">
        <v>70.819999999999993</v>
      </c>
      <c r="D859" s="119">
        <v>70.900000000000006</v>
      </c>
      <c r="E859" s="119">
        <v>70.650000000000006</v>
      </c>
      <c r="F859" s="119">
        <v>70.650000000000006</v>
      </c>
      <c r="G859" s="119">
        <v>70.650000000000006</v>
      </c>
      <c r="H859" s="119">
        <v>70.86</v>
      </c>
      <c r="I859" s="119">
        <v>1103</v>
      </c>
      <c r="J859" s="119">
        <v>78061.06</v>
      </c>
      <c r="K859" s="121">
        <v>43173</v>
      </c>
      <c r="L859" s="119">
        <v>22</v>
      </c>
      <c r="M859" s="119" t="s">
        <v>2559</v>
      </c>
    </row>
    <row r="860" spans="1:13">
      <c r="A860" s="119" t="s">
        <v>1373</v>
      </c>
      <c r="B860" s="119" t="s">
        <v>395</v>
      </c>
      <c r="C860" s="119">
        <v>186</v>
      </c>
      <c r="D860" s="119">
        <v>188</v>
      </c>
      <c r="E860" s="119">
        <v>182.05</v>
      </c>
      <c r="F860" s="119">
        <v>185.45</v>
      </c>
      <c r="G860" s="119">
        <v>185.45</v>
      </c>
      <c r="H860" s="119">
        <v>186.55</v>
      </c>
      <c r="I860" s="119">
        <v>123045</v>
      </c>
      <c r="J860" s="119">
        <v>22822848.800000001</v>
      </c>
      <c r="K860" s="121">
        <v>43173</v>
      </c>
      <c r="L860" s="119">
        <v>3286</v>
      </c>
      <c r="M860" s="119" t="s">
        <v>1374</v>
      </c>
    </row>
    <row r="861" spans="1:13">
      <c r="A861" s="119" t="s">
        <v>1375</v>
      </c>
      <c r="B861" s="119" t="s">
        <v>395</v>
      </c>
      <c r="C861" s="119">
        <v>1121</v>
      </c>
      <c r="D861" s="119">
        <v>1126.8499999999999</v>
      </c>
      <c r="E861" s="119">
        <v>1105.05</v>
      </c>
      <c r="F861" s="119">
        <v>1113</v>
      </c>
      <c r="G861" s="119">
        <v>1111.95</v>
      </c>
      <c r="H861" s="119">
        <v>1128.75</v>
      </c>
      <c r="I861" s="119">
        <v>135517</v>
      </c>
      <c r="J861" s="119">
        <v>151695078.05000001</v>
      </c>
      <c r="K861" s="121">
        <v>43173</v>
      </c>
      <c r="L861" s="119">
        <v>12173</v>
      </c>
      <c r="M861" s="119" t="s">
        <v>2255</v>
      </c>
    </row>
    <row r="862" spans="1:13">
      <c r="A862" s="119" t="s">
        <v>2216</v>
      </c>
      <c r="B862" s="119" t="s">
        <v>395</v>
      </c>
      <c r="C862" s="119">
        <v>59.65</v>
      </c>
      <c r="D862" s="119">
        <v>59.95</v>
      </c>
      <c r="E862" s="119">
        <v>57.25</v>
      </c>
      <c r="F862" s="119">
        <v>57.85</v>
      </c>
      <c r="G862" s="119">
        <v>58.95</v>
      </c>
      <c r="H862" s="119">
        <v>58.35</v>
      </c>
      <c r="I862" s="119">
        <v>8969</v>
      </c>
      <c r="J862" s="119">
        <v>519624.55</v>
      </c>
      <c r="K862" s="121">
        <v>43173</v>
      </c>
      <c r="L862" s="119">
        <v>181</v>
      </c>
      <c r="M862" s="119" t="s">
        <v>2217</v>
      </c>
    </row>
    <row r="863" spans="1:13">
      <c r="A863" s="119" t="s">
        <v>117</v>
      </c>
      <c r="B863" s="119" t="s">
        <v>395</v>
      </c>
      <c r="C863" s="119">
        <v>800</v>
      </c>
      <c r="D863" s="119">
        <v>815</v>
      </c>
      <c r="E863" s="119">
        <v>791.75</v>
      </c>
      <c r="F863" s="119">
        <v>799.55</v>
      </c>
      <c r="G863" s="119">
        <v>799.3</v>
      </c>
      <c r="H863" s="119">
        <v>800.85</v>
      </c>
      <c r="I863" s="119">
        <v>2064666</v>
      </c>
      <c r="J863" s="119">
        <v>1654491410.9000001</v>
      </c>
      <c r="K863" s="121">
        <v>43173</v>
      </c>
      <c r="L863" s="119">
        <v>36201</v>
      </c>
      <c r="M863" s="119" t="s">
        <v>1376</v>
      </c>
    </row>
    <row r="864" spans="1:13">
      <c r="A864" s="119" t="s">
        <v>1377</v>
      </c>
      <c r="B864" s="119" t="s">
        <v>395</v>
      </c>
      <c r="C864" s="119">
        <v>48.15</v>
      </c>
      <c r="D864" s="119">
        <v>49.95</v>
      </c>
      <c r="E864" s="119">
        <v>48.15</v>
      </c>
      <c r="F864" s="119">
        <v>49.3</v>
      </c>
      <c r="G864" s="119">
        <v>49</v>
      </c>
      <c r="H864" s="119">
        <v>48.75</v>
      </c>
      <c r="I864" s="119">
        <v>382451</v>
      </c>
      <c r="J864" s="119">
        <v>18714120.199999999</v>
      </c>
      <c r="K864" s="121">
        <v>43173</v>
      </c>
      <c r="L864" s="119">
        <v>1677</v>
      </c>
      <c r="M864" s="119" t="s">
        <v>1378</v>
      </c>
    </row>
    <row r="865" spans="1:13">
      <c r="A865" s="119" t="s">
        <v>1379</v>
      </c>
      <c r="B865" s="119" t="s">
        <v>395</v>
      </c>
      <c r="C865" s="119">
        <v>125.05</v>
      </c>
      <c r="D865" s="119">
        <v>125.95</v>
      </c>
      <c r="E865" s="119">
        <v>123.45</v>
      </c>
      <c r="F865" s="119">
        <v>124.55</v>
      </c>
      <c r="G865" s="119">
        <v>124.35</v>
      </c>
      <c r="H865" s="119">
        <v>126.45</v>
      </c>
      <c r="I865" s="119">
        <v>105648</v>
      </c>
      <c r="J865" s="119">
        <v>13136565.800000001</v>
      </c>
      <c r="K865" s="121">
        <v>43173</v>
      </c>
      <c r="L865" s="119">
        <v>1795</v>
      </c>
      <c r="M865" s="119" t="s">
        <v>1380</v>
      </c>
    </row>
    <row r="866" spans="1:13">
      <c r="A866" s="119" t="s">
        <v>1381</v>
      </c>
      <c r="B866" s="119" t="s">
        <v>395</v>
      </c>
      <c r="C866" s="119">
        <v>1035</v>
      </c>
      <c r="D866" s="119">
        <v>1060</v>
      </c>
      <c r="E866" s="119">
        <v>1032</v>
      </c>
      <c r="F866" s="119">
        <v>1039.95</v>
      </c>
      <c r="G866" s="119">
        <v>1032</v>
      </c>
      <c r="H866" s="119">
        <v>1050.3499999999999</v>
      </c>
      <c r="I866" s="119">
        <v>25633</v>
      </c>
      <c r="J866" s="119">
        <v>26876867.050000001</v>
      </c>
      <c r="K866" s="121">
        <v>43173</v>
      </c>
      <c r="L866" s="119">
        <v>447</v>
      </c>
      <c r="M866" s="119" t="s">
        <v>1382</v>
      </c>
    </row>
    <row r="867" spans="1:13">
      <c r="A867" s="119" t="s">
        <v>1383</v>
      </c>
      <c r="B867" s="119" t="s">
        <v>395</v>
      </c>
      <c r="C867" s="119">
        <v>51.6</v>
      </c>
      <c r="D867" s="119">
        <v>53.1</v>
      </c>
      <c r="E867" s="119">
        <v>51.1</v>
      </c>
      <c r="F867" s="119">
        <v>51.75</v>
      </c>
      <c r="G867" s="119">
        <v>51.65</v>
      </c>
      <c r="H867" s="119">
        <v>51.6</v>
      </c>
      <c r="I867" s="119">
        <v>1205139</v>
      </c>
      <c r="J867" s="119">
        <v>62829923.75</v>
      </c>
      <c r="K867" s="121">
        <v>43173</v>
      </c>
      <c r="L867" s="119">
        <v>5965</v>
      </c>
      <c r="M867" s="119" t="s">
        <v>1384</v>
      </c>
    </row>
    <row r="868" spans="1:13">
      <c r="A868" s="119" t="s">
        <v>1385</v>
      </c>
      <c r="B868" s="119" t="s">
        <v>395</v>
      </c>
      <c r="C868" s="119">
        <v>33.1</v>
      </c>
      <c r="D868" s="119">
        <v>33.5</v>
      </c>
      <c r="E868" s="119">
        <v>32</v>
      </c>
      <c r="F868" s="119">
        <v>33.15</v>
      </c>
      <c r="G868" s="119">
        <v>33.15</v>
      </c>
      <c r="H868" s="119">
        <v>32.700000000000003</v>
      </c>
      <c r="I868" s="119">
        <v>57622</v>
      </c>
      <c r="J868" s="119">
        <v>1895026.45</v>
      </c>
      <c r="K868" s="121">
        <v>43173</v>
      </c>
      <c r="L868" s="119">
        <v>530</v>
      </c>
      <c r="M868" s="119" t="s">
        <v>1386</v>
      </c>
    </row>
    <row r="869" spans="1:13">
      <c r="A869" s="119" t="s">
        <v>2927</v>
      </c>
      <c r="B869" s="119" t="s">
        <v>395</v>
      </c>
      <c r="C869" s="119">
        <v>210</v>
      </c>
      <c r="D869" s="119">
        <v>235</v>
      </c>
      <c r="E869" s="119">
        <v>206.35</v>
      </c>
      <c r="F869" s="119">
        <v>213.55</v>
      </c>
      <c r="G869" s="119">
        <v>213</v>
      </c>
      <c r="H869" s="119">
        <v>211.05</v>
      </c>
      <c r="I869" s="119">
        <v>48040</v>
      </c>
      <c r="J869" s="119">
        <v>10484766.75</v>
      </c>
      <c r="K869" s="121">
        <v>43173</v>
      </c>
      <c r="L869" s="119">
        <v>846</v>
      </c>
      <c r="M869" s="119" t="s">
        <v>1639</v>
      </c>
    </row>
    <row r="870" spans="1:13">
      <c r="A870" s="119" t="s">
        <v>1387</v>
      </c>
      <c r="B870" s="119" t="s">
        <v>395</v>
      </c>
      <c r="C870" s="119">
        <v>204.3</v>
      </c>
      <c r="D870" s="119">
        <v>204.3</v>
      </c>
      <c r="E870" s="119">
        <v>199.2</v>
      </c>
      <c r="F870" s="119">
        <v>200.15</v>
      </c>
      <c r="G870" s="119">
        <v>200.4</v>
      </c>
      <c r="H870" s="119">
        <v>204.3</v>
      </c>
      <c r="I870" s="119">
        <v>355705</v>
      </c>
      <c r="J870" s="119">
        <v>71519709.200000003</v>
      </c>
      <c r="K870" s="121">
        <v>43173</v>
      </c>
      <c r="L870" s="119">
        <v>10079</v>
      </c>
      <c r="M870" s="119" t="s">
        <v>1388</v>
      </c>
    </row>
    <row r="871" spans="1:13">
      <c r="A871" s="119" t="s">
        <v>3168</v>
      </c>
      <c r="B871" s="119" t="s">
        <v>395</v>
      </c>
      <c r="C871" s="119">
        <v>51.2</v>
      </c>
      <c r="D871" s="119">
        <v>55.1</v>
      </c>
      <c r="E871" s="119">
        <v>50.55</v>
      </c>
      <c r="F871" s="119">
        <v>54.2</v>
      </c>
      <c r="G871" s="119">
        <v>55.1</v>
      </c>
      <c r="H871" s="119">
        <v>52.5</v>
      </c>
      <c r="I871" s="119">
        <v>53495</v>
      </c>
      <c r="J871" s="119">
        <v>2783518.55</v>
      </c>
      <c r="K871" s="121">
        <v>43173</v>
      </c>
      <c r="L871" s="119">
        <v>129</v>
      </c>
      <c r="M871" s="119" t="s">
        <v>3169</v>
      </c>
    </row>
    <row r="872" spans="1:13">
      <c r="A872" s="119" t="s">
        <v>1389</v>
      </c>
      <c r="B872" s="119" t="s">
        <v>395</v>
      </c>
      <c r="C872" s="119">
        <v>336.95</v>
      </c>
      <c r="D872" s="119">
        <v>337</v>
      </c>
      <c r="E872" s="119">
        <v>330.15</v>
      </c>
      <c r="F872" s="119">
        <v>331.2</v>
      </c>
      <c r="G872" s="119">
        <v>331</v>
      </c>
      <c r="H872" s="119">
        <v>337.5</v>
      </c>
      <c r="I872" s="119">
        <v>11501</v>
      </c>
      <c r="J872" s="119">
        <v>3817357.15</v>
      </c>
      <c r="K872" s="121">
        <v>43173</v>
      </c>
      <c r="L872" s="119">
        <v>430</v>
      </c>
      <c r="M872" s="119" t="s">
        <v>1390</v>
      </c>
    </row>
    <row r="873" spans="1:13">
      <c r="A873" s="119" t="s">
        <v>1391</v>
      </c>
      <c r="B873" s="119" t="s">
        <v>395</v>
      </c>
      <c r="C873" s="119">
        <v>22.25</v>
      </c>
      <c r="D873" s="119">
        <v>23</v>
      </c>
      <c r="E873" s="119">
        <v>21.55</v>
      </c>
      <c r="F873" s="119">
        <v>21.95</v>
      </c>
      <c r="G873" s="119">
        <v>22.2</v>
      </c>
      <c r="H873" s="119">
        <v>22.2</v>
      </c>
      <c r="I873" s="119">
        <v>749964</v>
      </c>
      <c r="J873" s="119">
        <v>16602977.800000001</v>
      </c>
      <c r="K873" s="121">
        <v>43173</v>
      </c>
      <c r="L873" s="119">
        <v>2754</v>
      </c>
      <c r="M873" s="119" t="s">
        <v>1392</v>
      </c>
    </row>
    <row r="874" spans="1:13">
      <c r="A874" s="119" t="s">
        <v>1393</v>
      </c>
      <c r="B874" s="119" t="s">
        <v>395</v>
      </c>
      <c r="C874" s="119">
        <v>2545</v>
      </c>
      <c r="D874" s="119">
        <v>2599.9499999999998</v>
      </c>
      <c r="E874" s="119">
        <v>2545</v>
      </c>
      <c r="F874" s="119">
        <v>2593.65</v>
      </c>
      <c r="G874" s="119">
        <v>2590</v>
      </c>
      <c r="H874" s="119">
        <v>2589.9499999999998</v>
      </c>
      <c r="I874" s="119">
        <v>6151</v>
      </c>
      <c r="J874" s="119">
        <v>15820079.75</v>
      </c>
      <c r="K874" s="121">
        <v>43173</v>
      </c>
      <c r="L874" s="119">
        <v>1042</v>
      </c>
      <c r="M874" s="119" t="s">
        <v>1394</v>
      </c>
    </row>
    <row r="875" spans="1:13">
      <c r="A875" s="119" t="s">
        <v>1395</v>
      </c>
      <c r="B875" s="119" t="s">
        <v>395</v>
      </c>
      <c r="C875" s="119">
        <v>509.95</v>
      </c>
      <c r="D875" s="119">
        <v>514</v>
      </c>
      <c r="E875" s="119">
        <v>504.45</v>
      </c>
      <c r="F875" s="119">
        <v>511.3</v>
      </c>
      <c r="G875" s="119">
        <v>514</v>
      </c>
      <c r="H875" s="119">
        <v>510.9</v>
      </c>
      <c r="I875" s="119">
        <v>3816</v>
      </c>
      <c r="J875" s="119">
        <v>1948887.05</v>
      </c>
      <c r="K875" s="121">
        <v>43173</v>
      </c>
      <c r="L875" s="119">
        <v>269</v>
      </c>
      <c r="M875" s="119" t="s">
        <v>1396</v>
      </c>
    </row>
    <row r="876" spans="1:13">
      <c r="A876" s="119" t="s">
        <v>1397</v>
      </c>
      <c r="B876" s="119" t="s">
        <v>395</v>
      </c>
      <c r="C876" s="119">
        <v>42.1</v>
      </c>
      <c r="D876" s="119">
        <v>42.7</v>
      </c>
      <c r="E876" s="119">
        <v>42.05</v>
      </c>
      <c r="F876" s="119">
        <v>42.6</v>
      </c>
      <c r="G876" s="119">
        <v>42.65</v>
      </c>
      <c r="H876" s="119">
        <v>42.5</v>
      </c>
      <c r="I876" s="119">
        <v>4444</v>
      </c>
      <c r="J876" s="119">
        <v>188419.25</v>
      </c>
      <c r="K876" s="121">
        <v>43173</v>
      </c>
      <c r="L876" s="119">
        <v>91</v>
      </c>
      <c r="M876" s="119" t="s">
        <v>1398</v>
      </c>
    </row>
    <row r="877" spans="1:13">
      <c r="A877" s="119" t="s">
        <v>1399</v>
      </c>
      <c r="B877" s="119" t="s">
        <v>395</v>
      </c>
      <c r="C877" s="119">
        <v>32</v>
      </c>
      <c r="D877" s="119">
        <v>33.25</v>
      </c>
      <c r="E877" s="119">
        <v>31.8</v>
      </c>
      <c r="F877" s="119">
        <v>32.549999999999997</v>
      </c>
      <c r="G877" s="119">
        <v>32.450000000000003</v>
      </c>
      <c r="H877" s="119">
        <v>32.200000000000003</v>
      </c>
      <c r="I877" s="119">
        <v>1631621</v>
      </c>
      <c r="J877" s="119">
        <v>53269578.200000003</v>
      </c>
      <c r="K877" s="121">
        <v>43173</v>
      </c>
      <c r="L877" s="119">
        <v>4476</v>
      </c>
      <c r="M877" s="119" t="s">
        <v>1400</v>
      </c>
    </row>
    <row r="878" spans="1:13">
      <c r="A878" s="119" t="s">
        <v>118</v>
      </c>
      <c r="B878" s="119" t="s">
        <v>395</v>
      </c>
      <c r="C878" s="119">
        <v>317.89999999999998</v>
      </c>
      <c r="D878" s="119">
        <v>322.14999999999998</v>
      </c>
      <c r="E878" s="119">
        <v>315.7</v>
      </c>
      <c r="F878" s="119">
        <v>320.14999999999998</v>
      </c>
      <c r="G878" s="119">
        <v>321</v>
      </c>
      <c r="H878" s="119">
        <v>318.8</v>
      </c>
      <c r="I878" s="119">
        <v>1613655</v>
      </c>
      <c r="J878" s="119">
        <v>513083050.89999998</v>
      </c>
      <c r="K878" s="121">
        <v>43173</v>
      </c>
      <c r="L878" s="119">
        <v>25140</v>
      </c>
      <c r="M878" s="119" t="s">
        <v>1401</v>
      </c>
    </row>
    <row r="879" spans="1:13">
      <c r="A879" s="119" t="s">
        <v>1402</v>
      </c>
      <c r="B879" s="119" t="s">
        <v>395</v>
      </c>
      <c r="C879" s="119">
        <v>1157</v>
      </c>
      <c r="D879" s="119">
        <v>1172</v>
      </c>
      <c r="E879" s="119">
        <v>1141</v>
      </c>
      <c r="F879" s="119">
        <v>1164.6500000000001</v>
      </c>
      <c r="G879" s="119">
        <v>1165</v>
      </c>
      <c r="H879" s="119">
        <v>1161.3</v>
      </c>
      <c r="I879" s="119">
        <v>637973</v>
      </c>
      <c r="J879" s="119">
        <v>742994377.29999995</v>
      </c>
      <c r="K879" s="121">
        <v>43173</v>
      </c>
      <c r="L879" s="119">
        <v>6462</v>
      </c>
      <c r="M879" s="119" t="s">
        <v>1403</v>
      </c>
    </row>
    <row r="880" spans="1:13">
      <c r="A880" s="119" t="s">
        <v>2664</v>
      </c>
      <c r="B880" s="119" t="s">
        <v>395</v>
      </c>
      <c r="C880" s="119">
        <v>38.5</v>
      </c>
      <c r="D880" s="119">
        <v>41.45</v>
      </c>
      <c r="E880" s="119">
        <v>38.049999999999997</v>
      </c>
      <c r="F880" s="119">
        <v>41.15</v>
      </c>
      <c r="G880" s="119">
        <v>41.2</v>
      </c>
      <c r="H880" s="119">
        <v>38.549999999999997</v>
      </c>
      <c r="I880" s="119">
        <v>9885</v>
      </c>
      <c r="J880" s="119">
        <v>394781.75</v>
      </c>
      <c r="K880" s="121">
        <v>43173</v>
      </c>
      <c r="L880" s="119">
        <v>81</v>
      </c>
      <c r="M880" s="119" t="s">
        <v>2665</v>
      </c>
    </row>
    <row r="881" spans="1:13">
      <c r="A881" s="119" t="s">
        <v>206</v>
      </c>
      <c r="B881" s="119" t="s">
        <v>395</v>
      </c>
      <c r="C881" s="119">
        <v>850</v>
      </c>
      <c r="D881" s="119">
        <v>874</v>
      </c>
      <c r="E881" s="119">
        <v>850</v>
      </c>
      <c r="F881" s="119">
        <v>866.15</v>
      </c>
      <c r="G881" s="119">
        <v>865</v>
      </c>
      <c r="H881" s="119">
        <v>849.8</v>
      </c>
      <c r="I881" s="119">
        <v>287717</v>
      </c>
      <c r="J881" s="119">
        <v>249566498.09999999</v>
      </c>
      <c r="K881" s="121">
        <v>43173</v>
      </c>
      <c r="L881" s="119">
        <v>17349</v>
      </c>
      <c r="M881" s="119" t="s">
        <v>1404</v>
      </c>
    </row>
    <row r="882" spans="1:13">
      <c r="A882" s="119" t="s">
        <v>1405</v>
      </c>
      <c r="B882" s="119" t="s">
        <v>395</v>
      </c>
      <c r="C882" s="119">
        <v>555</v>
      </c>
      <c r="D882" s="119">
        <v>559.75</v>
      </c>
      <c r="E882" s="119">
        <v>546.95000000000005</v>
      </c>
      <c r="F882" s="119">
        <v>548.29999999999995</v>
      </c>
      <c r="G882" s="119">
        <v>547.79999999999995</v>
      </c>
      <c r="H882" s="119">
        <v>555</v>
      </c>
      <c r="I882" s="119">
        <v>4924</v>
      </c>
      <c r="J882" s="119">
        <v>2707910.55</v>
      </c>
      <c r="K882" s="121">
        <v>43173</v>
      </c>
      <c r="L882" s="119">
        <v>288</v>
      </c>
      <c r="M882" s="119" t="s">
        <v>1406</v>
      </c>
    </row>
    <row r="883" spans="1:13">
      <c r="A883" s="119" t="s">
        <v>119</v>
      </c>
      <c r="B883" s="119" t="s">
        <v>395</v>
      </c>
      <c r="C883" s="119">
        <v>71160</v>
      </c>
      <c r="D883" s="119">
        <v>71845.2</v>
      </c>
      <c r="E883" s="119">
        <v>71000</v>
      </c>
      <c r="F883" s="119">
        <v>71281.649999999994</v>
      </c>
      <c r="G883" s="119">
        <v>71500</v>
      </c>
      <c r="H883" s="119">
        <v>71717.3</v>
      </c>
      <c r="I883" s="119">
        <v>4663</v>
      </c>
      <c r="J883" s="119">
        <v>332585532.64999998</v>
      </c>
      <c r="K883" s="121">
        <v>43173</v>
      </c>
      <c r="L883" s="119">
        <v>2062</v>
      </c>
      <c r="M883" s="119" t="s">
        <v>1407</v>
      </c>
    </row>
    <row r="884" spans="1:13">
      <c r="A884" s="119" t="s">
        <v>1408</v>
      </c>
      <c r="B884" s="119" t="s">
        <v>395</v>
      </c>
      <c r="C884" s="119">
        <v>119.1</v>
      </c>
      <c r="D884" s="119">
        <v>120</v>
      </c>
      <c r="E884" s="119">
        <v>118.1</v>
      </c>
      <c r="F884" s="119">
        <v>119</v>
      </c>
      <c r="G884" s="119">
        <v>118.8</v>
      </c>
      <c r="H884" s="119">
        <v>119.6</v>
      </c>
      <c r="I884" s="119">
        <v>574559</v>
      </c>
      <c r="J884" s="119">
        <v>68285227.450000003</v>
      </c>
      <c r="K884" s="121">
        <v>43173</v>
      </c>
      <c r="L884" s="119">
        <v>6195</v>
      </c>
      <c r="M884" s="119" t="s">
        <v>1409</v>
      </c>
    </row>
    <row r="885" spans="1:13">
      <c r="A885" s="119" t="s">
        <v>3170</v>
      </c>
      <c r="B885" s="119" t="s">
        <v>395</v>
      </c>
      <c r="C885" s="119">
        <v>17.7</v>
      </c>
      <c r="D885" s="119">
        <v>19.05</v>
      </c>
      <c r="E885" s="119">
        <v>17.649999999999999</v>
      </c>
      <c r="F885" s="119">
        <v>18.2</v>
      </c>
      <c r="G885" s="119">
        <v>18.2</v>
      </c>
      <c r="H885" s="119">
        <v>18.149999999999999</v>
      </c>
      <c r="I885" s="119">
        <v>16522</v>
      </c>
      <c r="J885" s="119">
        <v>303105.3</v>
      </c>
      <c r="K885" s="121">
        <v>43173</v>
      </c>
      <c r="L885" s="119">
        <v>72</v>
      </c>
      <c r="M885" s="119" t="s">
        <v>3171</v>
      </c>
    </row>
    <row r="886" spans="1:13">
      <c r="A886" s="119" t="s">
        <v>3172</v>
      </c>
      <c r="B886" s="119" t="s">
        <v>395</v>
      </c>
      <c r="C886" s="119">
        <v>69.05</v>
      </c>
      <c r="D886" s="119">
        <v>70.5</v>
      </c>
      <c r="E886" s="119">
        <v>69.05</v>
      </c>
      <c r="F886" s="119">
        <v>70.2</v>
      </c>
      <c r="G886" s="119">
        <v>69.599999999999994</v>
      </c>
      <c r="H886" s="119">
        <v>70.099999999999994</v>
      </c>
      <c r="I886" s="119">
        <v>101552</v>
      </c>
      <c r="J886" s="119">
        <v>7128092.2999999998</v>
      </c>
      <c r="K886" s="121">
        <v>43173</v>
      </c>
      <c r="L886" s="119">
        <v>1948</v>
      </c>
      <c r="M886" s="119" t="s">
        <v>3173</v>
      </c>
    </row>
    <row r="887" spans="1:13">
      <c r="A887" s="119" t="s">
        <v>1410</v>
      </c>
      <c r="B887" s="119" t="s">
        <v>395</v>
      </c>
      <c r="C887" s="119">
        <v>19.899999999999999</v>
      </c>
      <c r="D887" s="119">
        <v>20.25</v>
      </c>
      <c r="E887" s="119">
        <v>19.75</v>
      </c>
      <c r="F887" s="119">
        <v>20.05</v>
      </c>
      <c r="G887" s="119">
        <v>20.100000000000001</v>
      </c>
      <c r="H887" s="119">
        <v>20.05</v>
      </c>
      <c r="I887" s="119">
        <v>930055</v>
      </c>
      <c r="J887" s="119">
        <v>18664195.550000001</v>
      </c>
      <c r="K887" s="121">
        <v>43173</v>
      </c>
      <c r="L887" s="119">
        <v>2805</v>
      </c>
      <c r="M887" s="119" t="s">
        <v>1411</v>
      </c>
    </row>
    <row r="888" spans="1:13">
      <c r="A888" s="119" t="s">
        <v>1412</v>
      </c>
      <c r="B888" s="119" t="s">
        <v>395</v>
      </c>
      <c r="C888" s="119">
        <v>36.799999999999997</v>
      </c>
      <c r="D888" s="119">
        <v>37.5</v>
      </c>
      <c r="E888" s="119">
        <v>36.299999999999997</v>
      </c>
      <c r="F888" s="119">
        <v>37.049999999999997</v>
      </c>
      <c r="G888" s="119">
        <v>37.200000000000003</v>
      </c>
      <c r="H888" s="119">
        <v>36.700000000000003</v>
      </c>
      <c r="I888" s="119">
        <v>18890</v>
      </c>
      <c r="J888" s="119">
        <v>699579.7</v>
      </c>
      <c r="K888" s="121">
        <v>43173</v>
      </c>
      <c r="L888" s="119">
        <v>306</v>
      </c>
      <c r="M888" s="119" t="s">
        <v>1413</v>
      </c>
    </row>
    <row r="889" spans="1:13">
      <c r="A889" s="119" t="s">
        <v>1414</v>
      </c>
      <c r="B889" s="119" t="s">
        <v>395</v>
      </c>
      <c r="C889" s="119">
        <v>68.900000000000006</v>
      </c>
      <c r="D889" s="119">
        <v>71.95</v>
      </c>
      <c r="E889" s="119">
        <v>68</v>
      </c>
      <c r="F889" s="119">
        <v>70.8</v>
      </c>
      <c r="G889" s="119">
        <v>70.05</v>
      </c>
      <c r="H889" s="119">
        <v>69.099999999999994</v>
      </c>
      <c r="I889" s="119">
        <v>136188</v>
      </c>
      <c r="J889" s="119">
        <v>9628698.9499999993</v>
      </c>
      <c r="K889" s="121">
        <v>43173</v>
      </c>
      <c r="L889" s="119">
        <v>811</v>
      </c>
      <c r="M889" s="119" t="s">
        <v>1415</v>
      </c>
    </row>
    <row r="890" spans="1:13">
      <c r="A890" s="119" t="s">
        <v>1416</v>
      </c>
      <c r="B890" s="119" t="s">
        <v>395</v>
      </c>
      <c r="C890" s="119">
        <v>66.7</v>
      </c>
      <c r="D890" s="119">
        <v>67.400000000000006</v>
      </c>
      <c r="E890" s="119">
        <v>65.599999999999994</v>
      </c>
      <c r="F890" s="119">
        <v>66.55</v>
      </c>
      <c r="G890" s="119">
        <v>67</v>
      </c>
      <c r="H890" s="119">
        <v>67.05</v>
      </c>
      <c r="I890" s="119">
        <v>27213</v>
      </c>
      <c r="J890" s="119">
        <v>1811683.85</v>
      </c>
      <c r="K890" s="121">
        <v>43173</v>
      </c>
      <c r="L890" s="119">
        <v>308</v>
      </c>
      <c r="M890" s="119" t="s">
        <v>1417</v>
      </c>
    </row>
    <row r="891" spans="1:13">
      <c r="A891" s="119" t="s">
        <v>1418</v>
      </c>
      <c r="B891" s="119" t="s">
        <v>395</v>
      </c>
      <c r="C891" s="119">
        <v>72.900000000000006</v>
      </c>
      <c r="D891" s="119">
        <v>73.900000000000006</v>
      </c>
      <c r="E891" s="119">
        <v>72.5</v>
      </c>
      <c r="F891" s="119">
        <v>72.75</v>
      </c>
      <c r="G891" s="119">
        <v>73.349999999999994</v>
      </c>
      <c r="H891" s="119">
        <v>72.849999999999994</v>
      </c>
      <c r="I891" s="119">
        <v>35157</v>
      </c>
      <c r="J891" s="119">
        <v>2564227.35</v>
      </c>
      <c r="K891" s="121">
        <v>43173</v>
      </c>
      <c r="L891" s="119">
        <v>484</v>
      </c>
      <c r="M891" s="119" t="s">
        <v>1419</v>
      </c>
    </row>
    <row r="892" spans="1:13">
      <c r="A892" s="119" t="s">
        <v>1420</v>
      </c>
      <c r="B892" s="119" t="s">
        <v>395</v>
      </c>
      <c r="C892" s="119">
        <v>223.5</v>
      </c>
      <c r="D892" s="119">
        <v>223.5</v>
      </c>
      <c r="E892" s="119">
        <v>217</v>
      </c>
      <c r="F892" s="119">
        <v>219</v>
      </c>
      <c r="G892" s="119">
        <v>220.3</v>
      </c>
      <c r="H892" s="119">
        <v>220</v>
      </c>
      <c r="I892" s="119">
        <v>41018</v>
      </c>
      <c r="J892" s="119">
        <v>8997080.4499999993</v>
      </c>
      <c r="K892" s="121">
        <v>43173</v>
      </c>
      <c r="L892" s="119">
        <v>703</v>
      </c>
      <c r="M892" s="119" t="s">
        <v>1421</v>
      </c>
    </row>
    <row r="893" spans="1:13">
      <c r="A893" s="119" t="s">
        <v>2863</v>
      </c>
      <c r="B893" s="119" t="s">
        <v>395</v>
      </c>
      <c r="C893" s="119">
        <v>37.450000000000003</v>
      </c>
      <c r="D893" s="119">
        <v>37.450000000000003</v>
      </c>
      <c r="E893" s="119">
        <v>36.200000000000003</v>
      </c>
      <c r="F893" s="119">
        <v>36.6</v>
      </c>
      <c r="G893" s="119">
        <v>36.6</v>
      </c>
      <c r="H893" s="119">
        <v>36.799999999999997</v>
      </c>
      <c r="I893" s="119">
        <v>89389</v>
      </c>
      <c r="J893" s="119">
        <v>3272938.4</v>
      </c>
      <c r="K893" s="121">
        <v>43173</v>
      </c>
      <c r="L893" s="119">
        <v>236</v>
      </c>
      <c r="M893" s="119" t="s">
        <v>2864</v>
      </c>
    </row>
    <row r="894" spans="1:13">
      <c r="A894" s="119" t="s">
        <v>1422</v>
      </c>
      <c r="B894" s="119" t="s">
        <v>395</v>
      </c>
      <c r="C894" s="119">
        <v>784.4</v>
      </c>
      <c r="D894" s="119">
        <v>792</v>
      </c>
      <c r="E894" s="119">
        <v>777.05</v>
      </c>
      <c r="F894" s="119">
        <v>788.85</v>
      </c>
      <c r="G894" s="119">
        <v>792</v>
      </c>
      <c r="H894" s="119">
        <v>778.8</v>
      </c>
      <c r="I894" s="119">
        <v>8406</v>
      </c>
      <c r="J894" s="119">
        <v>6586611.2999999998</v>
      </c>
      <c r="K894" s="121">
        <v>43173</v>
      </c>
      <c r="L894" s="119">
        <v>285</v>
      </c>
      <c r="M894" s="119" t="s">
        <v>1423</v>
      </c>
    </row>
    <row r="895" spans="1:13">
      <c r="A895" s="119" t="s">
        <v>1424</v>
      </c>
      <c r="B895" s="119" t="s">
        <v>395</v>
      </c>
      <c r="C895" s="119">
        <v>398</v>
      </c>
      <c r="D895" s="119">
        <v>406.3</v>
      </c>
      <c r="E895" s="119">
        <v>389.05</v>
      </c>
      <c r="F895" s="119">
        <v>398.1</v>
      </c>
      <c r="G895" s="119">
        <v>398.3</v>
      </c>
      <c r="H895" s="119">
        <v>398.05</v>
      </c>
      <c r="I895" s="119">
        <v>824299</v>
      </c>
      <c r="J895" s="119">
        <v>328127359.89999998</v>
      </c>
      <c r="K895" s="121">
        <v>43173</v>
      </c>
      <c r="L895" s="119">
        <v>32153</v>
      </c>
      <c r="M895" s="119" t="s">
        <v>1425</v>
      </c>
    </row>
    <row r="896" spans="1:13">
      <c r="A896" s="119" t="s">
        <v>3336</v>
      </c>
      <c r="B896" s="119" t="s">
        <v>395</v>
      </c>
      <c r="C896" s="119">
        <v>0.4</v>
      </c>
      <c r="D896" s="119">
        <v>0.45</v>
      </c>
      <c r="E896" s="119">
        <v>0.4</v>
      </c>
      <c r="F896" s="119">
        <v>0.4</v>
      </c>
      <c r="G896" s="119">
        <v>0.4</v>
      </c>
      <c r="H896" s="119">
        <v>0.4</v>
      </c>
      <c r="I896" s="119">
        <v>371507</v>
      </c>
      <c r="J896" s="119">
        <v>149597.6</v>
      </c>
      <c r="K896" s="121">
        <v>43173</v>
      </c>
      <c r="L896" s="119">
        <v>68</v>
      </c>
      <c r="M896" s="119" t="s">
        <v>3337</v>
      </c>
    </row>
    <row r="897" spans="1:13">
      <c r="A897" s="119" t="s">
        <v>1426</v>
      </c>
      <c r="B897" s="119" t="s">
        <v>395</v>
      </c>
      <c r="C897" s="119">
        <v>534.4</v>
      </c>
      <c r="D897" s="119">
        <v>544.84</v>
      </c>
      <c r="E897" s="119">
        <v>534.4</v>
      </c>
      <c r="F897" s="119">
        <v>542.78</v>
      </c>
      <c r="G897" s="119">
        <v>544.5</v>
      </c>
      <c r="H897" s="119">
        <v>534.29999999999995</v>
      </c>
      <c r="I897" s="119">
        <v>1660</v>
      </c>
      <c r="J897" s="119">
        <v>902369.92</v>
      </c>
      <c r="K897" s="121">
        <v>43173</v>
      </c>
      <c r="L897" s="119">
        <v>86</v>
      </c>
      <c r="M897" s="119" t="s">
        <v>1427</v>
      </c>
    </row>
    <row r="898" spans="1:13">
      <c r="A898" s="119" t="s">
        <v>2727</v>
      </c>
      <c r="B898" s="119" t="s">
        <v>395</v>
      </c>
      <c r="C898" s="119">
        <v>42</v>
      </c>
      <c r="D898" s="119">
        <v>43.5</v>
      </c>
      <c r="E898" s="119">
        <v>41.5</v>
      </c>
      <c r="F898" s="119">
        <v>43.15</v>
      </c>
      <c r="G898" s="119">
        <v>43</v>
      </c>
      <c r="H898" s="119">
        <v>42.55</v>
      </c>
      <c r="I898" s="119">
        <v>22402</v>
      </c>
      <c r="J898" s="119">
        <v>954749.8</v>
      </c>
      <c r="K898" s="121">
        <v>43173</v>
      </c>
      <c r="L898" s="119">
        <v>354</v>
      </c>
      <c r="M898" s="119" t="s">
        <v>2455</v>
      </c>
    </row>
    <row r="899" spans="1:13">
      <c r="A899" s="119" t="s">
        <v>2405</v>
      </c>
      <c r="B899" s="119" t="s">
        <v>395</v>
      </c>
      <c r="C899" s="119">
        <v>16.3</v>
      </c>
      <c r="D899" s="119">
        <v>16.899999999999999</v>
      </c>
      <c r="E899" s="119">
        <v>16.149999999999999</v>
      </c>
      <c r="F899" s="119">
        <v>16.7</v>
      </c>
      <c r="G899" s="119">
        <v>16.7</v>
      </c>
      <c r="H899" s="119">
        <v>16.25</v>
      </c>
      <c r="I899" s="119">
        <v>335008</v>
      </c>
      <c r="J899" s="119">
        <v>5578750.0999999996</v>
      </c>
      <c r="K899" s="121">
        <v>43173</v>
      </c>
      <c r="L899" s="119">
        <v>1013</v>
      </c>
      <c r="M899" s="119" t="s">
        <v>2406</v>
      </c>
    </row>
    <row r="900" spans="1:13">
      <c r="A900" s="119" t="s">
        <v>1428</v>
      </c>
      <c r="B900" s="119" t="s">
        <v>395</v>
      </c>
      <c r="C900" s="119">
        <v>4</v>
      </c>
      <c r="D900" s="119">
        <v>4.45</v>
      </c>
      <c r="E900" s="119">
        <v>4</v>
      </c>
      <c r="F900" s="119">
        <v>4.1500000000000004</v>
      </c>
      <c r="G900" s="119">
        <v>4.2</v>
      </c>
      <c r="H900" s="119">
        <v>3.9</v>
      </c>
      <c r="I900" s="119">
        <v>1514238</v>
      </c>
      <c r="J900" s="119">
        <v>6458767.9500000002</v>
      </c>
      <c r="K900" s="121">
        <v>43173</v>
      </c>
      <c r="L900" s="119">
        <v>1620</v>
      </c>
      <c r="M900" s="119" t="s">
        <v>1429</v>
      </c>
    </row>
    <row r="901" spans="1:13">
      <c r="A901" s="119" t="s">
        <v>2389</v>
      </c>
      <c r="B901" s="119" t="s">
        <v>395</v>
      </c>
      <c r="C901" s="119">
        <v>39.5</v>
      </c>
      <c r="D901" s="119">
        <v>39.5</v>
      </c>
      <c r="E901" s="119">
        <v>39.5</v>
      </c>
      <c r="F901" s="119">
        <v>39.5</v>
      </c>
      <c r="G901" s="119">
        <v>39.5</v>
      </c>
      <c r="H901" s="119">
        <v>37.65</v>
      </c>
      <c r="I901" s="119">
        <v>1572</v>
      </c>
      <c r="J901" s="119">
        <v>62094</v>
      </c>
      <c r="K901" s="121">
        <v>43173</v>
      </c>
      <c r="L901" s="119">
        <v>10</v>
      </c>
      <c r="M901" s="119" t="s">
        <v>2390</v>
      </c>
    </row>
    <row r="902" spans="1:13">
      <c r="A902" s="119" t="s">
        <v>3174</v>
      </c>
      <c r="B902" s="119" t="s">
        <v>395</v>
      </c>
      <c r="C902" s="119">
        <v>33.6</v>
      </c>
      <c r="D902" s="119">
        <v>34.35</v>
      </c>
      <c r="E902" s="119">
        <v>33</v>
      </c>
      <c r="F902" s="119">
        <v>33.200000000000003</v>
      </c>
      <c r="G902" s="119">
        <v>34</v>
      </c>
      <c r="H902" s="119">
        <v>34.1</v>
      </c>
      <c r="I902" s="119">
        <v>4004</v>
      </c>
      <c r="J902" s="119">
        <v>134055</v>
      </c>
      <c r="K902" s="121">
        <v>43173</v>
      </c>
      <c r="L902" s="119">
        <v>44</v>
      </c>
      <c r="M902" s="119" t="s">
        <v>3175</v>
      </c>
    </row>
    <row r="903" spans="1:13">
      <c r="A903" s="119" t="s">
        <v>1430</v>
      </c>
      <c r="B903" s="119" t="s">
        <v>395</v>
      </c>
      <c r="C903" s="119">
        <v>135</v>
      </c>
      <c r="D903" s="119">
        <v>136.4</v>
      </c>
      <c r="E903" s="119">
        <v>130.25</v>
      </c>
      <c r="F903" s="119">
        <v>132.55000000000001</v>
      </c>
      <c r="G903" s="119">
        <v>131.5</v>
      </c>
      <c r="H903" s="119">
        <v>132.15</v>
      </c>
      <c r="I903" s="119">
        <v>2987</v>
      </c>
      <c r="J903" s="119">
        <v>394212.45</v>
      </c>
      <c r="K903" s="121">
        <v>43173</v>
      </c>
      <c r="L903" s="119">
        <v>92</v>
      </c>
      <c r="M903" s="119" t="s">
        <v>1431</v>
      </c>
    </row>
    <row r="904" spans="1:13">
      <c r="A904" s="119" t="s">
        <v>1432</v>
      </c>
      <c r="B904" s="119" t="s">
        <v>395</v>
      </c>
      <c r="C904" s="119">
        <v>78.5</v>
      </c>
      <c r="D904" s="119">
        <v>80.7</v>
      </c>
      <c r="E904" s="119">
        <v>78.5</v>
      </c>
      <c r="F904" s="119">
        <v>79.75</v>
      </c>
      <c r="G904" s="119">
        <v>79.2</v>
      </c>
      <c r="H904" s="119">
        <v>79</v>
      </c>
      <c r="I904" s="119">
        <v>6687</v>
      </c>
      <c r="J904" s="119">
        <v>530758.94999999995</v>
      </c>
      <c r="K904" s="121">
        <v>43173</v>
      </c>
      <c r="L904" s="119">
        <v>129</v>
      </c>
      <c r="M904" s="119" t="s">
        <v>1433</v>
      </c>
    </row>
    <row r="905" spans="1:13">
      <c r="A905" s="119" t="s">
        <v>1434</v>
      </c>
      <c r="B905" s="119" t="s">
        <v>395</v>
      </c>
      <c r="C905" s="119">
        <v>58.1</v>
      </c>
      <c r="D905" s="119">
        <v>59</v>
      </c>
      <c r="E905" s="119">
        <v>57.5</v>
      </c>
      <c r="F905" s="119">
        <v>58.5</v>
      </c>
      <c r="G905" s="119">
        <v>58.55</v>
      </c>
      <c r="H905" s="119">
        <v>58.25</v>
      </c>
      <c r="I905" s="119">
        <v>4555</v>
      </c>
      <c r="J905" s="119">
        <v>264945.75</v>
      </c>
      <c r="K905" s="121">
        <v>43173</v>
      </c>
      <c r="L905" s="119">
        <v>90</v>
      </c>
      <c r="M905" s="119" t="s">
        <v>1435</v>
      </c>
    </row>
    <row r="906" spans="1:13">
      <c r="A906" s="119" t="s">
        <v>1436</v>
      </c>
      <c r="B906" s="119" t="s">
        <v>395</v>
      </c>
      <c r="C906" s="119">
        <v>94.3</v>
      </c>
      <c r="D906" s="119">
        <v>95.8</v>
      </c>
      <c r="E906" s="119">
        <v>93.7</v>
      </c>
      <c r="F906" s="119">
        <v>94.8</v>
      </c>
      <c r="G906" s="119">
        <v>95.05</v>
      </c>
      <c r="H906" s="119">
        <v>95</v>
      </c>
      <c r="I906" s="119">
        <v>26182</v>
      </c>
      <c r="J906" s="119">
        <v>2482134.2999999998</v>
      </c>
      <c r="K906" s="121">
        <v>43173</v>
      </c>
      <c r="L906" s="119">
        <v>465</v>
      </c>
      <c r="M906" s="119" t="s">
        <v>1437</v>
      </c>
    </row>
    <row r="907" spans="1:13">
      <c r="A907" s="119" t="s">
        <v>384</v>
      </c>
      <c r="B907" s="119" t="s">
        <v>395</v>
      </c>
      <c r="C907" s="119">
        <v>741.95</v>
      </c>
      <c r="D907" s="119">
        <v>775</v>
      </c>
      <c r="E907" s="119">
        <v>740</v>
      </c>
      <c r="F907" s="119">
        <v>774.35</v>
      </c>
      <c r="G907" s="119">
        <v>774.75</v>
      </c>
      <c r="H907" s="119">
        <v>744.7</v>
      </c>
      <c r="I907" s="119">
        <v>466538</v>
      </c>
      <c r="J907" s="119">
        <v>359073865.64999998</v>
      </c>
      <c r="K907" s="121">
        <v>43173</v>
      </c>
      <c r="L907" s="119">
        <v>18688</v>
      </c>
      <c r="M907" s="119" t="s">
        <v>1438</v>
      </c>
    </row>
    <row r="908" spans="1:13">
      <c r="A908" s="119" t="s">
        <v>1439</v>
      </c>
      <c r="B908" s="119" t="s">
        <v>395</v>
      </c>
      <c r="C908" s="119">
        <v>442.2</v>
      </c>
      <c r="D908" s="119">
        <v>447.15</v>
      </c>
      <c r="E908" s="119">
        <v>437</v>
      </c>
      <c r="F908" s="119">
        <v>443.3</v>
      </c>
      <c r="G908" s="119">
        <v>442.8</v>
      </c>
      <c r="H908" s="119">
        <v>443.55</v>
      </c>
      <c r="I908" s="119">
        <v>19052</v>
      </c>
      <c r="J908" s="119">
        <v>8459623.0500000007</v>
      </c>
      <c r="K908" s="121">
        <v>43173</v>
      </c>
      <c r="L908" s="119">
        <v>781</v>
      </c>
      <c r="M908" s="119" t="s">
        <v>1440</v>
      </c>
    </row>
    <row r="909" spans="1:13">
      <c r="A909" s="119" t="s">
        <v>1441</v>
      </c>
      <c r="B909" s="119" t="s">
        <v>395</v>
      </c>
      <c r="C909" s="119">
        <v>64</v>
      </c>
      <c r="D909" s="119">
        <v>64.5</v>
      </c>
      <c r="E909" s="119">
        <v>63.35</v>
      </c>
      <c r="F909" s="119">
        <v>64.099999999999994</v>
      </c>
      <c r="G909" s="119">
        <v>64.2</v>
      </c>
      <c r="H909" s="119">
        <v>63.9</v>
      </c>
      <c r="I909" s="119">
        <v>2254123</v>
      </c>
      <c r="J909" s="119">
        <v>144023099.19999999</v>
      </c>
      <c r="K909" s="121">
        <v>43173</v>
      </c>
      <c r="L909" s="119">
        <v>11063</v>
      </c>
      <c r="M909" s="119" t="s">
        <v>1442</v>
      </c>
    </row>
    <row r="910" spans="1:13">
      <c r="A910" s="119" t="s">
        <v>2666</v>
      </c>
      <c r="B910" s="119" t="s">
        <v>395</v>
      </c>
      <c r="C910" s="119">
        <v>31.6</v>
      </c>
      <c r="D910" s="119">
        <v>32.15</v>
      </c>
      <c r="E910" s="119">
        <v>30.95</v>
      </c>
      <c r="F910" s="119">
        <v>31.95</v>
      </c>
      <c r="G910" s="119">
        <v>32.15</v>
      </c>
      <c r="H910" s="119">
        <v>32</v>
      </c>
      <c r="I910" s="119">
        <v>34024</v>
      </c>
      <c r="J910" s="119">
        <v>1072467.1499999999</v>
      </c>
      <c r="K910" s="121">
        <v>43173</v>
      </c>
      <c r="L910" s="119">
        <v>209</v>
      </c>
      <c r="M910" s="119" t="s">
        <v>2667</v>
      </c>
    </row>
    <row r="911" spans="1:13">
      <c r="A911" s="119" t="s">
        <v>1443</v>
      </c>
      <c r="B911" s="119" t="s">
        <v>395</v>
      </c>
      <c r="C911" s="119">
        <v>1245</v>
      </c>
      <c r="D911" s="119">
        <v>1299</v>
      </c>
      <c r="E911" s="119">
        <v>1236.55</v>
      </c>
      <c r="F911" s="119">
        <v>1286</v>
      </c>
      <c r="G911" s="119">
        <v>1270</v>
      </c>
      <c r="H911" s="119">
        <v>1250.75</v>
      </c>
      <c r="I911" s="119">
        <v>529457</v>
      </c>
      <c r="J911" s="119">
        <v>679833584.29999995</v>
      </c>
      <c r="K911" s="121">
        <v>43173</v>
      </c>
      <c r="L911" s="119">
        <v>8903</v>
      </c>
      <c r="M911" s="119" t="s">
        <v>1444</v>
      </c>
    </row>
    <row r="912" spans="1:13">
      <c r="A912" s="119" t="s">
        <v>1445</v>
      </c>
      <c r="B912" s="119" t="s">
        <v>395</v>
      </c>
      <c r="C912" s="119">
        <v>799</v>
      </c>
      <c r="D912" s="119">
        <v>799</v>
      </c>
      <c r="E912" s="119">
        <v>780</v>
      </c>
      <c r="F912" s="119">
        <v>788.9</v>
      </c>
      <c r="G912" s="119">
        <v>785.05</v>
      </c>
      <c r="H912" s="119">
        <v>788.45</v>
      </c>
      <c r="I912" s="119">
        <v>37783</v>
      </c>
      <c r="J912" s="119">
        <v>29776881.600000001</v>
      </c>
      <c r="K912" s="121">
        <v>43173</v>
      </c>
      <c r="L912" s="119">
        <v>2302</v>
      </c>
      <c r="M912" s="119" t="s">
        <v>2570</v>
      </c>
    </row>
    <row r="913" spans="1:13">
      <c r="A913" s="119" t="s">
        <v>1446</v>
      </c>
      <c r="B913" s="119" t="s">
        <v>395</v>
      </c>
      <c r="C913" s="119">
        <v>159</v>
      </c>
      <c r="D913" s="119">
        <v>159</v>
      </c>
      <c r="E913" s="119">
        <v>156.85</v>
      </c>
      <c r="F913" s="119">
        <v>158.05000000000001</v>
      </c>
      <c r="G913" s="119">
        <v>158.35</v>
      </c>
      <c r="H913" s="119">
        <v>158.69999999999999</v>
      </c>
      <c r="I913" s="119">
        <v>90863</v>
      </c>
      <c r="J913" s="119">
        <v>14315221.449999999</v>
      </c>
      <c r="K913" s="121">
        <v>43173</v>
      </c>
      <c r="L913" s="119">
        <v>1100</v>
      </c>
      <c r="M913" s="119" t="s">
        <v>1447</v>
      </c>
    </row>
    <row r="914" spans="1:13">
      <c r="A914" s="119" t="s">
        <v>1448</v>
      </c>
      <c r="B914" s="119" t="s">
        <v>395</v>
      </c>
      <c r="C914" s="119">
        <v>139</v>
      </c>
      <c r="D914" s="119">
        <v>141</v>
      </c>
      <c r="E914" s="119">
        <v>138.6</v>
      </c>
      <c r="F914" s="119">
        <v>138.94999999999999</v>
      </c>
      <c r="G914" s="119">
        <v>138.6</v>
      </c>
      <c r="H914" s="119">
        <v>140.4</v>
      </c>
      <c r="I914" s="119">
        <v>30895</v>
      </c>
      <c r="J914" s="119">
        <v>4311814</v>
      </c>
      <c r="K914" s="121">
        <v>43173</v>
      </c>
      <c r="L914" s="119">
        <v>330</v>
      </c>
      <c r="M914" s="119" t="s">
        <v>1449</v>
      </c>
    </row>
    <row r="915" spans="1:13">
      <c r="A915" s="119" t="s">
        <v>377</v>
      </c>
      <c r="B915" s="119" t="s">
        <v>395</v>
      </c>
      <c r="C915" s="119">
        <v>197.4</v>
      </c>
      <c r="D915" s="119">
        <v>205.85</v>
      </c>
      <c r="E915" s="119">
        <v>197.3</v>
      </c>
      <c r="F915" s="119">
        <v>201.2</v>
      </c>
      <c r="G915" s="119">
        <v>201.05</v>
      </c>
      <c r="H915" s="119">
        <v>196.15</v>
      </c>
      <c r="I915" s="119">
        <v>5392671</v>
      </c>
      <c r="J915" s="119">
        <v>1088701210.6500001</v>
      </c>
      <c r="K915" s="121">
        <v>43173</v>
      </c>
      <c r="L915" s="119">
        <v>44366</v>
      </c>
      <c r="M915" s="119" t="s">
        <v>1450</v>
      </c>
    </row>
    <row r="916" spans="1:13">
      <c r="A916" s="119" t="s">
        <v>2509</v>
      </c>
      <c r="B916" s="119" t="s">
        <v>395</v>
      </c>
      <c r="C916" s="119">
        <v>1499</v>
      </c>
      <c r="D916" s="119">
        <v>1508</v>
      </c>
      <c r="E916" s="119">
        <v>1445</v>
      </c>
      <c r="F916" s="119">
        <v>1452.6</v>
      </c>
      <c r="G916" s="119">
        <v>1445</v>
      </c>
      <c r="H916" s="119">
        <v>1498</v>
      </c>
      <c r="I916" s="119">
        <v>255</v>
      </c>
      <c r="J916" s="119">
        <v>375369.3</v>
      </c>
      <c r="K916" s="121">
        <v>43173</v>
      </c>
      <c r="L916" s="119">
        <v>42</v>
      </c>
      <c r="M916" s="119" t="s">
        <v>2910</v>
      </c>
    </row>
    <row r="917" spans="1:13">
      <c r="A917" s="119" t="s">
        <v>1451</v>
      </c>
      <c r="B917" s="119" t="s">
        <v>395</v>
      </c>
      <c r="C917" s="119">
        <v>142.05000000000001</v>
      </c>
      <c r="D917" s="119">
        <v>143.05000000000001</v>
      </c>
      <c r="E917" s="119">
        <v>139.55000000000001</v>
      </c>
      <c r="F917" s="119">
        <v>139.94999999999999</v>
      </c>
      <c r="G917" s="119">
        <v>139.94999999999999</v>
      </c>
      <c r="H917" s="119">
        <v>142.85</v>
      </c>
      <c r="I917" s="119">
        <v>456655</v>
      </c>
      <c r="J917" s="119">
        <v>64082555.100000001</v>
      </c>
      <c r="K917" s="121">
        <v>43173</v>
      </c>
      <c r="L917" s="119">
        <v>2459</v>
      </c>
      <c r="M917" s="119" t="s">
        <v>1452</v>
      </c>
    </row>
    <row r="918" spans="1:13">
      <c r="A918" s="119" t="s">
        <v>243</v>
      </c>
      <c r="B918" s="119" t="s">
        <v>395</v>
      </c>
      <c r="C918" s="119">
        <v>124.7</v>
      </c>
      <c r="D918" s="119">
        <v>126.25</v>
      </c>
      <c r="E918" s="119">
        <v>123.9</v>
      </c>
      <c r="F918" s="119">
        <v>125.75</v>
      </c>
      <c r="G918" s="119">
        <v>126.1</v>
      </c>
      <c r="H918" s="119">
        <v>125.1</v>
      </c>
      <c r="I918" s="119">
        <v>2702430</v>
      </c>
      <c r="J918" s="119">
        <v>338499648.64999998</v>
      </c>
      <c r="K918" s="121">
        <v>43173</v>
      </c>
      <c r="L918" s="119">
        <v>11625</v>
      </c>
      <c r="M918" s="119" t="s">
        <v>1453</v>
      </c>
    </row>
    <row r="919" spans="1:13">
      <c r="A919" s="119" t="s">
        <v>1454</v>
      </c>
      <c r="B919" s="119" t="s">
        <v>395</v>
      </c>
      <c r="C919" s="119">
        <v>228</v>
      </c>
      <c r="D919" s="119">
        <v>231.7</v>
      </c>
      <c r="E919" s="119">
        <v>226.3</v>
      </c>
      <c r="F919" s="119">
        <v>227.7</v>
      </c>
      <c r="G919" s="119">
        <v>228</v>
      </c>
      <c r="H919" s="119">
        <v>229.7</v>
      </c>
      <c r="I919" s="119">
        <v>34127</v>
      </c>
      <c r="J919" s="119">
        <v>7815707.4500000002</v>
      </c>
      <c r="K919" s="121">
        <v>43173</v>
      </c>
      <c r="L919" s="119">
        <v>614</v>
      </c>
      <c r="M919" s="119" t="s">
        <v>1455</v>
      </c>
    </row>
    <row r="920" spans="1:13">
      <c r="A920" s="119" t="s">
        <v>2462</v>
      </c>
      <c r="B920" s="119" t="s">
        <v>395</v>
      </c>
      <c r="C920" s="119">
        <v>1385</v>
      </c>
      <c r="D920" s="119">
        <v>1444.85</v>
      </c>
      <c r="E920" s="119">
        <v>1385</v>
      </c>
      <c r="F920" s="119">
        <v>1431.9</v>
      </c>
      <c r="G920" s="119">
        <v>1434</v>
      </c>
      <c r="H920" s="119">
        <v>1436.5</v>
      </c>
      <c r="I920" s="119">
        <v>18</v>
      </c>
      <c r="J920" s="119">
        <v>25698</v>
      </c>
      <c r="K920" s="121">
        <v>43173</v>
      </c>
      <c r="L920" s="119">
        <v>10</v>
      </c>
      <c r="M920" s="119" t="s">
        <v>2463</v>
      </c>
    </row>
    <row r="921" spans="1:13">
      <c r="A921" s="119" t="s">
        <v>386</v>
      </c>
      <c r="B921" s="119" t="s">
        <v>395</v>
      </c>
      <c r="C921" s="119">
        <v>133</v>
      </c>
      <c r="D921" s="119">
        <v>135.94999999999999</v>
      </c>
      <c r="E921" s="119">
        <v>132</v>
      </c>
      <c r="F921" s="119">
        <v>133.94999999999999</v>
      </c>
      <c r="G921" s="119">
        <v>134.15</v>
      </c>
      <c r="H921" s="119">
        <v>134.75</v>
      </c>
      <c r="I921" s="119">
        <v>39175</v>
      </c>
      <c r="J921" s="119">
        <v>5232967.45</v>
      </c>
      <c r="K921" s="121">
        <v>43173</v>
      </c>
      <c r="L921" s="119">
        <v>863</v>
      </c>
      <c r="M921" s="119" t="s">
        <v>1456</v>
      </c>
    </row>
    <row r="922" spans="1:13">
      <c r="A922" s="119" t="s">
        <v>2865</v>
      </c>
      <c r="B922" s="119" t="s">
        <v>395</v>
      </c>
      <c r="C922" s="119">
        <v>42.8</v>
      </c>
      <c r="D922" s="119">
        <v>45.4</v>
      </c>
      <c r="E922" s="119">
        <v>42</v>
      </c>
      <c r="F922" s="119">
        <v>45.35</v>
      </c>
      <c r="G922" s="119">
        <v>45.4</v>
      </c>
      <c r="H922" s="119">
        <v>43.25</v>
      </c>
      <c r="I922" s="119">
        <v>87448</v>
      </c>
      <c r="J922" s="119">
        <v>3875020.25</v>
      </c>
      <c r="K922" s="121">
        <v>43173</v>
      </c>
      <c r="L922" s="119">
        <v>421</v>
      </c>
      <c r="M922" s="119" t="s">
        <v>2866</v>
      </c>
    </row>
    <row r="923" spans="1:13">
      <c r="A923" s="119" t="s">
        <v>2425</v>
      </c>
      <c r="B923" s="119" t="s">
        <v>395</v>
      </c>
      <c r="C923" s="119">
        <v>19.5</v>
      </c>
      <c r="D923" s="119">
        <v>21.6</v>
      </c>
      <c r="E923" s="119">
        <v>19.399999999999999</v>
      </c>
      <c r="F923" s="119">
        <v>21.25</v>
      </c>
      <c r="G923" s="119">
        <v>21.35</v>
      </c>
      <c r="H923" s="119">
        <v>19.350000000000001</v>
      </c>
      <c r="I923" s="119">
        <v>314472</v>
      </c>
      <c r="J923" s="119">
        <v>6628779.7000000002</v>
      </c>
      <c r="K923" s="121">
        <v>43173</v>
      </c>
      <c r="L923" s="119">
        <v>1901</v>
      </c>
      <c r="M923" s="119" t="s">
        <v>2426</v>
      </c>
    </row>
    <row r="924" spans="1:13">
      <c r="A924" s="119" t="s">
        <v>1457</v>
      </c>
      <c r="B924" s="119" t="s">
        <v>395</v>
      </c>
      <c r="C924" s="119">
        <v>29.6</v>
      </c>
      <c r="D924" s="119">
        <v>30.15</v>
      </c>
      <c r="E924" s="119">
        <v>29.15</v>
      </c>
      <c r="F924" s="119">
        <v>29.75</v>
      </c>
      <c r="G924" s="119">
        <v>29.8</v>
      </c>
      <c r="H924" s="119">
        <v>29.75</v>
      </c>
      <c r="I924" s="119">
        <v>240780</v>
      </c>
      <c r="J924" s="119">
        <v>7163286.5999999996</v>
      </c>
      <c r="K924" s="121">
        <v>43173</v>
      </c>
      <c r="L924" s="119">
        <v>1195</v>
      </c>
      <c r="M924" s="119" t="s">
        <v>1458</v>
      </c>
    </row>
    <row r="925" spans="1:13">
      <c r="A925" s="119" t="s">
        <v>1459</v>
      </c>
      <c r="B925" s="119" t="s">
        <v>395</v>
      </c>
      <c r="C925" s="119">
        <v>83.85</v>
      </c>
      <c r="D925" s="119">
        <v>84.4</v>
      </c>
      <c r="E925" s="119">
        <v>83.15</v>
      </c>
      <c r="F925" s="119">
        <v>84.05</v>
      </c>
      <c r="G925" s="119">
        <v>84.25</v>
      </c>
      <c r="H925" s="119">
        <v>84.2</v>
      </c>
      <c r="I925" s="119">
        <v>16291</v>
      </c>
      <c r="J925" s="119">
        <v>1367749.4</v>
      </c>
      <c r="K925" s="121">
        <v>43173</v>
      </c>
      <c r="L925" s="119">
        <v>252</v>
      </c>
      <c r="M925" s="119" t="s">
        <v>1460</v>
      </c>
    </row>
    <row r="926" spans="1:13">
      <c r="A926" s="119" t="s">
        <v>2867</v>
      </c>
      <c r="B926" s="119" t="s">
        <v>395</v>
      </c>
      <c r="C926" s="119">
        <v>166.1</v>
      </c>
      <c r="D926" s="119">
        <v>171.9</v>
      </c>
      <c r="E926" s="119">
        <v>165.35</v>
      </c>
      <c r="F926" s="119">
        <v>169.75</v>
      </c>
      <c r="G926" s="119">
        <v>170</v>
      </c>
      <c r="H926" s="119">
        <v>167.1</v>
      </c>
      <c r="I926" s="119">
        <v>318344</v>
      </c>
      <c r="J926" s="119">
        <v>53658396.350000001</v>
      </c>
      <c r="K926" s="121">
        <v>43173</v>
      </c>
      <c r="L926" s="119">
        <v>4613</v>
      </c>
      <c r="M926" s="119" t="s">
        <v>2868</v>
      </c>
    </row>
    <row r="927" spans="1:13">
      <c r="A927" s="119" t="s">
        <v>1461</v>
      </c>
      <c r="B927" s="119" t="s">
        <v>395</v>
      </c>
      <c r="C927" s="119">
        <v>563</v>
      </c>
      <c r="D927" s="119">
        <v>567.4</v>
      </c>
      <c r="E927" s="119">
        <v>558.1</v>
      </c>
      <c r="F927" s="119">
        <v>561.79999999999995</v>
      </c>
      <c r="G927" s="119">
        <v>564.95000000000005</v>
      </c>
      <c r="H927" s="119">
        <v>562.70000000000005</v>
      </c>
      <c r="I927" s="119">
        <v>10098</v>
      </c>
      <c r="J927" s="119">
        <v>5696555.5499999998</v>
      </c>
      <c r="K927" s="121">
        <v>43173</v>
      </c>
      <c r="L927" s="119">
        <v>1108</v>
      </c>
      <c r="M927" s="119" t="s">
        <v>2709</v>
      </c>
    </row>
    <row r="928" spans="1:13">
      <c r="A928" s="119" t="s">
        <v>1462</v>
      </c>
      <c r="B928" s="119" t="s">
        <v>395</v>
      </c>
      <c r="C928" s="119">
        <v>7701</v>
      </c>
      <c r="D928" s="119">
        <v>7715.95</v>
      </c>
      <c r="E928" s="119">
        <v>7616.75</v>
      </c>
      <c r="F928" s="119">
        <v>7647.75</v>
      </c>
      <c r="G928" s="119">
        <v>7655.95</v>
      </c>
      <c r="H928" s="119">
        <v>7700.25</v>
      </c>
      <c r="I928" s="119">
        <v>64620</v>
      </c>
      <c r="J928" s="119">
        <v>493843159.35000002</v>
      </c>
      <c r="K928" s="121">
        <v>43173</v>
      </c>
      <c r="L928" s="119">
        <v>7387</v>
      </c>
      <c r="M928" s="119" t="s">
        <v>1463</v>
      </c>
    </row>
    <row r="929" spans="1:13">
      <c r="A929" s="119" t="s">
        <v>1464</v>
      </c>
      <c r="B929" s="119" t="s">
        <v>395</v>
      </c>
      <c r="C929" s="119">
        <v>54.5</v>
      </c>
      <c r="D929" s="119">
        <v>57.7</v>
      </c>
      <c r="E929" s="119">
        <v>53.7</v>
      </c>
      <c r="F929" s="119">
        <v>57.4</v>
      </c>
      <c r="G929" s="119">
        <v>57.15</v>
      </c>
      <c r="H929" s="119">
        <v>55.15</v>
      </c>
      <c r="I929" s="119">
        <v>2386945</v>
      </c>
      <c r="J929" s="119">
        <v>134152599.7</v>
      </c>
      <c r="K929" s="121">
        <v>43173</v>
      </c>
      <c r="L929" s="119">
        <v>9648</v>
      </c>
      <c r="M929" s="119" t="s">
        <v>1465</v>
      </c>
    </row>
    <row r="930" spans="1:13">
      <c r="A930" s="119" t="s">
        <v>1466</v>
      </c>
      <c r="B930" s="119" t="s">
        <v>395</v>
      </c>
      <c r="C930" s="119">
        <v>695.05</v>
      </c>
      <c r="D930" s="119">
        <v>702.6</v>
      </c>
      <c r="E930" s="119">
        <v>689.5</v>
      </c>
      <c r="F930" s="119">
        <v>697.05</v>
      </c>
      <c r="G930" s="119">
        <v>700</v>
      </c>
      <c r="H930" s="119">
        <v>702.15</v>
      </c>
      <c r="I930" s="119">
        <v>15933</v>
      </c>
      <c r="J930" s="119">
        <v>11038204.300000001</v>
      </c>
      <c r="K930" s="121">
        <v>43173</v>
      </c>
      <c r="L930" s="119">
        <v>499</v>
      </c>
      <c r="M930" s="119" t="s">
        <v>1467</v>
      </c>
    </row>
    <row r="931" spans="1:13">
      <c r="A931" s="119" t="s">
        <v>2960</v>
      </c>
      <c r="B931" s="119" t="s">
        <v>395</v>
      </c>
      <c r="C931" s="119">
        <v>242.95</v>
      </c>
      <c r="D931" s="119">
        <v>243.7</v>
      </c>
      <c r="E931" s="119">
        <v>238.05</v>
      </c>
      <c r="F931" s="119">
        <v>238.9</v>
      </c>
      <c r="G931" s="119">
        <v>238.95</v>
      </c>
      <c r="H931" s="119">
        <v>243.05</v>
      </c>
      <c r="I931" s="119">
        <v>26245</v>
      </c>
      <c r="J931" s="119">
        <v>6304888.9500000002</v>
      </c>
      <c r="K931" s="121">
        <v>43173</v>
      </c>
      <c r="L931" s="119">
        <v>2338</v>
      </c>
      <c r="M931" s="119" t="s">
        <v>2963</v>
      </c>
    </row>
    <row r="932" spans="1:13">
      <c r="A932" s="119" t="s">
        <v>3176</v>
      </c>
      <c r="B932" s="119" t="s">
        <v>395</v>
      </c>
      <c r="C932" s="119">
        <v>16.25</v>
      </c>
      <c r="D932" s="119">
        <v>16.25</v>
      </c>
      <c r="E932" s="119">
        <v>15.2</v>
      </c>
      <c r="F932" s="119">
        <v>15.5</v>
      </c>
      <c r="G932" s="119">
        <v>15.4</v>
      </c>
      <c r="H932" s="119">
        <v>15.5</v>
      </c>
      <c r="I932" s="119">
        <v>20887</v>
      </c>
      <c r="J932" s="119">
        <v>323752.55</v>
      </c>
      <c r="K932" s="121">
        <v>43173</v>
      </c>
      <c r="L932" s="119">
        <v>61</v>
      </c>
      <c r="M932" s="119" t="s">
        <v>3177</v>
      </c>
    </row>
    <row r="933" spans="1:13">
      <c r="A933" s="119" t="s">
        <v>1469</v>
      </c>
      <c r="B933" s="119" t="s">
        <v>395</v>
      </c>
      <c r="C933" s="119">
        <v>55.7</v>
      </c>
      <c r="D933" s="119">
        <v>56.45</v>
      </c>
      <c r="E933" s="119">
        <v>55.4</v>
      </c>
      <c r="F933" s="119">
        <v>56.25</v>
      </c>
      <c r="G933" s="119">
        <v>56.45</v>
      </c>
      <c r="H933" s="119">
        <v>55.75</v>
      </c>
      <c r="I933" s="119">
        <v>300117</v>
      </c>
      <c r="J933" s="119">
        <v>16758470.5</v>
      </c>
      <c r="K933" s="121">
        <v>43173</v>
      </c>
      <c r="L933" s="119">
        <v>1785</v>
      </c>
      <c r="M933" s="119" t="s">
        <v>1470</v>
      </c>
    </row>
    <row r="934" spans="1:13">
      <c r="A934" s="119" t="s">
        <v>1471</v>
      </c>
      <c r="B934" s="119" t="s">
        <v>395</v>
      </c>
      <c r="C934" s="119">
        <v>299.5</v>
      </c>
      <c r="D934" s="119">
        <v>299.5</v>
      </c>
      <c r="E934" s="119">
        <v>294.10000000000002</v>
      </c>
      <c r="F934" s="119">
        <v>297.8</v>
      </c>
      <c r="G934" s="119">
        <v>295</v>
      </c>
      <c r="H934" s="119">
        <v>298.7</v>
      </c>
      <c r="I934" s="119">
        <v>14305</v>
      </c>
      <c r="J934" s="119">
        <v>4266878.9000000004</v>
      </c>
      <c r="K934" s="121">
        <v>43173</v>
      </c>
      <c r="L934" s="119">
        <v>507</v>
      </c>
      <c r="M934" s="119" t="s">
        <v>1472</v>
      </c>
    </row>
    <row r="935" spans="1:13">
      <c r="A935" s="119" t="s">
        <v>120</v>
      </c>
      <c r="B935" s="119" t="s">
        <v>395</v>
      </c>
      <c r="C935" s="119">
        <v>26.5</v>
      </c>
      <c r="D935" s="119">
        <v>26.9</v>
      </c>
      <c r="E935" s="119">
        <v>26.5</v>
      </c>
      <c r="F935" s="119">
        <v>26.8</v>
      </c>
      <c r="G935" s="119">
        <v>26.8</v>
      </c>
      <c r="H935" s="119">
        <v>27</v>
      </c>
      <c r="I935" s="119">
        <v>3989545</v>
      </c>
      <c r="J935" s="119">
        <v>106660728.65000001</v>
      </c>
      <c r="K935" s="121">
        <v>43173</v>
      </c>
      <c r="L935" s="119">
        <v>9508</v>
      </c>
      <c r="M935" s="119" t="s">
        <v>1473</v>
      </c>
    </row>
    <row r="936" spans="1:13">
      <c r="A936" s="119" t="s">
        <v>2821</v>
      </c>
      <c r="B936" s="119" t="s">
        <v>395</v>
      </c>
      <c r="C936" s="119">
        <v>660</v>
      </c>
      <c r="D936" s="119">
        <v>690</v>
      </c>
      <c r="E936" s="119">
        <v>660</v>
      </c>
      <c r="F936" s="119">
        <v>687.65</v>
      </c>
      <c r="G936" s="119">
        <v>687.75</v>
      </c>
      <c r="H936" s="119">
        <v>686.5</v>
      </c>
      <c r="I936" s="119">
        <v>11913</v>
      </c>
      <c r="J936" s="119">
        <v>8156765.5</v>
      </c>
      <c r="K936" s="121">
        <v>43173</v>
      </c>
      <c r="L936" s="119">
        <v>648</v>
      </c>
      <c r="M936" s="119" t="s">
        <v>2822</v>
      </c>
    </row>
    <row r="937" spans="1:13">
      <c r="A937" s="119" t="s">
        <v>1474</v>
      </c>
      <c r="B937" s="119" t="s">
        <v>395</v>
      </c>
      <c r="C937" s="119">
        <v>25.35</v>
      </c>
      <c r="D937" s="119">
        <v>25.35</v>
      </c>
      <c r="E937" s="119">
        <v>23.15</v>
      </c>
      <c r="F937" s="119">
        <v>24.75</v>
      </c>
      <c r="G937" s="119">
        <v>24.75</v>
      </c>
      <c r="H937" s="119">
        <v>24.5</v>
      </c>
      <c r="I937" s="119">
        <v>5760</v>
      </c>
      <c r="J937" s="119">
        <v>139293.15</v>
      </c>
      <c r="K937" s="121">
        <v>43173</v>
      </c>
      <c r="L937" s="119">
        <v>60</v>
      </c>
      <c r="M937" s="119" t="s">
        <v>1475</v>
      </c>
    </row>
    <row r="938" spans="1:13">
      <c r="A938" s="119" t="s">
        <v>2208</v>
      </c>
      <c r="B938" s="119" t="s">
        <v>395</v>
      </c>
      <c r="C938" s="119">
        <v>112.82</v>
      </c>
      <c r="D938" s="119">
        <v>113.22</v>
      </c>
      <c r="E938" s="119">
        <v>112.38</v>
      </c>
      <c r="F938" s="119">
        <v>113.22</v>
      </c>
      <c r="G938" s="119">
        <v>113.22</v>
      </c>
      <c r="H938" s="119">
        <v>113.24</v>
      </c>
      <c r="I938" s="119">
        <v>546</v>
      </c>
      <c r="J938" s="119">
        <v>61479.839999999997</v>
      </c>
      <c r="K938" s="121">
        <v>43173</v>
      </c>
      <c r="L938" s="119">
        <v>17</v>
      </c>
      <c r="M938" s="119" t="s">
        <v>1035</v>
      </c>
    </row>
    <row r="939" spans="1:13">
      <c r="A939" s="119" t="s">
        <v>1476</v>
      </c>
      <c r="B939" s="119" t="s">
        <v>395</v>
      </c>
      <c r="C939" s="119">
        <v>1076.21</v>
      </c>
      <c r="D939" s="119">
        <v>1079.2</v>
      </c>
      <c r="E939" s="119">
        <v>1070.4000000000001</v>
      </c>
      <c r="F939" s="119">
        <v>1078.19</v>
      </c>
      <c r="G939" s="119">
        <v>1079.2</v>
      </c>
      <c r="H939" s="119">
        <v>1079.1500000000001</v>
      </c>
      <c r="I939" s="119">
        <v>24284</v>
      </c>
      <c r="J939" s="119">
        <v>26110883.440000001</v>
      </c>
      <c r="K939" s="121">
        <v>43173</v>
      </c>
      <c r="L939" s="119">
        <v>742</v>
      </c>
      <c r="M939" s="119" t="s">
        <v>1477</v>
      </c>
    </row>
    <row r="940" spans="1:13">
      <c r="A940" s="119" t="s">
        <v>3352</v>
      </c>
      <c r="B940" s="119" t="s">
        <v>395</v>
      </c>
      <c r="C940" s="119">
        <v>9203</v>
      </c>
      <c r="D940" s="119">
        <v>10850</v>
      </c>
      <c r="E940" s="119">
        <v>9203</v>
      </c>
      <c r="F940" s="119">
        <v>10400</v>
      </c>
      <c r="G940" s="119">
        <v>10400</v>
      </c>
      <c r="H940" s="119">
        <v>10737</v>
      </c>
      <c r="I940" s="119">
        <v>17</v>
      </c>
      <c r="J940" s="119">
        <v>177408.06</v>
      </c>
      <c r="K940" s="121">
        <v>43173</v>
      </c>
      <c r="L940" s="119">
        <v>17</v>
      </c>
      <c r="M940" s="119" t="s">
        <v>3353</v>
      </c>
    </row>
    <row r="941" spans="1:13">
      <c r="A941" s="119" t="s">
        <v>2209</v>
      </c>
      <c r="B941" s="119" t="s">
        <v>395</v>
      </c>
      <c r="C941" s="119">
        <v>107.2</v>
      </c>
      <c r="D941" s="119">
        <v>107.25</v>
      </c>
      <c r="E941" s="119">
        <v>106.11</v>
      </c>
      <c r="F941" s="119">
        <v>107.08</v>
      </c>
      <c r="G941" s="119">
        <v>106.94</v>
      </c>
      <c r="H941" s="119">
        <v>107.27</v>
      </c>
      <c r="I941" s="119">
        <v>23224</v>
      </c>
      <c r="J941" s="119">
        <v>2481642.14</v>
      </c>
      <c r="K941" s="121">
        <v>43173</v>
      </c>
      <c r="L941" s="119">
        <v>1762</v>
      </c>
      <c r="M941" s="119" t="s">
        <v>1088</v>
      </c>
    </row>
    <row r="942" spans="1:13">
      <c r="A942" s="119" t="s">
        <v>1478</v>
      </c>
      <c r="B942" s="119" t="s">
        <v>395</v>
      </c>
      <c r="C942" s="119">
        <v>88.5</v>
      </c>
      <c r="D942" s="119">
        <v>90.3</v>
      </c>
      <c r="E942" s="119">
        <v>88.3</v>
      </c>
      <c r="F942" s="119">
        <v>89.65</v>
      </c>
      <c r="G942" s="119">
        <v>89.35</v>
      </c>
      <c r="H942" s="119">
        <v>89.35</v>
      </c>
      <c r="I942" s="119">
        <v>271937</v>
      </c>
      <c r="J942" s="119">
        <v>24251929.350000001</v>
      </c>
      <c r="K942" s="121">
        <v>43173</v>
      </c>
      <c r="L942" s="119">
        <v>2328</v>
      </c>
      <c r="M942" s="119" t="s">
        <v>1479</v>
      </c>
    </row>
    <row r="943" spans="1:13">
      <c r="A943" s="119" t="s">
        <v>1480</v>
      </c>
      <c r="B943" s="119" t="s">
        <v>395</v>
      </c>
      <c r="C943" s="119">
        <v>898.4</v>
      </c>
      <c r="D943" s="119">
        <v>945</v>
      </c>
      <c r="E943" s="119">
        <v>895</v>
      </c>
      <c r="F943" s="119">
        <v>932.45</v>
      </c>
      <c r="G943" s="119">
        <v>943</v>
      </c>
      <c r="H943" s="119">
        <v>903.55</v>
      </c>
      <c r="I943" s="119">
        <v>1081767</v>
      </c>
      <c r="J943" s="119">
        <v>995678765.60000002</v>
      </c>
      <c r="K943" s="121">
        <v>43173</v>
      </c>
      <c r="L943" s="119">
        <v>33065</v>
      </c>
      <c r="M943" s="119" t="s">
        <v>1481</v>
      </c>
    </row>
    <row r="944" spans="1:13">
      <c r="A944" s="119" t="s">
        <v>1482</v>
      </c>
      <c r="B944" s="119" t="s">
        <v>395</v>
      </c>
      <c r="C944" s="119">
        <v>19.8</v>
      </c>
      <c r="D944" s="119">
        <v>20.45</v>
      </c>
      <c r="E944" s="119">
        <v>19.600000000000001</v>
      </c>
      <c r="F944" s="119">
        <v>20.25</v>
      </c>
      <c r="G944" s="119">
        <v>20.350000000000001</v>
      </c>
      <c r="H944" s="119">
        <v>19.7</v>
      </c>
      <c r="I944" s="119">
        <v>1094952</v>
      </c>
      <c r="J944" s="119">
        <v>21930131.600000001</v>
      </c>
      <c r="K944" s="121">
        <v>43173</v>
      </c>
      <c r="L944" s="119">
        <v>2137</v>
      </c>
      <c r="M944" s="119" t="s">
        <v>1483</v>
      </c>
    </row>
    <row r="945" spans="1:13">
      <c r="A945" s="119" t="s">
        <v>1484</v>
      </c>
      <c r="B945" s="119" t="s">
        <v>395</v>
      </c>
      <c r="C945" s="119">
        <v>1670</v>
      </c>
      <c r="D945" s="119">
        <v>1687</v>
      </c>
      <c r="E945" s="119">
        <v>1650.15</v>
      </c>
      <c r="F945" s="119">
        <v>1676.85</v>
      </c>
      <c r="G945" s="119">
        <v>1680</v>
      </c>
      <c r="H945" s="119">
        <v>1681.75</v>
      </c>
      <c r="I945" s="119">
        <v>12645</v>
      </c>
      <c r="J945" s="119">
        <v>21086054.399999999</v>
      </c>
      <c r="K945" s="121">
        <v>43173</v>
      </c>
      <c r="L945" s="119">
        <v>1661</v>
      </c>
      <c r="M945" s="119" t="s">
        <v>1485</v>
      </c>
    </row>
    <row r="946" spans="1:13">
      <c r="A946" s="119" t="s">
        <v>1486</v>
      </c>
      <c r="B946" s="119" t="s">
        <v>395</v>
      </c>
      <c r="C946" s="119">
        <v>870</v>
      </c>
      <c r="D946" s="119">
        <v>870</v>
      </c>
      <c r="E946" s="119">
        <v>840.2</v>
      </c>
      <c r="F946" s="119">
        <v>848.6</v>
      </c>
      <c r="G946" s="119">
        <v>849.65</v>
      </c>
      <c r="H946" s="119">
        <v>849.9</v>
      </c>
      <c r="I946" s="119">
        <v>446</v>
      </c>
      <c r="J946" s="119">
        <v>381290.9</v>
      </c>
      <c r="K946" s="121">
        <v>43173</v>
      </c>
      <c r="L946" s="119">
        <v>60</v>
      </c>
      <c r="M946" s="119" t="s">
        <v>1487</v>
      </c>
    </row>
    <row r="947" spans="1:13">
      <c r="A947" s="119" t="s">
        <v>1488</v>
      </c>
      <c r="B947" s="119" t="s">
        <v>395</v>
      </c>
      <c r="C947" s="119">
        <v>113.4</v>
      </c>
      <c r="D947" s="119">
        <v>113.4</v>
      </c>
      <c r="E947" s="119">
        <v>109.9</v>
      </c>
      <c r="F947" s="119">
        <v>112.15</v>
      </c>
      <c r="G947" s="119">
        <v>111.5</v>
      </c>
      <c r="H947" s="119">
        <v>113.3</v>
      </c>
      <c r="I947" s="119">
        <v>196263</v>
      </c>
      <c r="J947" s="119">
        <v>21891442.050000001</v>
      </c>
      <c r="K947" s="121">
        <v>43173</v>
      </c>
      <c r="L947" s="119">
        <v>1928</v>
      </c>
      <c r="M947" s="119" t="s">
        <v>1489</v>
      </c>
    </row>
    <row r="948" spans="1:13">
      <c r="A948" s="119" t="s">
        <v>2869</v>
      </c>
      <c r="B948" s="119" t="s">
        <v>395</v>
      </c>
      <c r="C948" s="119">
        <v>5.0999999999999996</v>
      </c>
      <c r="D948" s="119">
        <v>5.25</v>
      </c>
      <c r="E948" s="119">
        <v>4.9000000000000004</v>
      </c>
      <c r="F948" s="119">
        <v>4.9000000000000004</v>
      </c>
      <c r="G948" s="119">
        <v>4.9000000000000004</v>
      </c>
      <c r="H948" s="119">
        <v>5.15</v>
      </c>
      <c r="I948" s="119">
        <v>289421</v>
      </c>
      <c r="J948" s="119">
        <v>1444305.2</v>
      </c>
      <c r="K948" s="121">
        <v>43173</v>
      </c>
      <c r="L948" s="119">
        <v>286</v>
      </c>
      <c r="M948" s="119" t="s">
        <v>2870</v>
      </c>
    </row>
    <row r="949" spans="1:13">
      <c r="A949" s="119" t="s">
        <v>1490</v>
      </c>
      <c r="B949" s="119" t="s">
        <v>395</v>
      </c>
      <c r="C949" s="119">
        <v>101.15</v>
      </c>
      <c r="D949" s="119">
        <v>104.5</v>
      </c>
      <c r="E949" s="119">
        <v>100.45</v>
      </c>
      <c r="F949" s="119">
        <v>103.8</v>
      </c>
      <c r="G949" s="119">
        <v>104.3</v>
      </c>
      <c r="H949" s="119">
        <v>101.25</v>
      </c>
      <c r="I949" s="119">
        <v>148541</v>
      </c>
      <c r="J949" s="119">
        <v>15250107.699999999</v>
      </c>
      <c r="K949" s="121">
        <v>43173</v>
      </c>
      <c r="L949" s="119">
        <v>1384</v>
      </c>
      <c r="M949" s="119" t="s">
        <v>1491</v>
      </c>
    </row>
    <row r="950" spans="1:13">
      <c r="A950" s="119" t="s">
        <v>3354</v>
      </c>
      <c r="B950" s="119" t="s">
        <v>395</v>
      </c>
      <c r="C950" s="119">
        <v>47</v>
      </c>
      <c r="D950" s="119">
        <v>49.5</v>
      </c>
      <c r="E950" s="119">
        <v>47</v>
      </c>
      <c r="F950" s="119">
        <v>49.5</v>
      </c>
      <c r="G950" s="119">
        <v>49.5</v>
      </c>
      <c r="H950" s="119">
        <v>47.7</v>
      </c>
      <c r="I950" s="119">
        <v>900</v>
      </c>
      <c r="J950" s="119">
        <v>43500</v>
      </c>
      <c r="K950" s="121">
        <v>43173</v>
      </c>
      <c r="L950" s="119">
        <v>4</v>
      </c>
      <c r="M950" s="119" t="s">
        <v>3355</v>
      </c>
    </row>
    <row r="951" spans="1:13">
      <c r="A951" s="119" t="s">
        <v>2218</v>
      </c>
      <c r="B951" s="119" t="s">
        <v>395</v>
      </c>
      <c r="C951" s="119">
        <v>96</v>
      </c>
      <c r="D951" s="119">
        <v>97.5</v>
      </c>
      <c r="E951" s="119">
        <v>94.7</v>
      </c>
      <c r="F951" s="119">
        <v>95.45</v>
      </c>
      <c r="G951" s="119">
        <v>95.6</v>
      </c>
      <c r="H951" s="119">
        <v>96.45</v>
      </c>
      <c r="I951" s="119">
        <v>365243</v>
      </c>
      <c r="J951" s="119">
        <v>34976283.799999997</v>
      </c>
      <c r="K951" s="121">
        <v>43173</v>
      </c>
      <c r="L951" s="119">
        <v>4252</v>
      </c>
      <c r="M951" s="119" t="s">
        <v>1468</v>
      </c>
    </row>
    <row r="952" spans="1:13">
      <c r="A952" s="119" t="s">
        <v>121</v>
      </c>
      <c r="B952" s="119" t="s">
        <v>395</v>
      </c>
      <c r="C952" s="119">
        <v>124.2</v>
      </c>
      <c r="D952" s="119">
        <v>126.15</v>
      </c>
      <c r="E952" s="119">
        <v>122.25</v>
      </c>
      <c r="F952" s="119">
        <v>124.6</v>
      </c>
      <c r="G952" s="119">
        <v>124.6</v>
      </c>
      <c r="H952" s="119">
        <v>124.2</v>
      </c>
      <c r="I952" s="119">
        <v>3384746</v>
      </c>
      <c r="J952" s="119">
        <v>420288327.64999998</v>
      </c>
      <c r="K952" s="121">
        <v>43173</v>
      </c>
      <c r="L952" s="119">
        <v>15105</v>
      </c>
      <c r="M952" s="119" t="s">
        <v>1492</v>
      </c>
    </row>
    <row r="953" spans="1:13">
      <c r="A953" s="119" t="s">
        <v>1493</v>
      </c>
      <c r="B953" s="119" t="s">
        <v>395</v>
      </c>
      <c r="C953" s="119">
        <v>194.3</v>
      </c>
      <c r="D953" s="119">
        <v>196.5</v>
      </c>
      <c r="E953" s="119">
        <v>193.2</v>
      </c>
      <c r="F953" s="119">
        <v>195.4</v>
      </c>
      <c r="G953" s="119">
        <v>195.95</v>
      </c>
      <c r="H953" s="119">
        <v>195.2</v>
      </c>
      <c r="I953" s="119">
        <v>450394</v>
      </c>
      <c r="J953" s="119">
        <v>87829276.049999997</v>
      </c>
      <c r="K953" s="121">
        <v>43173</v>
      </c>
      <c r="L953" s="119">
        <v>5113</v>
      </c>
      <c r="M953" s="119" t="s">
        <v>1494</v>
      </c>
    </row>
    <row r="954" spans="1:13">
      <c r="A954" s="119" t="s">
        <v>2871</v>
      </c>
      <c r="B954" s="119" t="s">
        <v>395</v>
      </c>
      <c r="C954" s="119">
        <v>12.95</v>
      </c>
      <c r="D954" s="119">
        <v>13.05</v>
      </c>
      <c r="E954" s="119">
        <v>12.6</v>
      </c>
      <c r="F954" s="119">
        <v>12.95</v>
      </c>
      <c r="G954" s="119">
        <v>13</v>
      </c>
      <c r="H954" s="119">
        <v>12.65</v>
      </c>
      <c r="I954" s="119">
        <v>98226</v>
      </c>
      <c r="J954" s="119">
        <v>1262330.3999999999</v>
      </c>
      <c r="K954" s="121">
        <v>43173</v>
      </c>
      <c r="L954" s="119">
        <v>211</v>
      </c>
      <c r="M954" s="119" t="s">
        <v>2872</v>
      </c>
    </row>
    <row r="955" spans="1:13">
      <c r="A955" s="119" t="s">
        <v>2451</v>
      </c>
      <c r="B955" s="119" t="s">
        <v>395</v>
      </c>
      <c r="C955" s="119">
        <v>448</v>
      </c>
      <c r="D955" s="119">
        <v>448</v>
      </c>
      <c r="E955" s="119">
        <v>422.05</v>
      </c>
      <c r="F955" s="119">
        <v>431.7</v>
      </c>
      <c r="G955" s="119">
        <v>433.05</v>
      </c>
      <c r="H955" s="119">
        <v>434.1</v>
      </c>
      <c r="I955" s="119">
        <v>16992</v>
      </c>
      <c r="J955" s="119">
        <v>7329084.2999999998</v>
      </c>
      <c r="K955" s="121">
        <v>43173</v>
      </c>
      <c r="L955" s="119">
        <v>1003</v>
      </c>
      <c r="M955" s="119" t="s">
        <v>2452</v>
      </c>
    </row>
    <row r="956" spans="1:13">
      <c r="A956" s="119" t="s">
        <v>1495</v>
      </c>
      <c r="B956" s="119" t="s">
        <v>395</v>
      </c>
      <c r="C956" s="119">
        <v>157.25</v>
      </c>
      <c r="D956" s="119">
        <v>160</v>
      </c>
      <c r="E956" s="119">
        <v>157.05000000000001</v>
      </c>
      <c r="F956" s="119">
        <v>158.4</v>
      </c>
      <c r="G956" s="119">
        <v>158.6</v>
      </c>
      <c r="H956" s="119">
        <v>156.65</v>
      </c>
      <c r="I956" s="119">
        <v>48439</v>
      </c>
      <c r="J956" s="119">
        <v>7674935.4000000004</v>
      </c>
      <c r="K956" s="121">
        <v>43173</v>
      </c>
      <c r="L956" s="119">
        <v>758</v>
      </c>
      <c r="M956" s="119" t="s">
        <v>1496</v>
      </c>
    </row>
    <row r="957" spans="1:13">
      <c r="A957" s="119" t="s">
        <v>2567</v>
      </c>
      <c r="B957" s="119" t="s">
        <v>395</v>
      </c>
      <c r="C957" s="119">
        <v>1100.05</v>
      </c>
      <c r="D957" s="119">
        <v>1100.05</v>
      </c>
      <c r="E957" s="119">
        <v>1100</v>
      </c>
      <c r="F957" s="119">
        <v>1100.05</v>
      </c>
      <c r="G957" s="119">
        <v>1100.05</v>
      </c>
      <c r="H957" s="119">
        <v>1100</v>
      </c>
      <c r="I957" s="119">
        <v>21</v>
      </c>
      <c r="J957" s="119">
        <v>23100.2</v>
      </c>
      <c r="K957" s="121">
        <v>43173</v>
      </c>
      <c r="L957" s="119">
        <v>4</v>
      </c>
      <c r="M957" s="119" t="s">
        <v>2568</v>
      </c>
    </row>
    <row r="958" spans="1:13">
      <c r="A958" s="119" t="s">
        <v>3178</v>
      </c>
      <c r="B958" s="119" t="s">
        <v>395</v>
      </c>
      <c r="C958" s="119">
        <v>3.6</v>
      </c>
      <c r="D958" s="119">
        <v>3.65</v>
      </c>
      <c r="E958" s="119">
        <v>3.55</v>
      </c>
      <c r="F958" s="119">
        <v>3.65</v>
      </c>
      <c r="G958" s="119">
        <v>3.65</v>
      </c>
      <c r="H958" s="119">
        <v>3.55</v>
      </c>
      <c r="I958" s="119">
        <v>9844</v>
      </c>
      <c r="J958" s="119">
        <v>35636.1</v>
      </c>
      <c r="K958" s="121">
        <v>43173</v>
      </c>
      <c r="L958" s="119">
        <v>32</v>
      </c>
      <c r="M958" s="119" t="s">
        <v>3179</v>
      </c>
    </row>
    <row r="959" spans="1:13">
      <c r="A959" s="119" t="s">
        <v>122</v>
      </c>
      <c r="B959" s="119" t="s">
        <v>395</v>
      </c>
      <c r="C959" s="119">
        <v>169.3</v>
      </c>
      <c r="D959" s="119">
        <v>170.15</v>
      </c>
      <c r="E959" s="119">
        <v>168.15</v>
      </c>
      <c r="F959" s="119">
        <v>169.7</v>
      </c>
      <c r="G959" s="119">
        <v>168.95</v>
      </c>
      <c r="H959" s="119">
        <v>169.4</v>
      </c>
      <c r="I959" s="119">
        <v>3707403</v>
      </c>
      <c r="J959" s="119">
        <v>627825029.45000005</v>
      </c>
      <c r="K959" s="121">
        <v>43173</v>
      </c>
      <c r="L959" s="119">
        <v>22914</v>
      </c>
      <c r="M959" s="119" t="s">
        <v>1497</v>
      </c>
    </row>
    <row r="960" spans="1:13">
      <c r="A960" s="119" t="s">
        <v>1498</v>
      </c>
      <c r="B960" s="119" t="s">
        <v>395</v>
      </c>
      <c r="C960" s="119">
        <v>429.85</v>
      </c>
      <c r="D960" s="119">
        <v>432</v>
      </c>
      <c r="E960" s="119">
        <v>420.9</v>
      </c>
      <c r="F960" s="119">
        <v>426.45</v>
      </c>
      <c r="G960" s="119">
        <v>428</v>
      </c>
      <c r="H960" s="119">
        <v>425.6</v>
      </c>
      <c r="I960" s="119">
        <v>15514</v>
      </c>
      <c r="J960" s="119">
        <v>6627848.0999999996</v>
      </c>
      <c r="K960" s="121">
        <v>43173</v>
      </c>
      <c r="L960" s="119">
        <v>1336</v>
      </c>
      <c r="M960" s="119" t="s">
        <v>1499</v>
      </c>
    </row>
    <row r="961" spans="1:13">
      <c r="A961" s="119" t="s">
        <v>2749</v>
      </c>
      <c r="B961" s="119" t="s">
        <v>395</v>
      </c>
      <c r="C961" s="119">
        <v>1.05</v>
      </c>
      <c r="D961" s="119">
        <v>1.05</v>
      </c>
      <c r="E961" s="119">
        <v>1</v>
      </c>
      <c r="F961" s="119">
        <v>1.05</v>
      </c>
      <c r="G961" s="119">
        <v>1.05</v>
      </c>
      <c r="H961" s="119">
        <v>1</v>
      </c>
      <c r="I961" s="119">
        <v>749406</v>
      </c>
      <c r="J961" s="119">
        <v>782250.8</v>
      </c>
      <c r="K961" s="121">
        <v>43173</v>
      </c>
      <c r="L961" s="119">
        <v>214</v>
      </c>
      <c r="M961" s="119" t="s">
        <v>2750</v>
      </c>
    </row>
    <row r="962" spans="1:13">
      <c r="A962" s="119" t="s">
        <v>2690</v>
      </c>
      <c r="B962" s="119" t="s">
        <v>395</v>
      </c>
      <c r="C962" s="119">
        <v>47.76</v>
      </c>
      <c r="D962" s="119">
        <v>47.76</v>
      </c>
      <c r="E962" s="119">
        <v>47.49</v>
      </c>
      <c r="F962" s="119">
        <v>47.49</v>
      </c>
      <c r="G962" s="119">
        <v>47.49</v>
      </c>
      <c r="H962" s="119">
        <v>47.95</v>
      </c>
      <c r="I962" s="119">
        <v>150</v>
      </c>
      <c r="J962" s="119">
        <v>7137</v>
      </c>
      <c r="K962" s="121">
        <v>43173</v>
      </c>
      <c r="L962" s="119">
        <v>2</v>
      </c>
      <c r="M962" s="119" t="s">
        <v>2691</v>
      </c>
    </row>
    <row r="963" spans="1:13">
      <c r="A963" s="119" t="s">
        <v>1500</v>
      </c>
      <c r="B963" s="119" t="s">
        <v>395</v>
      </c>
      <c r="C963" s="119">
        <v>555</v>
      </c>
      <c r="D963" s="119">
        <v>558.79999999999995</v>
      </c>
      <c r="E963" s="119">
        <v>540</v>
      </c>
      <c r="F963" s="119">
        <v>543.65</v>
      </c>
      <c r="G963" s="119">
        <v>541</v>
      </c>
      <c r="H963" s="119">
        <v>556.95000000000005</v>
      </c>
      <c r="I963" s="119">
        <v>283542</v>
      </c>
      <c r="J963" s="119">
        <v>154572991.09999999</v>
      </c>
      <c r="K963" s="121">
        <v>43173</v>
      </c>
      <c r="L963" s="119">
        <v>10129</v>
      </c>
      <c r="M963" s="119" t="s">
        <v>1501</v>
      </c>
    </row>
    <row r="964" spans="1:13">
      <c r="A964" s="119" t="s">
        <v>1502</v>
      </c>
      <c r="B964" s="119" t="s">
        <v>395</v>
      </c>
      <c r="C964" s="119">
        <v>1070</v>
      </c>
      <c r="D964" s="119">
        <v>1095</v>
      </c>
      <c r="E964" s="119">
        <v>1060</v>
      </c>
      <c r="F964" s="119">
        <v>1087.55</v>
      </c>
      <c r="G964" s="119">
        <v>1090</v>
      </c>
      <c r="H964" s="119">
        <v>1081.55</v>
      </c>
      <c r="I964" s="119">
        <v>7745</v>
      </c>
      <c r="J964" s="119">
        <v>8344718.3499999996</v>
      </c>
      <c r="K964" s="121">
        <v>43173</v>
      </c>
      <c r="L964" s="119">
        <v>804</v>
      </c>
      <c r="M964" s="119" t="s">
        <v>1503</v>
      </c>
    </row>
    <row r="965" spans="1:13">
      <c r="A965" s="119" t="s">
        <v>1504</v>
      </c>
      <c r="B965" s="119" t="s">
        <v>395</v>
      </c>
      <c r="C965" s="119">
        <v>1292.0999999999999</v>
      </c>
      <c r="D965" s="119">
        <v>1335</v>
      </c>
      <c r="E965" s="119">
        <v>1280.0999999999999</v>
      </c>
      <c r="F965" s="119">
        <v>1328.9</v>
      </c>
      <c r="G965" s="119">
        <v>1330</v>
      </c>
      <c r="H965" s="119">
        <v>1298.25</v>
      </c>
      <c r="I965" s="119">
        <v>38558</v>
      </c>
      <c r="J965" s="119">
        <v>50977511.049999997</v>
      </c>
      <c r="K965" s="121">
        <v>43173</v>
      </c>
      <c r="L965" s="119">
        <v>940</v>
      </c>
      <c r="M965" s="119" t="s">
        <v>1505</v>
      </c>
    </row>
    <row r="966" spans="1:13">
      <c r="A966" s="119" t="s">
        <v>123</v>
      </c>
      <c r="B966" s="119" t="s">
        <v>395</v>
      </c>
      <c r="C966" s="119">
        <v>3903</v>
      </c>
      <c r="D966" s="119">
        <v>3964.8</v>
      </c>
      <c r="E966" s="119">
        <v>3903</v>
      </c>
      <c r="F966" s="119">
        <v>3940.65</v>
      </c>
      <c r="G966" s="119">
        <v>3934.95</v>
      </c>
      <c r="H966" s="119">
        <v>3932.1</v>
      </c>
      <c r="I966" s="119">
        <v>12561</v>
      </c>
      <c r="J966" s="119">
        <v>49516795.75</v>
      </c>
      <c r="K966" s="121">
        <v>43173</v>
      </c>
      <c r="L966" s="119">
        <v>1289</v>
      </c>
      <c r="M966" s="119" t="s">
        <v>1506</v>
      </c>
    </row>
    <row r="967" spans="1:13">
      <c r="A967" s="119" t="s">
        <v>207</v>
      </c>
      <c r="B967" s="119" t="s">
        <v>395</v>
      </c>
      <c r="C967" s="119">
        <v>327</v>
      </c>
      <c r="D967" s="119">
        <v>343</v>
      </c>
      <c r="E967" s="119">
        <v>326.95</v>
      </c>
      <c r="F967" s="119">
        <v>340.85</v>
      </c>
      <c r="G967" s="119">
        <v>341.35</v>
      </c>
      <c r="H967" s="119">
        <v>327.2</v>
      </c>
      <c r="I967" s="119">
        <v>917464</v>
      </c>
      <c r="J967" s="119">
        <v>309580025.89999998</v>
      </c>
      <c r="K967" s="121">
        <v>43173</v>
      </c>
      <c r="L967" s="119">
        <v>18494</v>
      </c>
      <c r="M967" s="119" t="s">
        <v>1507</v>
      </c>
    </row>
    <row r="968" spans="1:13">
      <c r="A968" s="119" t="s">
        <v>2427</v>
      </c>
      <c r="B968" s="119" t="s">
        <v>395</v>
      </c>
      <c r="C968" s="119">
        <v>37.65</v>
      </c>
      <c r="D968" s="119">
        <v>38.75</v>
      </c>
      <c r="E968" s="119">
        <v>37.549999999999997</v>
      </c>
      <c r="F968" s="119">
        <v>38</v>
      </c>
      <c r="G968" s="119">
        <v>38.1</v>
      </c>
      <c r="H968" s="119">
        <v>38.25</v>
      </c>
      <c r="I968" s="119">
        <v>9222</v>
      </c>
      <c r="J968" s="119">
        <v>350968.6</v>
      </c>
      <c r="K968" s="121">
        <v>43173</v>
      </c>
      <c r="L968" s="119">
        <v>142</v>
      </c>
      <c r="M968" s="119" t="s">
        <v>2428</v>
      </c>
    </row>
    <row r="969" spans="1:13">
      <c r="A969" s="119" t="s">
        <v>3180</v>
      </c>
      <c r="B969" s="119" t="s">
        <v>395</v>
      </c>
      <c r="C969" s="119">
        <v>3.2</v>
      </c>
      <c r="D969" s="119">
        <v>3.35</v>
      </c>
      <c r="E969" s="119">
        <v>3.2</v>
      </c>
      <c r="F969" s="119">
        <v>3.25</v>
      </c>
      <c r="G969" s="119">
        <v>3.2</v>
      </c>
      <c r="H969" s="119">
        <v>3.35</v>
      </c>
      <c r="I969" s="119">
        <v>74771</v>
      </c>
      <c r="J969" s="119">
        <v>241878.25</v>
      </c>
      <c r="K969" s="121">
        <v>43173</v>
      </c>
      <c r="L969" s="119">
        <v>100</v>
      </c>
      <c r="M969" s="119" t="s">
        <v>3181</v>
      </c>
    </row>
    <row r="970" spans="1:13">
      <c r="A970" s="119" t="s">
        <v>1508</v>
      </c>
      <c r="B970" s="119" t="s">
        <v>395</v>
      </c>
      <c r="C970" s="119">
        <v>226.65</v>
      </c>
      <c r="D970" s="119">
        <v>227.5</v>
      </c>
      <c r="E970" s="119">
        <v>225.55</v>
      </c>
      <c r="F970" s="119">
        <v>225.95</v>
      </c>
      <c r="G970" s="119">
        <v>225.8</v>
      </c>
      <c r="H970" s="119">
        <v>226.65</v>
      </c>
      <c r="I970" s="119">
        <v>401240</v>
      </c>
      <c r="J970" s="119">
        <v>90880238.450000003</v>
      </c>
      <c r="K970" s="121">
        <v>43173</v>
      </c>
      <c r="L970" s="119">
        <v>6396</v>
      </c>
      <c r="M970" s="119" t="s">
        <v>1509</v>
      </c>
    </row>
    <row r="971" spans="1:13">
      <c r="A971" s="119" t="s">
        <v>2544</v>
      </c>
      <c r="B971" s="119" t="s">
        <v>395</v>
      </c>
      <c r="C971" s="119">
        <v>28.45</v>
      </c>
      <c r="D971" s="119">
        <v>29.85</v>
      </c>
      <c r="E971" s="119">
        <v>28.45</v>
      </c>
      <c r="F971" s="119">
        <v>29.85</v>
      </c>
      <c r="G971" s="119">
        <v>29.85</v>
      </c>
      <c r="H971" s="119">
        <v>28.45</v>
      </c>
      <c r="I971" s="119">
        <v>127838</v>
      </c>
      <c r="J971" s="119">
        <v>3792391.35</v>
      </c>
      <c r="K971" s="121">
        <v>43173</v>
      </c>
      <c r="L971" s="119">
        <v>431</v>
      </c>
      <c r="M971" s="119" t="s">
        <v>2545</v>
      </c>
    </row>
    <row r="972" spans="1:13">
      <c r="A972" s="119" t="s">
        <v>1510</v>
      </c>
      <c r="B972" s="119" t="s">
        <v>395</v>
      </c>
      <c r="C972" s="119">
        <v>52</v>
      </c>
      <c r="D972" s="119">
        <v>52.25</v>
      </c>
      <c r="E972" s="119">
        <v>51.3</v>
      </c>
      <c r="F972" s="119">
        <v>51.7</v>
      </c>
      <c r="G972" s="119">
        <v>51.4</v>
      </c>
      <c r="H972" s="119">
        <v>52</v>
      </c>
      <c r="I972" s="119">
        <v>142905</v>
      </c>
      <c r="J972" s="119">
        <v>7410574.8499999996</v>
      </c>
      <c r="K972" s="121">
        <v>43173</v>
      </c>
      <c r="L972" s="119">
        <v>891</v>
      </c>
      <c r="M972" s="119" t="s">
        <v>1511</v>
      </c>
    </row>
    <row r="973" spans="1:13">
      <c r="A973" s="119" t="s">
        <v>3182</v>
      </c>
      <c r="B973" s="119" t="s">
        <v>395</v>
      </c>
      <c r="C973" s="119">
        <v>22</v>
      </c>
      <c r="D973" s="119">
        <v>23.2</v>
      </c>
      <c r="E973" s="119">
        <v>21.6</v>
      </c>
      <c r="F973" s="119">
        <v>22.85</v>
      </c>
      <c r="G973" s="119">
        <v>22.75</v>
      </c>
      <c r="H973" s="119">
        <v>22.1</v>
      </c>
      <c r="I973" s="119">
        <v>2215</v>
      </c>
      <c r="J973" s="119">
        <v>49465.3</v>
      </c>
      <c r="K973" s="121">
        <v>43173</v>
      </c>
      <c r="L973" s="119">
        <v>23</v>
      </c>
      <c r="M973" s="119" t="s">
        <v>3183</v>
      </c>
    </row>
    <row r="974" spans="1:13">
      <c r="A974" s="119" t="s">
        <v>124</v>
      </c>
      <c r="B974" s="119" t="s">
        <v>395</v>
      </c>
      <c r="C974" s="119">
        <v>182.8</v>
      </c>
      <c r="D974" s="119">
        <v>184.1</v>
      </c>
      <c r="E974" s="119">
        <v>179.75</v>
      </c>
      <c r="F974" s="119">
        <v>180.6</v>
      </c>
      <c r="G974" s="119">
        <v>180.75</v>
      </c>
      <c r="H974" s="119">
        <v>183.6</v>
      </c>
      <c r="I974" s="119">
        <v>4846612</v>
      </c>
      <c r="J974" s="119">
        <v>878818363.39999998</v>
      </c>
      <c r="K974" s="121">
        <v>43173</v>
      </c>
      <c r="L974" s="119">
        <v>46529</v>
      </c>
      <c r="M974" s="119" t="s">
        <v>1512</v>
      </c>
    </row>
    <row r="975" spans="1:13">
      <c r="A975" s="119" t="s">
        <v>1513</v>
      </c>
      <c r="B975" s="119" t="s">
        <v>395</v>
      </c>
      <c r="C975" s="119">
        <v>44.65</v>
      </c>
      <c r="D975" s="119">
        <v>45.85</v>
      </c>
      <c r="E975" s="119">
        <v>44.4</v>
      </c>
      <c r="F975" s="119">
        <v>45.25</v>
      </c>
      <c r="G975" s="119">
        <v>45.3</v>
      </c>
      <c r="H975" s="119">
        <v>44.65</v>
      </c>
      <c r="I975" s="119">
        <v>396342</v>
      </c>
      <c r="J975" s="119">
        <v>17900533.25</v>
      </c>
      <c r="K975" s="121">
        <v>43173</v>
      </c>
      <c r="L975" s="119">
        <v>1808</v>
      </c>
      <c r="M975" s="119" t="s">
        <v>1514</v>
      </c>
    </row>
    <row r="976" spans="1:13">
      <c r="A976" s="119" t="s">
        <v>2510</v>
      </c>
      <c r="B976" s="119" t="s">
        <v>395</v>
      </c>
      <c r="C976" s="119">
        <v>96.75</v>
      </c>
      <c r="D976" s="119">
        <v>96.75</v>
      </c>
      <c r="E976" s="119">
        <v>93.85</v>
      </c>
      <c r="F976" s="119">
        <v>95.35</v>
      </c>
      <c r="G976" s="119">
        <v>95.65</v>
      </c>
      <c r="H976" s="119">
        <v>95.8</v>
      </c>
      <c r="I976" s="119">
        <v>12195</v>
      </c>
      <c r="J976" s="119">
        <v>1161842.6499999999</v>
      </c>
      <c r="K976" s="121">
        <v>43173</v>
      </c>
      <c r="L976" s="119">
        <v>244</v>
      </c>
      <c r="M976" s="119" t="s">
        <v>2511</v>
      </c>
    </row>
    <row r="977" spans="1:13">
      <c r="A977" s="119" t="s">
        <v>3184</v>
      </c>
      <c r="B977" s="119" t="s">
        <v>395</v>
      </c>
      <c r="C977" s="119">
        <v>8.5500000000000007</v>
      </c>
      <c r="D977" s="119">
        <v>8.85</v>
      </c>
      <c r="E977" s="119">
        <v>8.5</v>
      </c>
      <c r="F977" s="119">
        <v>8.85</v>
      </c>
      <c r="G977" s="119">
        <v>8.85</v>
      </c>
      <c r="H977" s="119">
        <v>8.4499999999999993</v>
      </c>
      <c r="I977" s="119">
        <v>557129</v>
      </c>
      <c r="J977" s="119">
        <v>4892030.8499999996</v>
      </c>
      <c r="K977" s="121">
        <v>43173</v>
      </c>
      <c r="L977" s="119">
        <v>807</v>
      </c>
      <c r="M977" s="119" t="s">
        <v>3185</v>
      </c>
    </row>
    <row r="978" spans="1:13">
      <c r="A978" s="119" t="s">
        <v>1515</v>
      </c>
      <c r="B978" s="119" t="s">
        <v>395</v>
      </c>
      <c r="C978" s="119">
        <v>159</v>
      </c>
      <c r="D978" s="119">
        <v>162.1</v>
      </c>
      <c r="E978" s="119">
        <v>156.5</v>
      </c>
      <c r="F978" s="119">
        <v>161.25</v>
      </c>
      <c r="G978" s="119">
        <v>161.9</v>
      </c>
      <c r="H978" s="119">
        <v>160.25</v>
      </c>
      <c r="I978" s="119">
        <v>3009</v>
      </c>
      <c r="J978" s="119">
        <v>483558.55</v>
      </c>
      <c r="K978" s="121">
        <v>43173</v>
      </c>
      <c r="L978" s="119">
        <v>158</v>
      </c>
      <c r="M978" s="119" t="s">
        <v>1516</v>
      </c>
    </row>
    <row r="979" spans="1:13">
      <c r="A979" s="119" t="s">
        <v>1517</v>
      </c>
      <c r="B979" s="119" t="s">
        <v>395</v>
      </c>
      <c r="C979" s="119">
        <v>55.1</v>
      </c>
      <c r="D979" s="119">
        <v>56.35</v>
      </c>
      <c r="E979" s="119">
        <v>55.1</v>
      </c>
      <c r="F979" s="119">
        <v>55.55</v>
      </c>
      <c r="G979" s="119">
        <v>55.4</v>
      </c>
      <c r="H979" s="119">
        <v>55.65</v>
      </c>
      <c r="I979" s="119">
        <v>202048</v>
      </c>
      <c r="J979" s="119">
        <v>11253926.15</v>
      </c>
      <c r="K979" s="121">
        <v>43173</v>
      </c>
      <c r="L979" s="119">
        <v>1395</v>
      </c>
      <c r="M979" s="119" t="s">
        <v>1518</v>
      </c>
    </row>
    <row r="980" spans="1:13">
      <c r="A980" s="119" t="s">
        <v>1519</v>
      </c>
      <c r="B980" s="119" t="s">
        <v>395</v>
      </c>
      <c r="C980" s="119">
        <v>40</v>
      </c>
      <c r="D980" s="119">
        <v>40.799999999999997</v>
      </c>
      <c r="E980" s="119">
        <v>38.299999999999997</v>
      </c>
      <c r="F980" s="119">
        <v>38.950000000000003</v>
      </c>
      <c r="G980" s="119">
        <v>39.25</v>
      </c>
      <c r="H980" s="119">
        <v>39.5</v>
      </c>
      <c r="I980" s="119">
        <v>39322</v>
      </c>
      <c r="J980" s="119">
        <v>1529058.8</v>
      </c>
      <c r="K980" s="121">
        <v>43173</v>
      </c>
      <c r="L980" s="119">
        <v>147</v>
      </c>
      <c r="M980" s="119" t="s">
        <v>1520</v>
      </c>
    </row>
    <row r="981" spans="1:13">
      <c r="A981" s="119" t="s">
        <v>3186</v>
      </c>
      <c r="B981" s="119" t="s">
        <v>395</v>
      </c>
      <c r="C981" s="119">
        <v>13.25</v>
      </c>
      <c r="D981" s="119">
        <v>13.4</v>
      </c>
      <c r="E981" s="119">
        <v>12.5</v>
      </c>
      <c r="F981" s="119">
        <v>12.5</v>
      </c>
      <c r="G981" s="119">
        <v>12.5</v>
      </c>
      <c r="H981" s="119">
        <v>12.85</v>
      </c>
      <c r="I981" s="119">
        <v>6701</v>
      </c>
      <c r="J981" s="119">
        <v>86365.4</v>
      </c>
      <c r="K981" s="121">
        <v>43173</v>
      </c>
      <c r="L981" s="119">
        <v>32</v>
      </c>
      <c r="M981" s="119" t="s">
        <v>3187</v>
      </c>
    </row>
    <row r="982" spans="1:13">
      <c r="A982" s="119" t="s">
        <v>125</v>
      </c>
      <c r="B982" s="119" t="s">
        <v>395</v>
      </c>
      <c r="C982" s="119">
        <v>94.2</v>
      </c>
      <c r="D982" s="119">
        <v>102.1</v>
      </c>
      <c r="E982" s="119">
        <v>92.4</v>
      </c>
      <c r="F982" s="119">
        <v>101.15</v>
      </c>
      <c r="G982" s="119">
        <v>101.45</v>
      </c>
      <c r="H982" s="119">
        <v>95.5</v>
      </c>
      <c r="I982" s="119">
        <v>13046492</v>
      </c>
      <c r="J982" s="119">
        <v>1277681727.3499999</v>
      </c>
      <c r="K982" s="121">
        <v>43173</v>
      </c>
      <c r="L982" s="119">
        <v>44029</v>
      </c>
      <c r="M982" s="119" t="s">
        <v>1521</v>
      </c>
    </row>
    <row r="983" spans="1:13">
      <c r="A983" s="119" t="s">
        <v>1522</v>
      </c>
      <c r="B983" s="119" t="s">
        <v>395</v>
      </c>
      <c r="C983" s="119">
        <v>260</v>
      </c>
      <c r="D983" s="119">
        <v>276</v>
      </c>
      <c r="E983" s="119">
        <v>260</v>
      </c>
      <c r="F983" s="119">
        <v>274.55</v>
      </c>
      <c r="G983" s="119">
        <v>275.5</v>
      </c>
      <c r="H983" s="119">
        <v>262.95</v>
      </c>
      <c r="I983" s="119">
        <v>31353</v>
      </c>
      <c r="J983" s="119">
        <v>8505716</v>
      </c>
      <c r="K983" s="121">
        <v>43173</v>
      </c>
      <c r="L983" s="119">
        <v>774</v>
      </c>
      <c r="M983" s="119" t="s">
        <v>1523</v>
      </c>
    </row>
    <row r="984" spans="1:13">
      <c r="A984" s="119" t="s">
        <v>321</v>
      </c>
      <c r="B984" s="119" t="s">
        <v>395</v>
      </c>
      <c r="C984" s="119">
        <v>145.25</v>
      </c>
      <c r="D984" s="119">
        <v>146.44999999999999</v>
      </c>
      <c r="E984" s="119">
        <v>142.69999999999999</v>
      </c>
      <c r="F984" s="119">
        <v>143.69999999999999</v>
      </c>
      <c r="G984" s="119">
        <v>143.5</v>
      </c>
      <c r="H984" s="119">
        <v>145.6</v>
      </c>
      <c r="I984" s="119">
        <v>52955</v>
      </c>
      <c r="J984" s="119">
        <v>7613084.0499999998</v>
      </c>
      <c r="K984" s="121">
        <v>43173</v>
      </c>
      <c r="L984" s="119">
        <v>802</v>
      </c>
      <c r="M984" s="119" t="s">
        <v>1524</v>
      </c>
    </row>
    <row r="985" spans="1:13">
      <c r="A985" s="119" t="s">
        <v>1525</v>
      </c>
      <c r="B985" s="119" t="s">
        <v>395</v>
      </c>
      <c r="C985" s="119">
        <v>46</v>
      </c>
      <c r="D985" s="119">
        <v>46.5</v>
      </c>
      <c r="E985" s="119">
        <v>45.1</v>
      </c>
      <c r="F985" s="119">
        <v>45.75</v>
      </c>
      <c r="G985" s="119">
        <v>46</v>
      </c>
      <c r="H985" s="119">
        <v>45.9</v>
      </c>
      <c r="I985" s="119">
        <v>53678</v>
      </c>
      <c r="J985" s="119">
        <v>2453867.2999999998</v>
      </c>
      <c r="K985" s="121">
        <v>43173</v>
      </c>
      <c r="L985" s="119">
        <v>600</v>
      </c>
      <c r="M985" s="119" t="s">
        <v>1526</v>
      </c>
    </row>
    <row r="986" spans="1:13">
      <c r="A986" s="119" t="s">
        <v>3188</v>
      </c>
      <c r="B986" s="119" t="s">
        <v>395</v>
      </c>
      <c r="C986" s="119">
        <v>240</v>
      </c>
      <c r="D986" s="119">
        <v>252.95</v>
      </c>
      <c r="E986" s="119">
        <v>239.95</v>
      </c>
      <c r="F986" s="119">
        <v>250</v>
      </c>
      <c r="G986" s="119">
        <v>250</v>
      </c>
      <c r="H986" s="119">
        <v>240.95</v>
      </c>
      <c r="I986" s="119">
        <v>13610</v>
      </c>
      <c r="J986" s="119">
        <v>3353741.4</v>
      </c>
      <c r="K986" s="121">
        <v>43173</v>
      </c>
      <c r="L986" s="119">
        <v>254</v>
      </c>
      <c r="M986" s="119" t="s">
        <v>3189</v>
      </c>
    </row>
    <row r="987" spans="1:13">
      <c r="A987" s="119" t="s">
        <v>2956</v>
      </c>
      <c r="B987" s="119" t="s">
        <v>395</v>
      </c>
      <c r="C987" s="119">
        <v>38.9</v>
      </c>
      <c r="D987" s="119">
        <v>39</v>
      </c>
      <c r="E987" s="119">
        <v>38</v>
      </c>
      <c r="F987" s="119">
        <v>38.75</v>
      </c>
      <c r="G987" s="119">
        <v>38.6</v>
      </c>
      <c r="H987" s="119">
        <v>38.9</v>
      </c>
      <c r="I987" s="119">
        <v>355105</v>
      </c>
      <c r="J987" s="119">
        <v>13718956.550000001</v>
      </c>
      <c r="K987" s="121">
        <v>43173</v>
      </c>
      <c r="L987" s="119">
        <v>974</v>
      </c>
      <c r="M987" s="119" t="s">
        <v>2957</v>
      </c>
    </row>
    <row r="988" spans="1:13">
      <c r="A988" s="119" t="s">
        <v>1527</v>
      </c>
      <c r="B988" s="119" t="s">
        <v>395</v>
      </c>
      <c r="C988" s="119">
        <v>161.5</v>
      </c>
      <c r="D988" s="119">
        <v>161.5</v>
      </c>
      <c r="E988" s="119">
        <v>159.94999999999999</v>
      </c>
      <c r="F988" s="119">
        <v>161</v>
      </c>
      <c r="G988" s="119">
        <v>161.15</v>
      </c>
      <c r="H988" s="119">
        <v>160.5</v>
      </c>
      <c r="I988" s="119">
        <v>16003</v>
      </c>
      <c r="J988" s="119">
        <v>2570959.2000000002</v>
      </c>
      <c r="K988" s="121">
        <v>43173</v>
      </c>
      <c r="L988" s="119">
        <v>278</v>
      </c>
      <c r="M988" s="119" t="s">
        <v>1528</v>
      </c>
    </row>
    <row r="989" spans="1:13">
      <c r="A989" s="119" t="s">
        <v>1529</v>
      </c>
      <c r="B989" s="119" t="s">
        <v>395</v>
      </c>
      <c r="C989" s="119">
        <v>1633.15</v>
      </c>
      <c r="D989" s="119">
        <v>1655.95</v>
      </c>
      <c r="E989" s="119">
        <v>1616</v>
      </c>
      <c r="F989" s="119">
        <v>1632.7</v>
      </c>
      <c r="G989" s="119">
        <v>1635</v>
      </c>
      <c r="H989" s="119">
        <v>1633.15</v>
      </c>
      <c r="I989" s="119">
        <v>2874</v>
      </c>
      <c r="J989" s="119">
        <v>4711985.5999999996</v>
      </c>
      <c r="K989" s="121">
        <v>43173</v>
      </c>
      <c r="L989" s="119">
        <v>408</v>
      </c>
      <c r="M989" s="119" t="s">
        <v>1530</v>
      </c>
    </row>
    <row r="990" spans="1:13">
      <c r="A990" s="119" t="s">
        <v>2357</v>
      </c>
      <c r="B990" s="119" t="s">
        <v>395</v>
      </c>
      <c r="C990" s="119">
        <v>25.2</v>
      </c>
      <c r="D990" s="119">
        <v>27.8</v>
      </c>
      <c r="E990" s="119">
        <v>25.15</v>
      </c>
      <c r="F990" s="119">
        <v>26.9</v>
      </c>
      <c r="G990" s="119">
        <v>26.7</v>
      </c>
      <c r="H990" s="119">
        <v>25.6</v>
      </c>
      <c r="I990" s="119">
        <v>173535</v>
      </c>
      <c r="J990" s="119">
        <v>4456812.95</v>
      </c>
      <c r="K990" s="121">
        <v>43173</v>
      </c>
      <c r="L990" s="119">
        <v>148</v>
      </c>
      <c r="M990" s="119" t="s">
        <v>2358</v>
      </c>
    </row>
    <row r="991" spans="1:13">
      <c r="A991" s="119" t="s">
        <v>3190</v>
      </c>
      <c r="B991" s="119" t="s">
        <v>395</v>
      </c>
      <c r="C991" s="119">
        <v>18.2</v>
      </c>
      <c r="D991" s="119">
        <v>19.149999999999999</v>
      </c>
      <c r="E991" s="119">
        <v>18.2</v>
      </c>
      <c r="F991" s="119">
        <v>18.45</v>
      </c>
      <c r="G991" s="119">
        <v>18.399999999999999</v>
      </c>
      <c r="H991" s="119">
        <v>18.7</v>
      </c>
      <c r="I991" s="119">
        <v>15273</v>
      </c>
      <c r="J991" s="119">
        <v>286365.84999999998</v>
      </c>
      <c r="K991" s="121">
        <v>43173</v>
      </c>
      <c r="L991" s="119">
        <v>96</v>
      </c>
      <c r="M991" s="119" t="s">
        <v>3191</v>
      </c>
    </row>
    <row r="992" spans="1:13">
      <c r="A992" s="119" t="s">
        <v>231</v>
      </c>
      <c r="B992" s="119" t="s">
        <v>395</v>
      </c>
      <c r="C992" s="119">
        <v>21800</v>
      </c>
      <c r="D992" s="119">
        <v>21900</v>
      </c>
      <c r="E992" s="119">
        <v>21370.7</v>
      </c>
      <c r="F992" s="119">
        <v>21444.1</v>
      </c>
      <c r="G992" s="119">
        <v>21371</v>
      </c>
      <c r="H992" s="119">
        <v>21901.9</v>
      </c>
      <c r="I992" s="119">
        <v>6750</v>
      </c>
      <c r="J992" s="119">
        <v>145866634.5</v>
      </c>
      <c r="K992" s="121">
        <v>43173</v>
      </c>
      <c r="L992" s="119">
        <v>3001</v>
      </c>
      <c r="M992" s="119" t="s">
        <v>1531</v>
      </c>
    </row>
    <row r="993" spans="1:13">
      <c r="A993" s="119" t="s">
        <v>2955</v>
      </c>
      <c r="B993" s="119" t="s">
        <v>395</v>
      </c>
      <c r="C993" s="119">
        <v>298.89999999999998</v>
      </c>
      <c r="D993" s="119">
        <v>298.89999999999998</v>
      </c>
      <c r="E993" s="119">
        <v>281.10000000000002</v>
      </c>
      <c r="F993" s="119">
        <v>284.5</v>
      </c>
      <c r="G993" s="119">
        <v>290</v>
      </c>
      <c r="H993" s="119">
        <v>294.10000000000002</v>
      </c>
      <c r="I993" s="119">
        <v>23122</v>
      </c>
      <c r="J993" s="119">
        <v>6794825.75</v>
      </c>
      <c r="K993" s="121">
        <v>43173</v>
      </c>
      <c r="L993" s="119">
        <v>112</v>
      </c>
      <c r="M993" s="119" t="s">
        <v>2235</v>
      </c>
    </row>
    <row r="994" spans="1:13">
      <c r="A994" s="119" t="s">
        <v>3192</v>
      </c>
      <c r="B994" s="119" t="s">
        <v>395</v>
      </c>
      <c r="C994" s="119">
        <v>64</v>
      </c>
      <c r="D994" s="119">
        <v>66.900000000000006</v>
      </c>
      <c r="E994" s="119">
        <v>64</v>
      </c>
      <c r="F994" s="119">
        <v>66.099999999999994</v>
      </c>
      <c r="G994" s="119">
        <v>65.55</v>
      </c>
      <c r="H994" s="119">
        <v>63.9</v>
      </c>
      <c r="I994" s="119">
        <v>6765</v>
      </c>
      <c r="J994" s="119">
        <v>443685.9</v>
      </c>
      <c r="K994" s="121">
        <v>43173</v>
      </c>
      <c r="L994" s="119">
        <v>54</v>
      </c>
      <c r="M994" s="119" t="s">
        <v>3193</v>
      </c>
    </row>
    <row r="995" spans="1:13">
      <c r="A995" s="119" t="s">
        <v>2512</v>
      </c>
      <c r="B995" s="119" t="s">
        <v>395</v>
      </c>
      <c r="C995" s="119">
        <v>75</v>
      </c>
      <c r="D995" s="119">
        <v>75.5</v>
      </c>
      <c r="E995" s="119">
        <v>71.7</v>
      </c>
      <c r="F995" s="119">
        <v>72.650000000000006</v>
      </c>
      <c r="G995" s="119">
        <v>72.75</v>
      </c>
      <c r="H995" s="119">
        <v>76.75</v>
      </c>
      <c r="I995" s="119">
        <v>21428</v>
      </c>
      <c r="J995" s="119">
        <v>1569326.4</v>
      </c>
      <c r="K995" s="121">
        <v>43173</v>
      </c>
      <c r="L995" s="119">
        <v>490</v>
      </c>
      <c r="M995" s="119" t="s">
        <v>2513</v>
      </c>
    </row>
    <row r="996" spans="1:13">
      <c r="A996" s="119" t="s">
        <v>1532</v>
      </c>
      <c r="B996" s="119" t="s">
        <v>395</v>
      </c>
      <c r="C996" s="119">
        <v>282.89999999999998</v>
      </c>
      <c r="D996" s="119">
        <v>291</v>
      </c>
      <c r="E996" s="119">
        <v>281.5</v>
      </c>
      <c r="F996" s="119">
        <v>288.75</v>
      </c>
      <c r="G996" s="119">
        <v>288</v>
      </c>
      <c r="H996" s="119">
        <v>284.25</v>
      </c>
      <c r="I996" s="119">
        <v>88228</v>
      </c>
      <c r="J996" s="119">
        <v>25202999.800000001</v>
      </c>
      <c r="K996" s="121">
        <v>43173</v>
      </c>
      <c r="L996" s="119">
        <v>2929</v>
      </c>
      <c r="M996" s="119" t="s">
        <v>1533</v>
      </c>
    </row>
    <row r="997" spans="1:13">
      <c r="A997" s="119" t="s">
        <v>1534</v>
      </c>
      <c r="B997" s="119" t="s">
        <v>395</v>
      </c>
      <c r="C997" s="119">
        <v>190.25</v>
      </c>
      <c r="D997" s="119">
        <v>194.1</v>
      </c>
      <c r="E997" s="119">
        <v>190.1</v>
      </c>
      <c r="F997" s="119">
        <v>191.95</v>
      </c>
      <c r="G997" s="119">
        <v>190.1</v>
      </c>
      <c r="H997" s="119">
        <v>193.4</v>
      </c>
      <c r="I997" s="119">
        <v>15452</v>
      </c>
      <c r="J997" s="119">
        <v>2965677.5</v>
      </c>
      <c r="K997" s="121">
        <v>43173</v>
      </c>
      <c r="L997" s="119">
        <v>562</v>
      </c>
      <c r="M997" s="119" t="s">
        <v>1535</v>
      </c>
    </row>
    <row r="998" spans="1:13">
      <c r="A998" s="119" t="s">
        <v>1536</v>
      </c>
      <c r="B998" s="119" t="s">
        <v>395</v>
      </c>
      <c r="C998" s="119">
        <v>9.1</v>
      </c>
      <c r="D998" s="119">
        <v>9.1999999999999993</v>
      </c>
      <c r="E998" s="119">
        <v>8.9</v>
      </c>
      <c r="F998" s="119">
        <v>9</v>
      </c>
      <c r="G998" s="119">
        <v>9.0500000000000007</v>
      </c>
      <c r="H998" s="119">
        <v>9.1</v>
      </c>
      <c r="I998" s="119">
        <v>31849</v>
      </c>
      <c r="J998" s="119">
        <v>289682.09999999998</v>
      </c>
      <c r="K998" s="121">
        <v>43173</v>
      </c>
      <c r="L998" s="119">
        <v>53</v>
      </c>
      <c r="M998" s="119" t="s">
        <v>1537</v>
      </c>
    </row>
    <row r="999" spans="1:13">
      <c r="A999" s="119" t="s">
        <v>1538</v>
      </c>
      <c r="B999" s="119" t="s">
        <v>395</v>
      </c>
      <c r="C999" s="119">
        <v>301.55</v>
      </c>
      <c r="D999" s="119">
        <v>301.55</v>
      </c>
      <c r="E999" s="119">
        <v>297.35000000000002</v>
      </c>
      <c r="F999" s="119">
        <v>300</v>
      </c>
      <c r="G999" s="119">
        <v>300</v>
      </c>
      <c r="H999" s="119">
        <v>298.64999999999998</v>
      </c>
      <c r="I999" s="119">
        <v>4807</v>
      </c>
      <c r="J999" s="119">
        <v>1441445.5</v>
      </c>
      <c r="K999" s="121">
        <v>43173</v>
      </c>
      <c r="L999" s="119">
        <v>152</v>
      </c>
      <c r="M999" s="119" t="s">
        <v>1539</v>
      </c>
    </row>
    <row r="1000" spans="1:13">
      <c r="A1000" s="119" t="s">
        <v>3194</v>
      </c>
      <c r="B1000" s="119" t="s">
        <v>395</v>
      </c>
      <c r="C1000" s="119">
        <v>8</v>
      </c>
      <c r="D1000" s="119">
        <v>8.4</v>
      </c>
      <c r="E1000" s="119">
        <v>8</v>
      </c>
      <c r="F1000" s="119">
        <v>8.15</v>
      </c>
      <c r="G1000" s="119">
        <v>8.15</v>
      </c>
      <c r="H1000" s="119">
        <v>8.0500000000000007</v>
      </c>
      <c r="I1000" s="119">
        <v>15045</v>
      </c>
      <c r="J1000" s="119">
        <v>121527.6</v>
      </c>
      <c r="K1000" s="121">
        <v>43173</v>
      </c>
      <c r="L1000" s="119">
        <v>22</v>
      </c>
      <c r="M1000" s="119" t="s">
        <v>3195</v>
      </c>
    </row>
    <row r="1001" spans="1:13">
      <c r="A1001" s="119" t="s">
        <v>2873</v>
      </c>
      <c r="B1001" s="119" t="s">
        <v>395</v>
      </c>
      <c r="C1001" s="119">
        <v>14.35</v>
      </c>
      <c r="D1001" s="119">
        <v>14.4</v>
      </c>
      <c r="E1001" s="119">
        <v>13.75</v>
      </c>
      <c r="F1001" s="119">
        <v>13.9</v>
      </c>
      <c r="G1001" s="119">
        <v>13.85</v>
      </c>
      <c r="H1001" s="119">
        <v>14.4</v>
      </c>
      <c r="I1001" s="119">
        <v>67455</v>
      </c>
      <c r="J1001" s="119">
        <v>937833.05</v>
      </c>
      <c r="K1001" s="121">
        <v>43173</v>
      </c>
      <c r="L1001" s="119">
        <v>173</v>
      </c>
      <c r="M1001" s="119" t="s">
        <v>2874</v>
      </c>
    </row>
    <row r="1002" spans="1:13">
      <c r="A1002" s="119" t="s">
        <v>1540</v>
      </c>
      <c r="B1002" s="119" t="s">
        <v>395</v>
      </c>
      <c r="C1002" s="119">
        <v>279.5</v>
      </c>
      <c r="D1002" s="119">
        <v>281.8</v>
      </c>
      <c r="E1002" s="119">
        <v>275.2</v>
      </c>
      <c r="F1002" s="119">
        <v>276.55</v>
      </c>
      <c r="G1002" s="119">
        <v>276.14999999999998</v>
      </c>
      <c r="H1002" s="119">
        <v>279.39999999999998</v>
      </c>
      <c r="I1002" s="119">
        <v>293731</v>
      </c>
      <c r="J1002" s="119">
        <v>81577269.849999994</v>
      </c>
      <c r="K1002" s="121">
        <v>43173</v>
      </c>
      <c r="L1002" s="119">
        <v>10715</v>
      </c>
      <c r="M1002" s="119" t="s">
        <v>1541</v>
      </c>
    </row>
    <row r="1003" spans="1:13">
      <c r="A1003" s="119" t="s">
        <v>2875</v>
      </c>
      <c r="B1003" s="119" t="s">
        <v>395</v>
      </c>
      <c r="C1003" s="119">
        <v>15.25</v>
      </c>
      <c r="D1003" s="119">
        <v>16.100000000000001</v>
      </c>
      <c r="E1003" s="119">
        <v>15.25</v>
      </c>
      <c r="F1003" s="119">
        <v>15.8</v>
      </c>
      <c r="G1003" s="119">
        <v>15.8</v>
      </c>
      <c r="H1003" s="119">
        <v>15.7</v>
      </c>
      <c r="I1003" s="119">
        <v>766730</v>
      </c>
      <c r="J1003" s="119">
        <v>12109305.15</v>
      </c>
      <c r="K1003" s="121">
        <v>43173</v>
      </c>
      <c r="L1003" s="119">
        <v>228</v>
      </c>
      <c r="M1003" s="119" t="s">
        <v>2876</v>
      </c>
    </row>
    <row r="1004" spans="1:13">
      <c r="A1004" s="119" t="s">
        <v>1542</v>
      </c>
      <c r="B1004" s="119" t="s">
        <v>395</v>
      </c>
      <c r="C1004" s="119">
        <v>67.95</v>
      </c>
      <c r="D1004" s="119">
        <v>68.400000000000006</v>
      </c>
      <c r="E1004" s="119">
        <v>66.849999999999994</v>
      </c>
      <c r="F1004" s="119">
        <v>67.5</v>
      </c>
      <c r="G1004" s="119">
        <v>67.599999999999994</v>
      </c>
      <c r="H1004" s="119">
        <v>68.05</v>
      </c>
      <c r="I1004" s="119">
        <v>185894</v>
      </c>
      <c r="J1004" s="119">
        <v>12533894.199999999</v>
      </c>
      <c r="K1004" s="121">
        <v>43173</v>
      </c>
      <c r="L1004" s="119">
        <v>1845</v>
      </c>
      <c r="M1004" s="119" t="s">
        <v>1543</v>
      </c>
    </row>
    <row r="1005" spans="1:13">
      <c r="A1005" s="119" t="s">
        <v>391</v>
      </c>
      <c r="B1005" s="119" t="s">
        <v>395</v>
      </c>
      <c r="C1005" s="119">
        <v>60.5</v>
      </c>
      <c r="D1005" s="119">
        <v>61.9</v>
      </c>
      <c r="E1005" s="119">
        <v>60.4</v>
      </c>
      <c r="F1005" s="119">
        <v>61.5</v>
      </c>
      <c r="G1005" s="119">
        <v>61.75</v>
      </c>
      <c r="H1005" s="119">
        <v>60.9</v>
      </c>
      <c r="I1005" s="119">
        <v>16844</v>
      </c>
      <c r="J1005" s="119">
        <v>1034891.4</v>
      </c>
      <c r="K1005" s="121">
        <v>43173</v>
      </c>
      <c r="L1005" s="119">
        <v>185</v>
      </c>
      <c r="M1005" s="119" t="s">
        <v>1544</v>
      </c>
    </row>
    <row r="1006" spans="1:13">
      <c r="A1006" s="119" t="s">
        <v>2354</v>
      </c>
      <c r="B1006" s="119" t="s">
        <v>395</v>
      </c>
      <c r="C1006" s="119">
        <v>16.2</v>
      </c>
      <c r="D1006" s="119">
        <v>16.899999999999999</v>
      </c>
      <c r="E1006" s="119">
        <v>16.149999999999999</v>
      </c>
      <c r="F1006" s="119">
        <v>16.7</v>
      </c>
      <c r="G1006" s="119">
        <v>16.899999999999999</v>
      </c>
      <c r="H1006" s="119">
        <v>16.649999999999999</v>
      </c>
      <c r="I1006" s="119">
        <v>13149</v>
      </c>
      <c r="J1006" s="119">
        <v>217229.15</v>
      </c>
      <c r="K1006" s="121">
        <v>43173</v>
      </c>
      <c r="L1006" s="119">
        <v>80</v>
      </c>
      <c r="M1006" s="119" t="s">
        <v>2355</v>
      </c>
    </row>
    <row r="1007" spans="1:13">
      <c r="A1007" s="119" t="s">
        <v>3196</v>
      </c>
      <c r="B1007" s="119" t="s">
        <v>395</v>
      </c>
      <c r="C1007" s="119">
        <v>14.25</v>
      </c>
      <c r="D1007" s="119">
        <v>15.25</v>
      </c>
      <c r="E1007" s="119">
        <v>14.25</v>
      </c>
      <c r="F1007" s="119">
        <v>15.2</v>
      </c>
      <c r="G1007" s="119">
        <v>15.25</v>
      </c>
      <c r="H1007" s="119">
        <v>14.6</v>
      </c>
      <c r="I1007" s="119">
        <v>3020</v>
      </c>
      <c r="J1007" s="119">
        <v>45153.2</v>
      </c>
      <c r="K1007" s="121">
        <v>43173</v>
      </c>
      <c r="L1007" s="119">
        <v>21</v>
      </c>
      <c r="M1007" s="119" t="s">
        <v>3197</v>
      </c>
    </row>
    <row r="1008" spans="1:13">
      <c r="A1008" s="119" t="s">
        <v>358</v>
      </c>
      <c r="B1008" s="119" t="s">
        <v>395</v>
      </c>
      <c r="C1008" s="119">
        <v>357.05</v>
      </c>
      <c r="D1008" s="119">
        <v>374</v>
      </c>
      <c r="E1008" s="119">
        <v>354.2</v>
      </c>
      <c r="F1008" s="119">
        <v>366.85</v>
      </c>
      <c r="G1008" s="119">
        <v>365</v>
      </c>
      <c r="H1008" s="119">
        <v>365.1</v>
      </c>
      <c r="I1008" s="119">
        <v>7743747</v>
      </c>
      <c r="J1008" s="119">
        <v>2841292436.4000001</v>
      </c>
      <c r="K1008" s="121">
        <v>43173</v>
      </c>
      <c r="L1008" s="119">
        <v>77841</v>
      </c>
      <c r="M1008" s="119" t="s">
        <v>1545</v>
      </c>
    </row>
    <row r="1009" spans="1:13">
      <c r="A1009" s="119" t="s">
        <v>2236</v>
      </c>
      <c r="B1009" s="119" t="s">
        <v>395</v>
      </c>
      <c r="C1009" s="119">
        <v>26.35</v>
      </c>
      <c r="D1009" s="119">
        <v>26.5</v>
      </c>
      <c r="E1009" s="119">
        <v>25.9</v>
      </c>
      <c r="F1009" s="119">
        <v>26.4</v>
      </c>
      <c r="G1009" s="119">
        <v>26.5</v>
      </c>
      <c r="H1009" s="119">
        <v>26.1</v>
      </c>
      <c r="I1009" s="119">
        <v>32579</v>
      </c>
      <c r="J1009" s="119">
        <v>855259.75</v>
      </c>
      <c r="K1009" s="121">
        <v>43173</v>
      </c>
      <c r="L1009" s="119">
        <v>275</v>
      </c>
      <c r="M1009" s="119" t="s">
        <v>2237</v>
      </c>
    </row>
    <row r="1010" spans="1:13">
      <c r="A1010" s="119" t="s">
        <v>3198</v>
      </c>
      <c r="B1010" s="119" t="s">
        <v>395</v>
      </c>
      <c r="C1010" s="119">
        <v>17.7</v>
      </c>
      <c r="D1010" s="119">
        <v>18</v>
      </c>
      <c r="E1010" s="119">
        <v>17.55</v>
      </c>
      <c r="F1010" s="119">
        <v>17.600000000000001</v>
      </c>
      <c r="G1010" s="119">
        <v>17.600000000000001</v>
      </c>
      <c r="H1010" s="119">
        <v>18.05</v>
      </c>
      <c r="I1010" s="119">
        <v>529</v>
      </c>
      <c r="J1010" s="119">
        <v>9393.2000000000007</v>
      </c>
      <c r="K1010" s="121">
        <v>43173</v>
      </c>
      <c r="L1010" s="119">
        <v>7</v>
      </c>
      <c r="M1010" s="119" t="s">
        <v>3199</v>
      </c>
    </row>
    <row r="1011" spans="1:13">
      <c r="A1011" s="119" t="s">
        <v>1546</v>
      </c>
      <c r="B1011" s="119" t="s">
        <v>395</v>
      </c>
      <c r="C1011" s="119">
        <v>299.05</v>
      </c>
      <c r="D1011" s="119">
        <v>299.95</v>
      </c>
      <c r="E1011" s="119">
        <v>295.05</v>
      </c>
      <c r="F1011" s="119">
        <v>298.10000000000002</v>
      </c>
      <c r="G1011" s="119">
        <v>299.95</v>
      </c>
      <c r="H1011" s="119">
        <v>298.75</v>
      </c>
      <c r="I1011" s="119">
        <v>1668</v>
      </c>
      <c r="J1011" s="119">
        <v>496300.2</v>
      </c>
      <c r="K1011" s="121">
        <v>43173</v>
      </c>
      <c r="L1011" s="119">
        <v>76</v>
      </c>
      <c r="M1011" s="119" t="s">
        <v>1547</v>
      </c>
    </row>
    <row r="1012" spans="1:13">
      <c r="A1012" s="119" t="s">
        <v>2949</v>
      </c>
      <c r="B1012" s="119" t="s">
        <v>395</v>
      </c>
      <c r="C1012" s="119">
        <v>13.8</v>
      </c>
      <c r="D1012" s="119">
        <v>14.45</v>
      </c>
      <c r="E1012" s="119">
        <v>13.3</v>
      </c>
      <c r="F1012" s="119">
        <v>13.8</v>
      </c>
      <c r="G1012" s="119">
        <v>13.8</v>
      </c>
      <c r="H1012" s="119">
        <v>13.8</v>
      </c>
      <c r="I1012" s="119">
        <v>3247</v>
      </c>
      <c r="J1012" s="119">
        <v>44804.6</v>
      </c>
      <c r="K1012" s="121">
        <v>43173</v>
      </c>
      <c r="L1012" s="119">
        <v>48</v>
      </c>
      <c r="M1012" s="119" t="s">
        <v>2950</v>
      </c>
    </row>
    <row r="1013" spans="1:13">
      <c r="A1013" s="119" t="s">
        <v>209</v>
      </c>
      <c r="B1013" s="119" t="s">
        <v>395</v>
      </c>
      <c r="C1013" s="119">
        <v>2484</v>
      </c>
      <c r="D1013" s="119">
        <v>2484</v>
      </c>
      <c r="E1013" s="119">
        <v>2442</v>
      </c>
      <c r="F1013" s="119">
        <v>2456.15</v>
      </c>
      <c r="G1013" s="119">
        <v>2455</v>
      </c>
      <c r="H1013" s="119">
        <v>2481.9</v>
      </c>
      <c r="I1013" s="119">
        <v>148400</v>
      </c>
      <c r="J1013" s="119">
        <v>366129757.75</v>
      </c>
      <c r="K1013" s="121">
        <v>43173</v>
      </c>
      <c r="L1013" s="119">
        <v>9872</v>
      </c>
      <c r="M1013" s="119" t="s">
        <v>1549</v>
      </c>
    </row>
    <row r="1014" spans="1:13">
      <c r="A1014" s="119" t="s">
        <v>1550</v>
      </c>
      <c r="B1014" s="119" t="s">
        <v>395</v>
      </c>
      <c r="C1014" s="119">
        <v>55.2</v>
      </c>
      <c r="D1014" s="119">
        <v>56.1</v>
      </c>
      <c r="E1014" s="119">
        <v>55</v>
      </c>
      <c r="F1014" s="119">
        <v>55.75</v>
      </c>
      <c r="G1014" s="119">
        <v>55.55</v>
      </c>
      <c r="H1014" s="119">
        <v>55.5</v>
      </c>
      <c r="I1014" s="119">
        <v>194625</v>
      </c>
      <c r="J1014" s="119">
        <v>10849219.85</v>
      </c>
      <c r="K1014" s="121">
        <v>43173</v>
      </c>
      <c r="L1014" s="119">
        <v>3062</v>
      </c>
      <c r="M1014" s="119" t="s">
        <v>1551</v>
      </c>
    </row>
    <row r="1015" spans="1:13">
      <c r="A1015" s="119" t="s">
        <v>1552</v>
      </c>
      <c r="B1015" s="119" t="s">
        <v>395</v>
      </c>
      <c r="C1015" s="119">
        <v>23.7</v>
      </c>
      <c r="D1015" s="119">
        <v>24.8</v>
      </c>
      <c r="E1015" s="119">
        <v>23.45</v>
      </c>
      <c r="F1015" s="119">
        <v>24.45</v>
      </c>
      <c r="G1015" s="119">
        <v>24.7</v>
      </c>
      <c r="H1015" s="119">
        <v>23.8</v>
      </c>
      <c r="I1015" s="119">
        <v>577612</v>
      </c>
      <c r="J1015" s="119">
        <v>13841544.5</v>
      </c>
      <c r="K1015" s="121">
        <v>43173</v>
      </c>
      <c r="L1015" s="119">
        <v>2098</v>
      </c>
      <c r="M1015" s="119" t="s">
        <v>1553</v>
      </c>
    </row>
    <row r="1016" spans="1:13">
      <c r="A1016" s="119" t="s">
        <v>1554</v>
      </c>
      <c r="B1016" s="119" t="s">
        <v>395</v>
      </c>
      <c r="C1016" s="119">
        <v>82.5</v>
      </c>
      <c r="D1016" s="119">
        <v>84.2</v>
      </c>
      <c r="E1016" s="119">
        <v>82.45</v>
      </c>
      <c r="F1016" s="119">
        <v>84</v>
      </c>
      <c r="G1016" s="119">
        <v>84</v>
      </c>
      <c r="H1016" s="119">
        <v>83.05</v>
      </c>
      <c r="I1016" s="119">
        <v>20504</v>
      </c>
      <c r="J1016" s="119">
        <v>1718689.7</v>
      </c>
      <c r="K1016" s="121">
        <v>43173</v>
      </c>
      <c r="L1016" s="119">
        <v>83</v>
      </c>
      <c r="M1016" s="119" t="s">
        <v>1555</v>
      </c>
    </row>
    <row r="1017" spans="1:13">
      <c r="A1017" s="119" t="s">
        <v>1556</v>
      </c>
      <c r="B1017" s="119" t="s">
        <v>395</v>
      </c>
      <c r="C1017" s="119">
        <v>849.2</v>
      </c>
      <c r="D1017" s="119">
        <v>852</v>
      </c>
      <c r="E1017" s="119">
        <v>832.05</v>
      </c>
      <c r="F1017" s="119">
        <v>840.1</v>
      </c>
      <c r="G1017" s="119">
        <v>843</v>
      </c>
      <c r="H1017" s="119">
        <v>849.95</v>
      </c>
      <c r="I1017" s="119">
        <v>101739</v>
      </c>
      <c r="J1017" s="119">
        <v>85851524.5</v>
      </c>
      <c r="K1017" s="121">
        <v>43173</v>
      </c>
      <c r="L1017" s="119">
        <v>9558</v>
      </c>
      <c r="M1017" s="119" t="s">
        <v>1557</v>
      </c>
    </row>
    <row r="1018" spans="1:13">
      <c r="A1018" s="119" t="s">
        <v>2668</v>
      </c>
      <c r="B1018" s="119" t="s">
        <v>395</v>
      </c>
      <c r="C1018" s="119">
        <v>95.1</v>
      </c>
      <c r="D1018" s="119">
        <v>97</v>
      </c>
      <c r="E1018" s="119">
        <v>94.9</v>
      </c>
      <c r="F1018" s="119">
        <v>95.5</v>
      </c>
      <c r="G1018" s="119">
        <v>95.2</v>
      </c>
      <c r="H1018" s="119">
        <v>95.1</v>
      </c>
      <c r="I1018" s="119">
        <v>2485</v>
      </c>
      <c r="J1018" s="119">
        <v>238154</v>
      </c>
      <c r="K1018" s="121">
        <v>43173</v>
      </c>
      <c r="L1018" s="119">
        <v>62</v>
      </c>
      <c r="M1018" s="119" t="s">
        <v>2669</v>
      </c>
    </row>
    <row r="1019" spans="1:13">
      <c r="A1019" s="119" t="s">
        <v>126</v>
      </c>
      <c r="B1019" s="119" t="s">
        <v>395</v>
      </c>
      <c r="C1019" s="119">
        <v>237.5</v>
      </c>
      <c r="D1019" s="119">
        <v>239.9</v>
      </c>
      <c r="E1019" s="119">
        <v>235.75</v>
      </c>
      <c r="F1019" s="119">
        <v>238.1</v>
      </c>
      <c r="G1019" s="119">
        <v>237.4</v>
      </c>
      <c r="H1019" s="119">
        <v>239.35</v>
      </c>
      <c r="I1019" s="119">
        <v>1642867</v>
      </c>
      <c r="J1019" s="119">
        <v>391408452.69999999</v>
      </c>
      <c r="K1019" s="121">
        <v>43173</v>
      </c>
      <c r="L1019" s="119">
        <v>23817</v>
      </c>
      <c r="M1019" s="119" t="s">
        <v>1558</v>
      </c>
    </row>
    <row r="1020" spans="1:13">
      <c r="A1020" s="119" t="s">
        <v>127</v>
      </c>
      <c r="B1020" s="119" t="s">
        <v>395</v>
      </c>
      <c r="C1020" s="119">
        <v>88.65</v>
      </c>
      <c r="D1020" s="119">
        <v>89.3</v>
      </c>
      <c r="E1020" s="119">
        <v>86.1</v>
      </c>
      <c r="F1020" s="119">
        <v>86.7</v>
      </c>
      <c r="G1020" s="119">
        <v>86.5</v>
      </c>
      <c r="H1020" s="119">
        <v>89.85</v>
      </c>
      <c r="I1020" s="119">
        <v>16406495</v>
      </c>
      <c r="J1020" s="119">
        <v>1430427074.7</v>
      </c>
      <c r="K1020" s="121">
        <v>43173</v>
      </c>
      <c r="L1020" s="119">
        <v>51643</v>
      </c>
      <c r="M1020" s="119" t="s">
        <v>1559</v>
      </c>
    </row>
    <row r="1021" spans="1:13">
      <c r="A1021" s="119" t="s">
        <v>1560</v>
      </c>
      <c r="B1021" s="119" t="s">
        <v>395</v>
      </c>
      <c r="C1021" s="119">
        <v>2188</v>
      </c>
      <c r="D1021" s="119">
        <v>2214</v>
      </c>
      <c r="E1021" s="119">
        <v>2171</v>
      </c>
      <c r="F1021" s="119">
        <v>2197.15</v>
      </c>
      <c r="G1021" s="119">
        <v>2200</v>
      </c>
      <c r="H1021" s="119">
        <v>2185.4499999999998</v>
      </c>
      <c r="I1021" s="119">
        <v>6875</v>
      </c>
      <c r="J1021" s="119">
        <v>15064783.699999999</v>
      </c>
      <c r="K1021" s="121">
        <v>43173</v>
      </c>
      <c r="L1021" s="119">
        <v>1193</v>
      </c>
      <c r="M1021" s="119" t="s">
        <v>1561</v>
      </c>
    </row>
    <row r="1022" spans="1:13">
      <c r="A1022" s="119" t="s">
        <v>1562</v>
      </c>
      <c r="B1022" s="119" t="s">
        <v>395</v>
      </c>
      <c r="C1022" s="119">
        <v>93</v>
      </c>
      <c r="D1022" s="119">
        <v>97.95</v>
      </c>
      <c r="E1022" s="119">
        <v>93</v>
      </c>
      <c r="F1022" s="119">
        <v>94.75</v>
      </c>
      <c r="G1022" s="119">
        <v>95</v>
      </c>
      <c r="H1022" s="119">
        <v>95.3</v>
      </c>
      <c r="I1022" s="119">
        <v>61470</v>
      </c>
      <c r="J1022" s="119">
        <v>5882514.5</v>
      </c>
      <c r="K1022" s="121">
        <v>43173</v>
      </c>
      <c r="L1022" s="119">
        <v>532</v>
      </c>
      <c r="M1022" s="119" t="s">
        <v>1563</v>
      </c>
    </row>
    <row r="1023" spans="1:13">
      <c r="A1023" s="119" t="s">
        <v>323</v>
      </c>
      <c r="B1023" s="119" t="s">
        <v>395</v>
      </c>
      <c r="C1023" s="119">
        <v>26.85</v>
      </c>
      <c r="D1023" s="119">
        <v>27.2</v>
      </c>
      <c r="E1023" s="119">
        <v>26.1</v>
      </c>
      <c r="F1023" s="119">
        <v>26.25</v>
      </c>
      <c r="G1023" s="119">
        <v>26.35</v>
      </c>
      <c r="H1023" s="119">
        <v>26.75</v>
      </c>
      <c r="I1023" s="119">
        <v>1814445</v>
      </c>
      <c r="J1023" s="119">
        <v>48164130.450000003</v>
      </c>
      <c r="K1023" s="121">
        <v>43173</v>
      </c>
      <c r="L1023" s="119">
        <v>3574</v>
      </c>
      <c r="M1023" s="119" t="s">
        <v>1564</v>
      </c>
    </row>
    <row r="1024" spans="1:13">
      <c r="A1024" s="119" t="s">
        <v>1565</v>
      </c>
      <c r="B1024" s="119" t="s">
        <v>395</v>
      </c>
      <c r="C1024" s="119">
        <v>252</v>
      </c>
      <c r="D1024" s="119">
        <v>258</v>
      </c>
      <c r="E1024" s="119">
        <v>250.1</v>
      </c>
      <c r="F1024" s="119">
        <v>251.55</v>
      </c>
      <c r="G1024" s="119">
        <v>252.5</v>
      </c>
      <c r="H1024" s="119">
        <v>251.9</v>
      </c>
      <c r="I1024" s="119">
        <v>76896</v>
      </c>
      <c r="J1024" s="119">
        <v>19455090.100000001</v>
      </c>
      <c r="K1024" s="121">
        <v>43173</v>
      </c>
      <c r="L1024" s="119">
        <v>1476</v>
      </c>
      <c r="M1024" s="119" t="s">
        <v>1566</v>
      </c>
    </row>
    <row r="1025" spans="1:13">
      <c r="A1025" s="119" t="s">
        <v>210</v>
      </c>
      <c r="B1025" s="119" t="s">
        <v>395</v>
      </c>
      <c r="C1025" s="119">
        <v>9328</v>
      </c>
      <c r="D1025" s="119">
        <v>9485</v>
      </c>
      <c r="E1025" s="119">
        <v>9325.15</v>
      </c>
      <c r="F1025" s="119">
        <v>9446.4500000000007</v>
      </c>
      <c r="G1025" s="119">
        <v>9438</v>
      </c>
      <c r="H1025" s="119">
        <v>9435.6</v>
      </c>
      <c r="I1025" s="119">
        <v>2201</v>
      </c>
      <c r="J1025" s="119">
        <v>20732206.399999999</v>
      </c>
      <c r="K1025" s="121">
        <v>43173</v>
      </c>
      <c r="L1025" s="119">
        <v>423</v>
      </c>
      <c r="M1025" s="119" t="s">
        <v>1567</v>
      </c>
    </row>
    <row r="1026" spans="1:13">
      <c r="A1026" s="119" t="s">
        <v>1568</v>
      </c>
      <c r="B1026" s="119" t="s">
        <v>395</v>
      </c>
      <c r="C1026" s="119">
        <v>116.5</v>
      </c>
      <c r="D1026" s="119">
        <v>120</v>
      </c>
      <c r="E1026" s="119">
        <v>116.25</v>
      </c>
      <c r="F1026" s="119">
        <v>118.3</v>
      </c>
      <c r="G1026" s="119">
        <v>117.6</v>
      </c>
      <c r="H1026" s="119">
        <v>116.6</v>
      </c>
      <c r="I1026" s="119">
        <v>3463</v>
      </c>
      <c r="J1026" s="119">
        <v>408744.35</v>
      </c>
      <c r="K1026" s="121">
        <v>43173</v>
      </c>
      <c r="L1026" s="119">
        <v>152</v>
      </c>
      <c r="M1026" s="119" t="s">
        <v>1569</v>
      </c>
    </row>
    <row r="1027" spans="1:13">
      <c r="A1027" s="119" t="s">
        <v>1570</v>
      </c>
      <c r="B1027" s="119" t="s">
        <v>395</v>
      </c>
      <c r="C1027" s="119">
        <v>1071</v>
      </c>
      <c r="D1027" s="119">
        <v>1090.95</v>
      </c>
      <c r="E1027" s="119">
        <v>1067.5</v>
      </c>
      <c r="F1027" s="119">
        <v>1075.8</v>
      </c>
      <c r="G1027" s="119">
        <v>1075.1500000000001</v>
      </c>
      <c r="H1027" s="119">
        <v>1084.3499999999999</v>
      </c>
      <c r="I1027" s="119">
        <v>196705</v>
      </c>
      <c r="J1027" s="119">
        <v>212281389.94999999</v>
      </c>
      <c r="K1027" s="121">
        <v>43173</v>
      </c>
      <c r="L1027" s="119">
        <v>8273</v>
      </c>
      <c r="M1027" s="119" t="s">
        <v>1571</v>
      </c>
    </row>
    <row r="1028" spans="1:13">
      <c r="A1028" s="119" t="s">
        <v>1572</v>
      </c>
      <c r="B1028" s="119" t="s">
        <v>395</v>
      </c>
      <c r="C1028" s="119">
        <v>675</v>
      </c>
      <c r="D1028" s="119">
        <v>675</v>
      </c>
      <c r="E1028" s="119">
        <v>638.95000000000005</v>
      </c>
      <c r="F1028" s="119">
        <v>644.25</v>
      </c>
      <c r="G1028" s="119">
        <v>643</v>
      </c>
      <c r="H1028" s="119">
        <v>675.1</v>
      </c>
      <c r="I1028" s="119">
        <v>99526</v>
      </c>
      <c r="J1028" s="119">
        <v>64959912.549999997</v>
      </c>
      <c r="K1028" s="121">
        <v>43173</v>
      </c>
      <c r="L1028" s="119">
        <v>6420</v>
      </c>
      <c r="M1028" s="119" t="s">
        <v>1573</v>
      </c>
    </row>
    <row r="1029" spans="1:13">
      <c r="A1029" s="119" t="s">
        <v>208</v>
      </c>
      <c r="B1029" s="119" t="s">
        <v>395</v>
      </c>
      <c r="C1029" s="119">
        <v>899.7</v>
      </c>
      <c r="D1029" s="119">
        <v>910.75</v>
      </c>
      <c r="E1029" s="119">
        <v>897.2</v>
      </c>
      <c r="F1029" s="119">
        <v>906.25</v>
      </c>
      <c r="G1029" s="119">
        <v>904</v>
      </c>
      <c r="H1029" s="119">
        <v>899.85</v>
      </c>
      <c r="I1029" s="119">
        <v>453808</v>
      </c>
      <c r="J1029" s="119">
        <v>410754576.05000001</v>
      </c>
      <c r="K1029" s="121">
        <v>43173</v>
      </c>
      <c r="L1029" s="119">
        <v>12824</v>
      </c>
      <c r="M1029" s="119" t="s">
        <v>1574</v>
      </c>
    </row>
    <row r="1030" spans="1:13">
      <c r="A1030" s="119" t="s">
        <v>1575</v>
      </c>
      <c r="B1030" s="119" t="s">
        <v>395</v>
      </c>
      <c r="C1030" s="119">
        <v>862.7</v>
      </c>
      <c r="D1030" s="119">
        <v>877.1</v>
      </c>
      <c r="E1030" s="119">
        <v>846</v>
      </c>
      <c r="F1030" s="119">
        <v>861.05</v>
      </c>
      <c r="G1030" s="119">
        <v>861.05</v>
      </c>
      <c r="H1030" s="119">
        <v>866.15</v>
      </c>
      <c r="I1030" s="119">
        <v>50327</v>
      </c>
      <c r="J1030" s="119">
        <v>43257238.5</v>
      </c>
      <c r="K1030" s="121">
        <v>43173</v>
      </c>
      <c r="L1030" s="119">
        <v>2627</v>
      </c>
      <c r="M1030" s="119" t="s">
        <v>1576</v>
      </c>
    </row>
    <row r="1031" spans="1:13">
      <c r="A1031" s="119" t="s">
        <v>2598</v>
      </c>
      <c r="B1031" s="119" t="s">
        <v>395</v>
      </c>
      <c r="C1031" s="119">
        <v>22.95</v>
      </c>
      <c r="D1031" s="119">
        <v>22.95</v>
      </c>
      <c r="E1031" s="119">
        <v>22.95</v>
      </c>
      <c r="F1031" s="119">
        <v>22.95</v>
      </c>
      <c r="G1031" s="119">
        <v>22.95</v>
      </c>
      <c r="H1031" s="119">
        <v>24.15</v>
      </c>
      <c r="I1031" s="119">
        <v>54310</v>
      </c>
      <c r="J1031" s="119">
        <v>1246414.5</v>
      </c>
      <c r="K1031" s="121">
        <v>43173</v>
      </c>
      <c r="L1031" s="119">
        <v>367</v>
      </c>
      <c r="M1031" s="119" t="s">
        <v>2599</v>
      </c>
    </row>
    <row r="1032" spans="1:13">
      <c r="A1032" s="119" t="s">
        <v>2670</v>
      </c>
      <c r="B1032" s="119" t="s">
        <v>395</v>
      </c>
      <c r="C1032" s="119">
        <v>184.05</v>
      </c>
      <c r="D1032" s="119">
        <v>187.9</v>
      </c>
      <c r="E1032" s="119">
        <v>181</v>
      </c>
      <c r="F1032" s="119">
        <v>185.45</v>
      </c>
      <c r="G1032" s="119">
        <v>187.85</v>
      </c>
      <c r="H1032" s="119">
        <v>186.3</v>
      </c>
      <c r="I1032" s="119">
        <v>2889</v>
      </c>
      <c r="J1032" s="119">
        <v>531945.75</v>
      </c>
      <c r="K1032" s="121">
        <v>43173</v>
      </c>
      <c r="L1032" s="119">
        <v>119</v>
      </c>
      <c r="M1032" s="119" t="s">
        <v>2671</v>
      </c>
    </row>
    <row r="1033" spans="1:13">
      <c r="A1033" s="119" t="s">
        <v>1577</v>
      </c>
      <c r="B1033" s="119" t="s">
        <v>395</v>
      </c>
      <c r="C1033" s="119">
        <v>33</v>
      </c>
      <c r="D1033" s="119">
        <v>35.85</v>
      </c>
      <c r="E1033" s="119">
        <v>33</v>
      </c>
      <c r="F1033" s="119">
        <v>33.700000000000003</v>
      </c>
      <c r="G1033" s="119">
        <v>33.9</v>
      </c>
      <c r="H1033" s="119">
        <v>33.700000000000003</v>
      </c>
      <c r="I1033" s="119">
        <v>27486</v>
      </c>
      <c r="J1033" s="119">
        <v>929623.15</v>
      </c>
      <c r="K1033" s="121">
        <v>43173</v>
      </c>
      <c r="L1033" s="119">
        <v>311</v>
      </c>
      <c r="M1033" s="119" t="s">
        <v>1578</v>
      </c>
    </row>
    <row r="1034" spans="1:13">
      <c r="A1034" s="119" t="s">
        <v>1579</v>
      </c>
      <c r="B1034" s="119" t="s">
        <v>395</v>
      </c>
      <c r="C1034" s="119">
        <v>85.55</v>
      </c>
      <c r="D1034" s="119">
        <v>88.4</v>
      </c>
      <c r="E1034" s="119">
        <v>85.25</v>
      </c>
      <c r="F1034" s="119">
        <v>87.2</v>
      </c>
      <c r="G1034" s="119">
        <v>87.5</v>
      </c>
      <c r="H1034" s="119">
        <v>85.9</v>
      </c>
      <c r="I1034" s="119">
        <v>22737</v>
      </c>
      <c r="J1034" s="119">
        <v>1982973.25</v>
      </c>
      <c r="K1034" s="121">
        <v>43173</v>
      </c>
      <c r="L1034" s="119">
        <v>297</v>
      </c>
      <c r="M1034" s="119" t="s">
        <v>1580</v>
      </c>
    </row>
    <row r="1035" spans="1:13">
      <c r="A1035" s="119" t="s">
        <v>1581</v>
      </c>
      <c r="B1035" s="119" t="s">
        <v>395</v>
      </c>
      <c r="C1035" s="119">
        <v>204</v>
      </c>
      <c r="D1035" s="119">
        <v>204.5</v>
      </c>
      <c r="E1035" s="119">
        <v>195.95</v>
      </c>
      <c r="F1035" s="119">
        <v>199.6</v>
      </c>
      <c r="G1035" s="119">
        <v>203</v>
      </c>
      <c r="H1035" s="119">
        <v>203.8</v>
      </c>
      <c r="I1035" s="119">
        <v>14099</v>
      </c>
      <c r="J1035" s="119">
        <v>2806382.15</v>
      </c>
      <c r="K1035" s="121">
        <v>43173</v>
      </c>
      <c r="L1035" s="119">
        <v>289</v>
      </c>
      <c r="M1035" s="119" t="s">
        <v>1582</v>
      </c>
    </row>
    <row r="1036" spans="1:13">
      <c r="A1036" s="119" t="s">
        <v>128</v>
      </c>
      <c r="B1036" s="119" t="s">
        <v>395</v>
      </c>
      <c r="C1036" s="119">
        <v>94</v>
      </c>
      <c r="D1036" s="119">
        <v>100.35</v>
      </c>
      <c r="E1036" s="119">
        <v>93.3</v>
      </c>
      <c r="F1036" s="119">
        <v>99.3</v>
      </c>
      <c r="G1036" s="119">
        <v>99.9</v>
      </c>
      <c r="H1036" s="119">
        <v>97.95</v>
      </c>
      <c r="I1036" s="119">
        <v>83449240</v>
      </c>
      <c r="J1036" s="119">
        <v>8043809987.8000002</v>
      </c>
      <c r="K1036" s="121">
        <v>43173</v>
      </c>
      <c r="L1036" s="119">
        <v>228015</v>
      </c>
      <c r="M1036" s="119" t="s">
        <v>1583</v>
      </c>
    </row>
    <row r="1037" spans="1:13">
      <c r="A1037" s="119" t="s">
        <v>1584</v>
      </c>
      <c r="B1037" s="119" t="s">
        <v>395</v>
      </c>
      <c r="C1037" s="119">
        <v>36</v>
      </c>
      <c r="D1037" s="119">
        <v>36.049999999999997</v>
      </c>
      <c r="E1037" s="119">
        <v>35.549999999999997</v>
      </c>
      <c r="F1037" s="119">
        <v>35.65</v>
      </c>
      <c r="G1037" s="119">
        <v>35.700000000000003</v>
      </c>
      <c r="H1037" s="119">
        <v>36.049999999999997</v>
      </c>
      <c r="I1037" s="119">
        <v>128949</v>
      </c>
      <c r="J1037" s="119">
        <v>4615433.9000000004</v>
      </c>
      <c r="K1037" s="121">
        <v>43173</v>
      </c>
      <c r="L1037" s="119">
        <v>567</v>
      </c>
      <c r="M1037" s="119" t="s">
        <v>1585</v>
      </c>
    </row>
    <row r="1038" spans="1:13">
      <c r="A1038" s="119" t="s">
        <v>2290</v>
      </c>
      <c r="B1038" s="119" t="s">
        <v>395</v>
      </c>
      <c r="C1038" s="119">
        <v>1110</v>
      </c>
      <c r="D1038" s="119">
        <v>1117.95</v>
      </c>
      <c r="E1038" s="119">
        <v>1101</v>
      </c>
      <c r="F1038" s="119">
        <v>1104.7</v>
      </c>
      <c r="G1038" s="119">
        <v>1102.75</v>
      </c>
      <c r="H1038" s="119">
        <v>1109.9000000000001</v>
      </c>
      <c r="I1038" s="119">
        <v>133426</v>
      </c>
      <c r="J1038" s="119">
        <v>147864378.55000001</v>
      </c>
      <c r="K1038" s="121">
        <v>43173</v>
      </c>
      <c r="L1038" s="119">
        <v>8945</v>
      </c>
      <c r="M1038" s="119" t="s">
        <v>2291</v>
      </c>
    </row>
    <row r="1039" spans="1:13">
      <c r="A1039" s="119" t="s">
        <v>3200</v>
      </c>
      <c r="B1039" s="119" t="s">
        <v>395</v>
      </c>
      <c r="C1039" s="119">
        <v>16.8</v>
      </c>
      <c r="D1039" s="119">
        <v>17.7</v>
      </c>
      <c r="E1039" s="119">
        <v>16.75</v>
      </c>
      <c r="F1039" s="119">
        <v>17.149999999999999</v>
      </c>
      <c r="G1039" s="119">
        <v>17.149999999999999</v>
      </c>
      <c r="H1039" s="119">
        <v>17.45</v>
      </c>
      <c r="I1039" s="119">
        <v>297</v>
      </c>
      <c r="J1039" s="119">
        <v>5062.75</v>
      </c>
      <c r="K1039" s="121">
        <v>43173</v>
      </c>
      <c r="L1039" s="119">
        <v>13</v>
      </c>
      <c r="M1039" s="119" t="s">
        <v>3201</v>
      </c>
    </row>
    <row r="1040" spans="1:13">
      <c r="A1040" s="119" t="s">
        <v>1586</v>
      </c>
      <c r="B1040" s="119" t="s">
        <v>395</v>
      </c>
      <c r="C1040" s="119">
        <v>157</v>
      </c>
      <c r="D1040" s="119">
        <v>163.30000000000001</v>
      </c>
      <c r="E1040" s="119">
        <v>157</v>
      </c>
      <c r="F1040" s="119">
        <v>158.94999999999999</v>
      </c>
      <c r="G1040" s="119">
        <v>159</v>
      </c>
      <c r="H1040" s="119">
        <v>158.1</v>
      </c>
      <c r="I1040" s="119">
        <v>522238</v>
      </c>
      <c r="J1040" s="119">
        <v>83456482.599999994</v>
      </c>
      <c r="K1040" s="121">
        <v>43173</v>
      </c>
      <c r="L1040" s="119">
        <v>4174</v>
      </c>
      <c r="M1040" s="119" t="s">
        <v>2227</v>
      </c>
    </row>
    <row r="1041" spans="1:13">
      <c r="A1041" s="119" t="s">
        <v>2579</v>
      </c>
      <c r="B1041" s="119" t="s">
        <v>395</v>
      </c>
      <c r="C1041" s="119">
        <v>1141.8</v>
      </c>
      <c r="D1041" s="119">
        <v>1141.8499999999999</v>
      </c>
      <c r="E1041" s="119">
        <v>1130</v>
      </c>
      <c r="F1041" s="119">
        <v>1130</v>
      </c>
      <c r="G1041" s="119">
        <v>1130</v>
      </c>
      <c r="H1041" s="119">
        <v>1120</v>
      </c>
      <c r="I1041" s="119">
        <v>4</v>
      </c>
      <c r="J1041" s="119">
        <v>4543.6499999999996</v>
      </c>
      <c r="K1041" s="121">
        <v>43173</v>
      </c>
      <c r="L1041" s="119">
        <v>4</v>
      </c>
      <c r="M1041" s="119" t="s">
        <v>2580</v>
      </c>
    </row>
    <row r="1042" spans="1:13">
      <c r="A1042" s="119" t="s">
        <v>2301</v>
      </c>
      <c r="B1042" s="119" t="s">
        <v>395</v>
      </c>
      <c r="C1042" s="119">
        <v>287</v>
      </c>
      <c r="D1042" s="119">
        <v>288.95</v>
      </c>
      <c r="E1042" s="119">
        <v>278</v>
      </c>
      <c r="F1042" s="119">
        <v>284.75</v>
      </c>
      <c r="G1042" s="119">
        <v>288.95</v>
      </c>
      <c r="H1042" s="119">
        <v>285.55</v>
      </c>
      <c r="I1042" s="119">
        <v>2656</v>
      </c>
      <c r="J1042" s="119">
        <v>753729.9</v>
      </c>
      <c r="K1042" s="121">
        <v>43173</v>
      </c>
      <c r="L1042" s="119">
        <v>143</v>
      </c>
      <c r="M1042" s="119" t="s">
        <v>2302</v>
      </c>
    </row>
    <row r="1043" spans="1:13">
      <c r="A1043" s="119" t="s">
        <v>2194</v>
      </c>
      <c r="B1043" s="119" t="s">
        <v>395</v>
      </c>
      <c r="C1043" s="119">
        <v>198.3</v>
      </c>
      <c r="D1043" s="119">
        <v>198.3</v>
      </c>
      <c r="E1043" s="119">
        <v>194</v>
      </c>
      <c r="F1043" s="119">
        <v>194.8</v>
      </c>
      <c r="G1043" s="119">
        <v>195.5</v>
      </c>
      <c r="H1043" s="119">
        <v>195</v>
      </c>
      <c r="I1043" s="119">
        <v>19155</v>
      </c>
      <c r="J1043" s="119">
        <v>3751992.45</v>
      </c>
      <c r="K1043" s="121">
        <v>43173</v>
      </c>
      <c r="L1043" s="119">
        <v>356</v>
      </c>
      <c r="M1043" s="119" t="s">
        <v>2784</v>
      </c>
    </row>
    <row r="1044" spans="1:13">
      <c r="A1044" s="119" t="s">
        <v>1587</v>
      </c>
      <c r="B1044" s="119" t="s">
        <v>395</v>
      </c>
      <c r="C1044" s="119">
        <v>471.5</v>
      </c>
      <c r="D1044" s="119">
        <v>472.75</v>
      </c>
      <c r="E1044" s="119">
        <v>469</v>
      </c>
      <c r="F1044" s="119">
        <v>472.25</v>
      </c>
      <c r="G1044" s="119">
        <v>472.05</v>
      </c>
      <c r="H1044" s="119">
        <v>472.25</v>
      </c>
      <c r="I1044" s="119">
        <v>17629</v>
      </c>
      <c r="J1044" s="119">
        <v>8324405.8499999996</v>
      </c>
      <c r="K1044" s="121">
        <v>43173</v>
      </c>
      <c r="L1044" s="119">
        <v>5169</v>
      </c>
      <c r="M1044" s="119" t="s">
        <v>1588</v>
      </c>
    </row>
    <row r="1045" spans="1:13">
      <c r="A1045" s="119" t="s">
        <v>1589</v>
      </c>
      <c r="B1045" s="119" t="s">
        <v>395</v>
      </c>
      <c r="C1045" s="119">
        <v>254</v>
      </c>
      <c r="D1045" s="119">
        <v>254.35</v>
      </c>
      <c r="E1045" s="119">
        <v>250</v>
      </c>
      <c r="F1045" s="119">
        <v>251.05</v>
      </c>
      <c r="G1045" s="119">
        <v>251</v>
      </c>
      <c r="H1045" s="119">
        <v>251.1</v>
      </c>
      <c r="I1045" s="119">
        <v>7547</v>
      </c>
      <c r="J1045" s="119">
        <v>1895010.85</v>
      </c>
      <c r="K1045" s="121">
        <v>43173</v>
      </c>
      <c r="L1045" s="119">
        <v>60</v>
      </c>
      <c r="M1045" s="119" t="s">
        <v>1590</v>
      </c>
    </row>
    <row r="1046" spans="1:13">
      <c r="A1046" s="119" t="s">
        <v>1591</v>
      </c>
      <c r="B1046" s="119" t="s">
        <v>395</v>
      </c>
      <c r="C1046" s="119">
        <v>480.05</v>
      </c>
      <c r="D1046" s="119">
        <v>499</v>
      </c>
      <c r="E1046" s="119">
        <v>478.25</v>
      </c>
      <c r="F1046" s="119">
        <v>496.05</v>
      </c>
      <c r="G1046" s="119">
        <v>499</v>
      </c>
      <c r="H1046" s="119">
        <v>486.1</v>
      </c>
      <c r="I1046" s="119">
        <v>24434</v>
      </c>
      <c r="J1046" s="119">
        <v>11975852.300000001</v>
      </c>
      <c r="K1046" s="121">
        <v>43173</v>
      </c>
      <c r="L1046" s="119">
        <v>640</v>
      </c>
      <c r="M1046" s="119" t="s">
        <v>1592</v>
      </c>
    </row>
    <row r="1047" spans="1:13">
      <c r="A1047" s="119" t="s">
        <v>1593</v>
      </c>
      <c r="B1047" s="119" t="s">
        <v>395</v>
      </c>
      <c r="C1047" s="119">
        <v>155.05000000000001</v>
      </c>
      <c r="D1047" s="119">
        <v>160.5</v>
      </c>
      <c r="E1047" s="119">
        <v>155.05000000000001</v>
      </c>
      <c r="F1047" s="119">
        <v>160.30000000000001</v>
      </c>
      <c r="G1047" s="119">
        <v>160.5</v>
      </c>
      <c r="H1047" s="119">
        <v>158.05000000000001</v>
      </c>
      <c r="I1047" s="119">
        <v>1512</v>
      </c>
      <c r="J1047" s="119">
        <v>239736.1</v>
      </c>
      <c r="K1047" s="121">
        <v>43173</v>
      </c>
      <c r="L1047" s="119">
        <v>14</v>
      </c>
      <c r="M1047" s="119" t="s">
        <v>1594</v>
      </c>
    </row>
    <row r="1048" spans="1:13">
      <c r="A1048" s="119" t="s">
        <v>129</v>
      </c>
      <c r="B1048" s="119" t="s">
        <v>395</v>
      </c>
      <c r="C1048" s="119">
        <v>194.65</v>
      </c>
      <c r="D1048" s="119">
        <v>196.2</v>
      </c>
      <c r="E1048" s="119">
        <v>193.5</v>
      </c>
      <c r="F1048" s="119">
        <v>194.35</v>
      </c>
      <c r="G1048" s="119">
        <v>194.2</v>
      </c>
      <c r="H1048" s="119">
        <v>195.05</v>
      </c>
      <c r="I1048" s="119">
        <v>4824847</v>
      </c>
      <c r="J1048" s="119">
        <v>940039539.89999998</v>
      </c>
      <c r="K1048" s="121">
        <v>43173</v>
      </c>
      <c r="L1048" s="119">
        <v>24905</v>
      </c>
      <c r="M1048" s="119" t="s">
        <v>1595</v>
      </c>
    </row>
    <row r="1049" spans="1:13">
      <c r="A1049" s="119" t="s">
        <v>1596</v>
      </c>
      <c r="B1049" s="119" t="s">
        <v>395</v>
      </c>
      <c r="C1049" s="119">
        <v>904</v>
      </c>
      <c r="D1049" s="119">
        <v>905</v>
      </c>
      <c r="E1049" s="119">
        <v>878.8</v>
      </c>
      <c r="F1049" s="119">
        <v>882.25</v>
      </c>
      <c r="G1049" s="119">
        <v>881.2</v>
      </c>
      <c r="H1049" s="119">
        <v>902.95</v>
      </c>
      <c r="I1049" s="119">
        <v>4177</v>
      </c>
      <c r="J1049" s="119">
        <v>3723869.5</v>
      </c>
      <c r="K1049" s="121">
        <v>43173</v>
      </c>
      <c r="L1049" s="119">
        <v>380</v>
      </c>
      <c r="M1049" s="119" t="s">
        <v>1597</v>
      </c>
    </row>
    <row r="1050" spans="1:13">
      <c r="A1050" s="119" t="s">
        <v>1598</v>
      </c>
      <c r="B1050" s="119" t="s">
        <v>395</v>
      </c>
      <c r="C1050" s="119">
        <v>525</v>
      </c>
      <c r="D1050" s="119">
        <v>536.04999999999995</v>
      </c>
      <c r="E1050" s="119">
        <v>524.9</v>
      </c>
      <c r="F1050" s="119">
        <v>532.54999999999995</v>
      </c>
      <c r="G1050" s="119">
        <v>532.75</v>
      </c>
      <c r="H1050" s="119">
        <v>524.15</v>
      </c>
      <c r="I1050" s="119">
        <v>16667</v>
      </c>
      <c r="J1050" s="119">
        <v>8855440.5999999996</v>
      </c>
      <c r="K1050" s="121">
        <v>43173</v>
      </c>
      <c r="L1050" s="119">
        <v>475</v>
      </c>
      <c r="M1050" s="119" t="s">
        <v>1599</v>
      </c>
    </row>
    <row r="1051" spans="1:13">
      <c r="A1051" s="119" t="s">
        <v>1600</v>
      </c>
      <c r="B1051" s="119" t="s">
        <v>395</v>
      </c>
      <c r="C1051" s="119">
        <v>165.85</v>
      </c>
      <c r="D1051" s="119">
        <v>166.3</v>
      </c>
      <c r="E1051" s="119">
        <v>153</v>
      </c>
      <c r="F1051" s="119">
        <v>154.1</v>
      </c>
      <c r="G1051" s="119">
        <v>154.05000000000001</v>
      </c>
      <c r="H1051" s="119">
        <v>165.3</v>
      </c>
      <c r="I1051" s="119">
        <v>284456</v>
      </c>
      <c r="J1051" s="119">
        <v>44715535.25</v>
      </c>
      <c r="K1051" s="121">
        <v>43173</v>
      </c>
      <c r="L1051" s="119">
        <v>3944</v>
      </c>
      <c r="M1051" s="119" t="s">
        <v>1601</v>
      </c>
    </row>
    <row r="1052" spans="1:13">
      <c r="A1052" s="119" t="s">
        <v>2429</v>
      </c>
      <c r="B1052" s="119" t="s">
        <v>395</v>
      </c>
      <c r="C1052" s="119">
        <v>12.7</v>
      </c>
      <c r="D1052" s="119">
        <v>12.95</v>
      </c>
      <c r="E1052" s="119">
        <v>12.5</v>
      </c>
      <c r="F1052" s="119">
        <v>12.6</v>
      </c>
      <c r="G1052" s="119">
        <v>12.6</v>
      </c>
      <c r="H1052" s="119">
        <v>12.7</v>
      </c>
      <c r="I1052" s="119">
        <v>28979</v>
      </c>
      <c r="J1052" s="119">
        <v>369448.65</v>
      </c>
      <c r="K1052" s="121">
        <v>43173</v>
      </c>
      <c r="L1052" s="119">
        <v>305</v>
      </c>
      <c r="M1052" s="119" t="s">
        <v>2430</v>
      </c>
    </row>
    <row r="1053" spans="1:13">
      <c r="A1053" s="119" t="s">
        <v>1602</v>
      </c>
      <c r="B1053" s="119" t="s">
        <v>395</v>
      </c>
      <c r="C1053" s="119">
        <v>78.5</v>
      </c>
      <c r="D1053" s="119">
        <v>82.6</v>
      </c>
      <c r="E1053" s="119">
        <v>77.75</v>
      </c>
      <c r="F1053" s="119">
        <v>81.900000000000006</v>
      </c>
      <c r="G1053" s="119">
        <v>82.45</v>
      </c>
      <c r="H1053" s="119">
        <v>78.349999999999994</v>
      </c>
      <c r="I1053" s="119">
        <v>1063312</v>
      </c>
      <c r="J1053" s="119">
        <v>85104386.900000006</v>
      </c>
      <c r="K1053" s="121">
        <v>43173</v>
      </c>
      <c r="L1053" s="119">
        <v>7899</v>
      </c>
      <c r="M1053" s="119" t="s">
        <v>1603</v>
      </c>
    </row>
    <row r="1054" spans="1:13">
      <c r="A1054" s="119" t="s">
        <v>2596</v>
      </c>
      <c r="B1054" s="119" t="s">
        <v>395</v>
      </c>
      <c r="C1054" s="119">
        <v>182.2</v>
      </c>
      <c r="D1054" s="119">
        <v>191.9</v>
      </c>
      <c r="E1054" s="119">
        <v>181.55</v>
      </c>
      <c r="F1054" s="119">
        <v>189.85</v>
      </c>
      <c r="G1054" s="119">
        <v>191.6</v>
      </c>
      <c r="H1054" s="119">
        <v>186.3</v>
      </c>
      <c r="I1054" s="119">
        <v>2577017</v>
      </c>
      <c r="J1054" s="119">
        <v>480713167.05000001</v>
      </c>
      <c r="K1054" s="121">
        <v>43173</v>
      </c>
      <c r="L1054" s="119">
        <v>23111</v>
      </c>
      <c r="M1054" s="119" t="s">
        <v>2597</v>
      </c>
    </row>
    <row r="1055" spans="1:13">
      <c r="A1055" s="119" t="s">
        <v>1604</v>
      </c>
      <c r="B1055" s="119" t="s">
        <v>395</v>
      </c>
      <c r="C1055" s="119">
        <v>6.75</v>
      </c>
      <c r="D1055" s="119">
        <v>6.8</v>
      </c>
      <c r="E1055" s="119">
        <v>6.5</v>
      </c>
      <c r="F1055" s="119">
        <v>6.8</v>
      </c>
      <c r="G1055" s="119">
        <v>6.8</v>
      </c>
      <c r="H1055" s="119">
        <v>6.5</v>
      </c>
      <c r="I1055" s="119">
        <v>211927</v>
      </c>
      <c r="J1055" s="119">
        <v>1418912.8</v>
      </c>
      <c r="K1055" s="121">
        <v>43173</v>
      </c>
      <c r="L1055" s="119">
        <v>234</v>
      </c>
      <c r="M1055" s="119" t="s">
        <v>1605</v>
      </c>
    </row>
    <row r="1056" spans="1:13">
      <c r="A1056" s="119" t="s">
        <v>3202</v>
      </c>
      <c r="B1056" s="119" t="s">
        <v>395</v>
      </c>
      <c r="C1056" s="119">
        <v>6.25</v>
      </c>
      <c r="D1056" s="119">
        <v>6.5</v>
      </c>
      <c r="E1056" s="119">
        <v>6.25</v>
      </c>
      <c r="F1056" s="119">
        <v>6.5</v>
      </c>
      <c r="G1056" s="119">
        <v>6.5</v>
      </c>
      <c r="H1056" s="119">
        <v>6.2</v>
      </c>
      <c r="I1056" s="119">
        <v>107776</v>
      </c>
      <c r="J1056" s="119">
        <v>699350.55</v>
      </c>
      <c r="K1056" s="121">
        <v>43173</v>
      </c>
      <c r="L1056" s="119">
        <v>111</v>
      </c>
      <c r="M1056" s="119" t="s">
        <v>3203</v>
      </c>
    </row>
    <row r="1057" spans="1:13">
      <c r="A1057" s="119" t="s">
        <v>3314</v>
      </c>
      <c r="B1057" s="119" t="s">
        <v>395</v>
      </c>
      <c r="C1057" s="119">
        <v>161.05000000000001</v>
      </c>
      <c r="D1057" s="119">
        <v>163.6</v>
      </c>
      <c r="E1057" s="119">
        <v>160.05000000000001</v>
      </c>
      <c r="F1057" s="119">
        <v>162.9</v>
      </c>
      <c r="G1057" s="119">
        <v>163</v>
      </c>
      <c r="H1057" s="119">
        <v>161.9</v>
      </c>
      <c r="I1057" s="119">
        <v>10462</v>
      </c>
      <c r="J1057" s="119">
        <v>1690377.65</v>
      </c>
      <c r="K1057" s="121">
        <v>43173</v>
      </c>
      <c r="L1057" s="119">
        <v>255</v>
      </c>
      <c r="M1057" s="119" t="s">
        <v>3315</v>
      </c>
    </row>
    <row r="1058" spans="1:13">
      <c r="A1058" s="119" t="s">
        <v>1606</v>
      </c>
      <c r="B1058" s="119" t="s">
        <v>395</v>
      </c>
      <c r="C1058" s="119">
        <v>100.5</v>
      </c>
      <c r="D1058" s="119">
        <v>102</v>
      </c>
      <c r="E1058" s="119">
        <v>98.1</v>
      </c>
      <c r="F1058" s="119">
        <v>101.35</v>
      </c>
      <c r="G1058" s="119">
        <v>101.5</v>
      </c>
      <c r="H1058" s="119">
        <v>99.9</v>
      </c>
      <c r="I1058" s="119">
        <v>43413</v>
      </c>
      <c r="J1058" s="119">
        <v>4343323.8</v>
      </c>
      <c r="K1058" s="121">
        <v>43173</v>
      </c>
      <c r="L1058" s="119">
        <v>516</v>
      </c>
      <c r="M1058" s="119" t="s">
        <v>1607</v>
      </c>
    </row>
    <row r="1059" spans="1:13">
      <c r="A1059" s="119" t="s">
        <v>2514</v>
      </c>
      <c r="B1059" s="119" t="s">
        <v>395</v>
      </c>
      <c r="C1059" s="119">
        <v>60.2</v>
      </c>
      <c r="D1059" s="119">
        <v>61.8</v>
      </c>
      <c r="E1059" s="119">
        <v>60.2</v>
      </c>
      <c r="F1059" s="119">
        <v>61.8</v>
      </c>
      <c r="G1059" s="119">
        <v>61.8</v>
      </c>
      <c r="H1059" s="119">
        <v>61.05</v>
      </c>
      <c r="I1059" s="119">
        <v>12359</v>
      </c>
      <c r="J1059" s="119">
        <v>755945.4</v>
      </c>
      <c r="K1059" s="121">
        <v>43173</v>
      </c>
      <c r="L1059" s="119">
        <v>12</v>
      </c>
      <c r="M1059" s="119" t="s">
        <v>2515</v>
      </c>
    </row>
    <row r="1060" spans="1:13">
      <c r="A1060" s="119" t="s">
        <v>1608</v>
      </c>
      <c r="B1060" s="119" t="s">
        <v>395</v>
      </c>
      <c r="C1060" s="119">
        <v>288</v>
      </c>
      <c r="D1060" s="119">
        <v>289.85000000000002</v>
      </c>
      <c r="E1060" s="119">
        <v>281</v>
      </c>
      <c r="F1060" s="119">
        <v>285.85000000000002</v>
      </c>
      <c r="G1060" s="119">
        <v>285.5</v>
      </c>
      <c r="H1060" s="119">
        <v>287.75</v>
      </c>
      <c r="I1060" s="119">
        <v>21154</v>
      </c>
      <c r="J1060" s="119">
        <v>6033768.8499999996</v>
      </c>
      <c r="K1060" s="121">
        <v>43173</v>
      </c>
      <c r="L1060" s="119">
        <v>990</v>
      </c>
      <c r="M1060" s="119" t="s">
        <v>1609</v>
      </c>
    </row>
    <row r="1061" spans="1:13">
      <c r="A1061" s="119" t="s">
        <v>2170</v>
      </c>
      <c r="B1061" s="119" t="s">
        <v>395</v>
      </c>
      <c r="C1061" s="119">
        <v>362.1</v>
      </c>
      <c r="D1061" s="119">
        <v>369.9</v>
      </c>
      <c r="E1061" s="119">
        <v>356.5</v>
      </c>
      <c r="F1061" s="119">
        <v>359.85</v>
      </c>
      <c r="G1061" s="119">
        <v>359</v>
      </c>
      <c r="H1061" s="119">
        <v>366.3</v>
      </c>
      <c r="I1061" s="119">
        <v>26601</v>
      </c>
      <c r="J1061" s="119">
        <v>9583019.9000000004</v>
      </c>
      <c r="K1061" s="121">
        <v>43173</v>
      </c>
      <c r="L1061" s="119">
        <v>212</v>
      </c>
      <c r="M1061" s="119" t="s">
        <v>2171</v>
      </c>
    </row>
    <row r="1062" spans="1:13">
      <c r="A1062" s="119" t="s">
        <v>1610</v>
      </c>
      <c r="B1062" s="119" t="s">
        <v>395</v>
      </c>
      <c r="C1062" s="119">
        <v>26.7</v>
      </c>
      <c r="D1062" s="119">
        <v>26.9</v>
      </c>
      <c r="E1062" s="119">
        <v>26.05</v>
      </c>
      <c r="F1062" s="119">
        <v>26.6</v>
      </c>
      <c r="G1062" s="119">
        <v>26.7</v>
      </c>
      <c r="H1062" s="119">
        <v>26.75</v>
      </c>
      <c r="I1062" s="119">
        <v>14777</v>
      </c>
      <c r="J1062" s="119">
        <v>389575.65</v>
      </c>
      <c r="K1062" s="121">
        <v>43173</v>
      </c>
      <c r="L1062" s="119">
        <v>51</v>
      </c>
      <c r="M1062" s="119" t="s">
        <v>1611</v>
      </c>
    </row>
    <row r="1063" spans="1:13">
      <c r="A1063" s="119" t="s">
        <v>2602</v>
      </c>
      <c r="B1063" s="119" t="s">
        <v>395</v>
      </c>
      <c r="C1063" s="119">
        <v>44.05</v>
      </c>
      <c r="D1063" s="119">
        <v>46.9</v>
      </c>
      <c r="E1063" s="119">
        <v>44.05</v>
      </c>
      <c r="F1063" s="119">
        <v>45.1</v>
      </c>
      <c r="G1063" s="119">
        <v>45.1</v>
      </c>
      <c r="H1063" s="119">
        <v>44.05</v>
      </c>
      <c r="I1063" s="119">
        <v>541</v>
      </c>
      <c r="J1063" s="119">
        <v>24619.35</v>
      </c>
      <c r="K1063" s="121">
        <v>43173</v>
      </c>
      <c r="L1063" s="119">
        <v>17</v>
      </c>
      <c r="M1063" s="119" t="s">
        <v>2603</v>
      </c>
    </row>
    <row r="1064" spans="1:13">
      <c r="A1064" s="119" t="s">
        <v>1612</v>
      </c>
      <c r="B1064" s="119" t="s">
        <v>395</v>
      </c>
      <c r="C1064" s="119">
        <v>52.85</v>
      </c>
      <c r="D1064" s="119">
        <v>53.5</v>
      </c>
      <c r="E1064" s="119">
        <v>51.3</v>
      </c>
      <c r="F1064" s="119">
        <v>52.75</v>
      </c>
      <c r="G1064" s="119">
        <v>52.9</v>
      </c>
      <c r="H1064" s="119">
        <v>52.55</v>
      </c>
      <c r="I1064" s="119">
        <v>55023</v>
      </c>
      <c r="J1064" s="119">
        <v>2896441.8</v>
      </c>
      <c r="K1064" s="121">
        <v>43173</v>
      </c>
      <c r="L1064" s="119">
        <v>207</v>
      </c>
      <c r="M1064" s="119" t="s">
        <v>1613</v>
      </c>
    </row>
    <row r="1065" spans="1:13">
      <c r="A1065" s="119" t="s">
        <v>1614</v>
      </c>
      <c r="B1065" s="119" t="s">
        <v>395</v>
      </c>
      <c r="C1065" s="119">
        <v>295.05</v>
      </c>
      <c r="D1065" s="119">
        <v>305.64999999999998</v>
      </c>
      <c r="E1065" s="119">
        <v>295.05</v>
      </c>
      <c r="F1065" s="119">
        <v>303.35000000000002</v>
      </c>
      <c r="G1065" s="119">
        <v>302.75</v>
      </c>
      <c r="H1065" s="119">
        <v>296.25</v>
      </c>
      <c r="I1065" s="119">
        <v>109032</v>
      </c>
      <c r="J1065" s="119">
        <v>32945561</v>
      </c>
      <c r="K1065" s="121">
        <v>43173</v>
      </c>
      <c r="L1065" s="119">
        <v>3227</v>
      </c>
      <c r="M1065" s="119" t="s">
        <v>1615</v>
      </c>
    </row>
    <row r="1066" spans="1:13">
      <c r="A1066" s="119" t="s">
        <v>2407</v>
      </c>
      <c r="B1066" s="119" t="s">
        <v>395</v>
      </c>
      <c r="C1066" s="119">
        <v>91</v>
      </c>
      <c r="D1066" s="119">
        <v>91.6</v>
      </c>
      <c r="E1066" s="119">
        <v>88.4</v>
      </c>
      <c r="F1066" s="119">
        <v>89.35</v>
      </c>
      <c r="G1066" s="119">
        <v>88.9</v>
      </c>
      <c r="H1066" s="119">
        <v>90.45</v>
      </c>
      <c r="I1066" s="119">
        <v>123407</v>
      </c>
      <c r="J1066" s="119">
        <v>11000919.449999999</v>
      </c>
      <c r="K1066" s="121">
        <v>43173</v>
      </c>
      <c r="L1066" s="119">
        <v>1054</v>
      </c>
      <c r="M1066" s="119" t="s">
        <v>2408</v>
      </c>
    </row>
    <row r="1067" spans="1:13">
      <c r="A1067" s="119" t="s">
        <v>2348</v>
      </c>
      <c r="B1067" s="119" t="s">
        <v>395</v>
      </c>
      <c r="C1067" s="119">
        <v>42.5</v>
      </c>
      <c r="D1067" s="119">
        <v>43.25</v>
      </c>
      <c r="E1067" s="119">
        <v>42.05</v>
      </c>
      <c r="F1067" s="119">
        <v>42.9</v>
      </c>
      <c r="G1067" s="119">
        <v>43</v>
      </c>
      <c r="H1067" s="119">
        <v>42.75</v>
      </c>
      <c r="I1067" s="119">
        <v>145473</v>
      </c>
      <c r="J1067" s="119">
        <v>6199424.0499999998</v>
      </c>
      <c r="K1067" s="121">
        <v>43173</v>
      </c>
      <c r="L1067" s="119">
        <v>274</v>
      </c>
      <c r="M1067" s="119" t="s">
        <v>2349</v>
      </c>
    </row>
    <row r="1068" spans="1:13">
      <c r="A1068" s="119" t="s">
        <v>1616</v>
      </c>
      <c r="B1068" s="119" t="s">
        <v>395</v>
      </c>
      <c r="C1068" s="119">
        <v>116.9</v>
      </c>
      <c r="D1068" s="119">
        <v>119.35</v>
      </c>
      <c r="E1068" s="119">
        <v>116.1</v>
      </c>
      <c r="F1068" s="119">
        <v>116.95</v>
      </c>
      <c r="G1068" s="119">
        <v>117.4</v>
      </c>
      <c r="H1068" s="119">
        <v>117.85</v>
      </c>
      <c r="I1068" s="119">
        <v>804640</v>
      </c>
      <c r="J1068" s="119">
        <v>94280122.299999997</v>
      </c>
      <c r="K1068" s="121">
        <v>43173</v>
      </c>
      <c r="L1068" s="119">
        <v>3487</v>
      </c>
      <c r="M1068" s="119" t="s">
        <v>1617</v>
      </c>
    </row>
    <row r="1069" spans="1:13">
      <c r="A1069" s="119" t="s">
        <v>3204</v>
      </c>
      <c r="B1069" s="119" t="s">
        <v>395</v>
      </c>
      <c r="C1069" s="119">
        <v>4.5</v>
      </c>
      <c r="D1069" s="119">
        <v>4.5</v>
      </c>
      <c r="E1069" s="119">
        <v>4.3499999999999996</v>
      </c>
      <c r="F1069" s="119">
        <v>4.45</v>
      </c>
      <c r="G1069" s="119">
        <v>4.45</v>
      </c>
      <c r="H1069" s="119">
        <v>4.55</v>
      </c>
      <c r="I1069" s="119">
        <v>192434</v>
      </c>
      <c r="J1069" s="119">
        <v>847536.15</v>
      </c>
      <c r="K1069" s="121">
        <v>43173</v>
      </c>
      <c r="L1069" s="119">
        <v>187</v>
      </c>
      <c r="M1069" s="119" t="s">
        <v>3205</v>
      </c>
    </row>
    <row r="1070" spans="1:13">
      <c r="A1070" s="119" t="s">
        <v>1618</v>
      </c>
      <c r="B1070" s="119" t="s">
        <v>395</v>
      </c>
      <c r="C1070" s="119">
        <v>54</v>
      </c>
      <c r="D1070" s="119">
        <v>55.5</v>
      </c>
      <c r="E1070" s="119">
        <v>53.8</v>
      </c>
      <c r="F1070" s="119">
        <v>54.25</v>
      </c>
      <c r="G1070" s="119">
        <v>54.25</v>
      </c>
      <c r="H1070" s="119">
        <v>54.4</v>
      </c>
      <c r="I1070" s="119">
        <v>129460</v>
      </c>
      <c r="J1070" s="119">
        <v>7058110.4000000004</v>
      </c>
      <c r="K1070" s="121">
        <v>43173</v>
      </c>
      <c r="L1070" s="119">
        <v>621</v>
      </c>
      <c r="M1070" s="119" t="s">
        <v>1619</v>
      </c>
    </row>
    <row r="1071" spans="1:13">
      <c r="A1071" s="119" t="s">
        <v>1620</v>
      </c>
      <c r="B1071" s="119" t="s">
        <v>395</v>
      </c>
      <c r="C1071" s="119">
        <v>35.1</v>
      </c>
      <c r="D1071" s="119">
        <v>37.15</v>
      </c>
      <c r="E1071" s="119">
        <v>34.65</v>
      </c>
      <c r="F1071" s="119">
        <v>36.049999999999997</v>
      </c>
      <c r="G1071" s="119">
        <v>36.200000000000003</v>
      </c>
      <c r="H1071" s="119">
        <v>35.4</v>
      </c>
      <c r="I1071" s="119">
        <v>95384</v>
      </c>
      <c r="J1071" s="119">
        <v>3389137.3</v>
      </c>
      <c r="K1071" s="121">
        <v>43173</v>
      </c>
      <c r="L1071" s="119">
        <v>760</v>
      </c>
      <c r="M1071" s="119" t="s">
        <v>1621</v>
      </c>
    </row>
    <row r="1072" spans="1:13">
      <c r="A1072" s="119" t="s">
        <v>2539</v>
      </c>
      <c r="B1072" s="119" t="s">
        <v>395</v>
      </c>
      <c r="C1072" s="119">
        <v>461.1</v>
      </c>
      <c r="D1072" s="119">
        <v>480</v>
      </c>
      <c r="E1072" s="119">
        <v>460.55</v>
      </c>
      <c r="F1072" s="119">
        <v>469.85</v>
      </c>
      <c r="G1072" s="119">
        <v>468.15</v>
      </c>
      <c r="H1072" s="119">
        <v>466.7</v>
      </c>
      <c r="I1072" s="119">
        <v>28651</v>
      </c>
      <c r="J1072" s="119">
        <v>13496750.550000001</v>
      </c>
      <c r="K1072" s="121">
        <v>43173</v>
      </c>
      <c r="L1072" s="119">
        <v>929</v>
      </c>
      <c r="M1072" s="119" t="s">
        <v>2540</v>
      </c>
    </row>
    <row r="1073" spans="1:13">
      <c r="A1073" s="119" t="s">
        <v>1622</v>
      </c>
      <c r="B1073" s="119" t="s">
        <v>395</v>
      </c>
      <c r="C1073" s="119">
        <v>334</v>
      </c>
      <c r="D1073" s="119">
        <v>334</v>
      </c>
      <c r="E1073" s="119">
        <v>316.2</v>
      </c>
      <c r="F1073" s="119">
        <v>328.75</v>
      </c>
      <c r="G1073" s="119">
        <v>328</v>
      </c>
      <c r="H1073" s="119">
        <v>322.57</v>
      </c>
      <c r="I1073" s="119">
        <v>5381</v>
      </c>
      <c r="J1073" s="119">
        <v>1729975.75</v>
      </c>
      <c r="K1073" s="121">
        <v>43173</v>
      </c>
      <c r="L1073" s="119">
        <v>100</v>
      </c>
      <c r="M1073" s="119" t="s">
        <v>1623</v>
      </c>
    </row>
    <row r="1074" spans="1:13">
      <c r="A1074" s="119" t="s">
        <v>130</v>
      </c>
      <c r="B1074" s="119" t="s">
        <v>395</v>
      </c>
      <c r="C1074" s="119">
        <v>94.6</v>
      </c>
      <c r="D1074" s="119">
        <v>97.75</v>
      </c>
      <c r="E1074" s="119">
        <v>93.2</v>
      </c>
      <c r="F1074" s="119">
        <v>96.7</v>
      </c>
      <c r="G1074" s="119">
        <v>96.8</v>
      </c>
      <c r="H1074" s="119">
        <v>94.65</v>
      </c>
      <c r="I1074" s="119">
        <v>2453440</v>
      </c>
      <c r="J1074" s="119">
        <v>235687679.90000001</v>
      </c>
      <c r="K1074" s="121">
        <v>43173</v>
      </c>
      <c r="L1074" s="119">
        <v>8975</v>
      </c>
      <c r="M1074" s="119" t="s">
        <v>1624</v>
      </c>
    </row>
    <row r="1075" spans="1:13">
      <c r="A1075" s="119" t="s">
        <v>3206</v>
      </c>
      <c r="B1075" s="119" t="s">
        <v>395</v>
      </c>
      <c r="C1075" s="119">
        <v>47.35</v>
      </c>
      <c r="D1075" s="119">
        <v>48.25</v>
      </c>
      <c r="E1075" s="119">
        <v>45.6</v>
      </c>
      <c r="F1075" s="119">
        <v>46.35</v>
      </c>
      <c r="G1075" s="119">
        <v>46.5</v>
      </c>
      <c r="H1075" s="119">
        <v>47.65</v>
      </c>
      <c r="I1075" s="119">
        <v>20858</v>
      </c>
      <c r="J1075" s="119">
        <v>969575.75</v>
      </c>
      <c r="K1075" s="121">
        <v>43173</v>
      </c>
      <c r="L1075" s="119">
        <v>179</v>
      </c>
      <c r="M1075" s="119" t="s">
        <v>3207</v>
      </c>
    </row>
    <row r="1076" spans="1:13">
      <c r="A1076" s="119" t="s">
        <v>1625</v>
      </c>
      <c r="B1076" s="119" t="s">
        <v>395</v>
      </c>
      <c r="C1076" s="119">
        <v>421.9</v>
      </c>
      <c r="D1076" s="119">
        <v>440</v>
      </c>
      <c r="E1076" s="119">
        <v>419</v>
      </c>
      <c r="F1076" s="119">
        <v>434.6</v>
      </c>
      <c r="G1076" s="119">
        <v>440</v>
      </c>
      <c r="H1076" s="119">
        <v>418.65</v>
      </c>
      <c r="I1076" s="119">
        <v>12773</v>
      </c>
      <c r="J1076" s="119">
        <v>5486729.0999999996</v>
      </c>
      <c r="K1076" s="121">
        <v>43173</v>
      </c>
      <c r="L1076" s="119">
        <v>266</v>
      </c>
      <c r="M1076" s="119" t="s">
        <v>1626</v>
      </c>
    </row>
    <row r="1077" spans="1:13">
      <c r="A1077" s="119" t="s">
        <v>1627</v>
      </c>
      <c r="B1077" s="119" t="s">
        <v>395</v>
      </c>
      <c r="C1077" s="119">
        <v>17.899999999999999</v>
      </c>
      <c r="D1077" s="119">
        <v>18.3</v>
      </c>
      <c r="E1077" s="119">
        <v>17.649999999999999</v>
      </c>
      <c r="F1077" s="119">
        <v>17.850000000000001</v>
      </c>
      <c r="G1077" s="119">
        <v>17.899999999999999</v>
      </c>
      <c r="H1077" s="119">
        <v>17.8</v>
      </c>
      <c r="I1077" s="119">
        <v>1233851</v>
      </c>
      <c r="J1077" s="119">
        <v>22067569.699999999</v>
      </c>
      <c r="K1077" s="121">
        <v>43173</v>
      </c>
      <c r="L1077" s="119">
        <v>2313</v>
      </c>
      <c r="M1077" s="119" t="s">
        <v>1628</v>
      </c>
    </row>
    <row r="1078" spans="1:13">
      <c r="A1078" s="119" t="s">
        <v>1629</v>
      </c>
      <c r="B1078" s="119" t="s">
        <v>395</v>
      </c>
      <c r="C1078" s="119">
        <v>144.65</v>
      </c>
      <c r="D1078" s="119">
        <v>146.1</v>
      </c>
      <c r="E1078" s="119">
        <v>141.94999999999999</v>
      </c>
      <c r="F1078" s="119">
        <v>142.69999999999999</v>
      </c>
      <c r="G1078" s="119">
        <v>142.55000000000001</v>
      </c>
      <c r="H1078" s="119">
        <v>145.1</v>
      </c>
      <c r="I1078" s="119">
        <v>159694</v>
      </c>
      <c r="J1078" s="119">
        <v>22957257.600000001</v>
      </c>
      <c r="K1078" s="121">
        <v>43173</v>
      </c>
      <c r="L1078" s="119">
        <v>2407</v>
      </c>
      <c r="M1078" s="119" t="s">
        <v>1630</v>
      </c>
    </row>
    <row r="1079" spans="1:13">
      <c r="A1079" s="119" t="s">
        <v>2516</v>
      </c>
      <c r="B1079" s="119" t="s">
        <v>395</v>
      </c>
      <c r="C1079" s="119">
        <v>5.7</v>
      </c>
      <c r="D1079" s="119">
        <v>5.7</v>
      </c>
      <c r="E1079" s="119">
        <v>5.55</v>
      </c>
      <c r="F1079" s="119">
        <v>5.7</v>
      </c>
      <c r="G1079" s="119">
        <v>5.7</v>
      </c>
      <c r="H1079" s="119">
        <v>5.45</v>
      </c>
      <c r="I1079" s="119">
        <v>203304</v>
      </c>
      <c r="J1079" s="119">
        <v>1157924.1499999999</v>
      </c>
      <c r="K1079" s="121">
        <v>43173</v>
      </c>
      <c r="L1079" s="119">
        <v>115</v>
      </c>
      <c r="M1079" s="119" t="s">
        <v>2517</v>
      </c>
    </row>
    <row r="1080" spans="1:13">
      <c r="A1080" s="119" t="s">
        <v>1631</v>
      </c>
      <c r="B1080" s="119" t="s">
        <v>395</v>
      </c>
      <c r="C1080" s="119">
        <v>1314</v>
      </c>
      <c r="D1080" s="119">
        <v>1336.3</v>
      </c>
      <c r="E1080" s="119">
        <v>1305</v>
      </c>
      <c r="F1080" s="119">
        <v>1327.1</v>
      </c>
      <c r="G1080" s="119">
        <v>1332</v>
      </c>
      <c r="H1080" s="119">
        <v>1322.6</v>
      </c>
      <c r="I1080" s="119">
        <v>105958</v>
      </c>
      <c r="J1080" s="119">
        <v>139614299.30000001</v>
      </c>
      <c r="K1080" s="121">
        <v>43173</v>
      </c>
      <c r="L1080" s="119">
        <v>8656</v>
      </c>
      <c r="M1080" s="119" t="s">
        <v>1632</v>
      </c>
    </row>
    <row r="1081" spans="1:13">
      <c r="A1081" s="119" t="s">
        <v>2775</v>
      </c>
      <c r="B1081" s="119" t="s">
        <v>395</v>
      </c>
      <c r="C1081" s="119">
        <v>1351.6</v>
      </c>
      <c r="D1081" s="119">
        <v>1358.95</v>
      </c>
      <c r="E1081" s="119">
        <v>1351.6</v>
      </c>
      <c r="F1081" s="119">
        <v>1352.95</v>
      </c>
      <c r="G1081" s="119">
        <v>1352</v>
      </c>
      <c r="H1081" s="119">
        <v>1351.1</v>
      </c>
      <c r="I1081" s="119">
        <v>84</v>
      </c>
      <c r="J1081" s="119">
        <v>113788.8</v>
      </c>
      <c r="K1081" s="121">
        <v>43173</v>
      </c>
      <c r="L1081" s="119">
        <v>35</v>
      </c>
      <c r="M1081" s="119" t="s">
        <v>2776</v>
      </c>
    </row>
    <row r="1082" spans="1:13">
      <c r="A1082" s="119" t="s">
        <v>3356</v>
      </c>
      <c r="B1082" s="119" t="s">
        <v>395</v>
      </c>
      <c r="C1082" s="119">
        <v>1042.0999999999999</v>
      </c>
      <c r="D1082" s="119">
        <v>1042.0999999999999</v>
      </c>
      <c r="E1082" s="119">
        <v>1042.0999999999999</v>
      </c>
      <c r="F1082" s="119">
        <v>1042.0999999999999</v>
      </c>
      <c r="G1082" s="119">
        <v>1042.0999999999999</v>
      </c>
      <c r="H1082" s="119">
        <v>1044.47</v>
      </c>
      <c r="I1082" s="119">
        <v>1</v>
      </c>
      <c r="J1082" s="119">
        <v>1042.0999999999999</v>
      </c>
      <c r="K1082" s="121">
        <v>43173</v>
      </c>
      <c r="L1082" s="119">
        <v>1</v>
      </c>
      <c r="M1082" s="119" t="s">
        <v>3357</v>
      </c>
    </row>
    <row r="1083" spans="1:13">
      <c r="A1083" s="119" t="s">
        <v>2197</v>
      </c>
      <c r="B1083" s="119" t="s">
        <v>395</v>
      </c>
      <c r="C1083" s="119">
        <v>1030.5</v>
      </c>
      <c r="D1083" s="119">
        <v>1031</v>
      </c>
      <c r="E1083" s="119">
        <v>1003.55</v>
      </c>
      <c r="F1083" s="119">
        <v>1016.05</v>
      </c>
      <c r="G1083" s="119">
        <v>1011.1</v>
      </c>
      <c r="H1083" s="119">
        <v>1026.25</v>
      </c>
      <c r="I1083" s="119">
        <v>155580</v>
      </c>
      <c r="J1083" s="119">
        <v>158117740.5</v>
      </c>
      <c r="K1083" s="121">
        <v>43173</v>
      </c>
      <c r="L1083" s="119">
        <v>7797</v>
      </c>
      <c r="M1083" s="119" t="s">
        <v>2198</v>
      </c>
    </row>
    <row r="1084" spans="1:13">
      <c r="A1084" s="119" t="s">
        <v>1633</v>
      </c>
      <c r="B1084" s="119" t="s">
        <v>395</v>
      </c>
      <c r="C1084" s="119">
        <v>277.2</v>
      </c>
      <c r="D1084" s="119">
        <v>281.39999999999998</v>
      </c>
      <c r="E1084" s="119">
        <v>272.64999999999998</v>
      </c>
      <c r="F1084" s="119">
        <v>278.25</v>
      </c>
      <c r="G1084" s="119">
        <v>277.85000000000002</v>
      </c>
      <c r="H1084" s="119">
        <v>278.39999999999998</v>
      </c>
      <c r="I1084" s="119">
        <v>242920</v>
      </c>
      <c r="J1084" s="119">
        <v>67464254.950000003</v>
      </c>
      <c r="K1084" s="121">
        <v>43173</v>
      </c>
      <c r="L1084" s="119">
        <v>4285</v>
      </c>
      <c r="M1084" s="119" t="s">
        <v>1634</v>
      </c>
    </row>
    <row r="1085" spans="1:13">
      <c r="A1085" s="119" t="s">
        <v>1635</v>
      </c>
      <c r="B1085" s="119" t="s">
        <v>395</v>
      </c>
      <c r="C1085" s="119">
        <v>334</v>
      </c>
      <c r="D1085" s="119">
        <v>335.5</v>
      </c>
      <c r="E1085" s="119">
        <v>327.10000000000002</v>
      </c>
      <c r="F1085" s="119">
        <v>331.9</v>
      </c>
      <c r="G1085" s="119">
        <v>332.2</v>
      </c>
      <c r="H1085" s="119">
        <v>334.75</v>
      </c>
      <c r="I1085" s="119">
        <v>709481</v>
      </c>
      <c r="J1085" s="119">
        <v>235591351.34999999</v>
      </c>
      <c r="K1085" s="121">
        <v>43173</v>
      </c>
      <c r="L1085" s="119">
        <v>10477</v>
      </c>
      <c r="M1085" s="119" t="s">
        <v>1636</v>
      </c>
    </row>
    <row r="1086" spans="1:13">
      <c r="A1086" s="119" t="s">
        <v>2435</v>
      </c>
      <c r="B1086" s="119" t="s">
        <v>395</v>
      </c>
      <c r="C1086" s="119">
        <v>380</v>
      </c>
      <c r="D1086" s="119">
        <v>380.6</v>
      </c>
      <c r="E1086" s="119">
        <v>367</v>
      </c>
      <c r="F1086" s="119">
        <v>375.3</v>
      </c>
      <c r="G1086" s="119">
        <v>376.05</v>
      </c>
      <c r="H1086" s="119">
        <v>379.55</v>
      </c>
      <c r="I1086" s="119">
        <v>28188</v>
      </c>
      <c r="J1086" s="119">
        <v>10547064</v>
      </c>
      <c r="K1086" s="121">
        <v>43173</v>
      </c>
      <c r="L1086" s="119">
        <v>1725</v>
      </c>
      <c r="M1086" s="119" t="s">
        <v>2437</v>
      </c>
    </row>
    <row r="1087" spans="1:13">
      <c r="A1087" s="119" t="s">
        <v>1637</v>
      </c>
      <c r="B1087" s="119" t="s">
        <v>395</v>
      </c>
      <c r="C1087" s="119">
        <v>390</v>
      </c>
      <c r="D1087" s="119">
        <v>393.7</v>
      </c>
      <c r="E1087" s="119">
        <v>386</v>
      </c>
      <c r="F1087" s="119">
        <v>388.7</v>
      </c>
      <c r="G1087" s="119">
        <v>387.4</v>
      </c>
      <c r="H1087" s="119">
        <v>394.65</v>
      </c>
      <c r="I1087" s="119">
        <v>1639722</v>
      </c>
      <c r="J1087" s="119">
        <v>639102199.5</v>
      </c>
      <c r="K1087" s="121">
        <v>43173</v>
      </c>
      <c r="L1087" s="119">
        <v>17468</v>
      </c>
      <c r="M1087" s="119" t="s">
        <v>1638</v>
      </c>
    </row>
    <row r="1088" spans="1:13">
      <c r="A1088" s="119" t="s">
        <v>1640</v>
      </c>
      <c r="B1088" s="119" t="s">
        <v>395</v>
      </c>
      <c r="C1088" s="119">
        <v>794</v>
      </c>
      <c r="D1088" s="119">
        <v>797</v>
      </c>
      <c r="E1088" s="119">
        <v>772.9</v>
      </c>
      <c r="F1088" s="119">
        <v>777.7</v>
      </c>
      <c r="G1088" s="119">
        <v>777.5</v>
      </c>
      <c r="H1088" s="119">
        <v>797.25</v>
      </c>
      <c r="I1088" s="119">
        <v>92551</v>
      </c>
      <c r="J1088" s="119">
        <v>72484399.200000003</v>
      </c>
      <c r="K1088" s="121">
        <v>43173</v>
      </c>
      <c r="L1088" s="119">
        <v>3648</v>
      </c>
      <c r="M1088" s="119" t="s">
        <v>1641</v>
      </c>
    </row>
    <row r="1089" spans="1:13">
      <c r="A1089" s="119" t="s">
        <v>1642</v>
      </c>
      <c r="B1089" s="119" t="s">
        <v>395</v>
      </c>
      <c r="C1089" s="119">
        <v>30.4</v>
      </c>
      <c r="D1089" s="119">
        <v>35.4</v>
      </c>
      <c r="E1089" s="119">
        <v>29.6</v>
      </c>
      <c r="F1089" s="119">
        <v>34.049999999999997</v>
      </c>
      <c r="G1089" s="119">
        <v>33.9</v>
      </c>
      <c r="H1089" s="119">
        <v>30.25</v>
      </c>
      <c r="I1089" s="119">
        <v>323245</v>
      </c>
      <c r="J1089" s="119">
        <v>10920058.800000001</v>
      </c>
      <c r="K1089" s="121">
        <v>43173</v>
      </c>
      <c r="L1089" s="119">
        <v>2343</v>
      </c>
      <c r="M1089" s="119" t="s">
        <v>1643</v>
      </c>
    </row>
    <row r="1090" spans="1:13">
      <c r="A1090" s="119" t="s">
        <v>1644</v>
      </c>
      <c r="B1090" s="119" t="s">
        <v>395</v>
      </c>
      <c r="C1090" s="119">
        <v>53.55</v>
      </c>
      <c r="D1090" s="119">
        <v>54.15</v>
      </c>
      <c r="E1090" s="119">
        <v>51.75</v>
      </c>
      <c r="F1090" s="119">
        <v>53.6</v>
      </c>
      <c r="G1090" s="119">
        <v>52.75</v>
      </c>
      <c r="H1090" s="119">
        <v>52.1</v>
      </c>
      <c r="I1090" s="119">
        <v>11436</v>
      </c>
      <c r="J1090" s="119">
        <v>608574.1</v>
      </c>
      <c r="K1090" s="121">
        <v>43173</v>
      </c>
      <c r="L1090" s="119">
        <v>118</v>
      </c>
      <c r="M1090" s="119" t="s">
        <v>1645</v>
      </c>
    </row>
    <row r="1091" spans="1:13">
      <c r="A1091" s="119" t="s">
        <v>3323</v>
      </c>
      <c r="B1091" s="119" t="s">
        <v>395</v>
      </c>
      <c r="C1091" s="119">
        <v>46.3</v>
      </c>
      <c r="D1091" s="119">
        <v>46.95</v>
      </c>
      <c r="E1091" s="119">
        <v>43.5</v>
      </c>
      <c r="F1091" s="119">
        <v>44.05</v>
      </c>
      <c r="G1091" s="119">
        <v>44.05</v>
      </c>
      <c r="H1091" s="119">
        <v>43</v>
      </c>
      <c r="I1091" s="119">
        <v>14810</v>
      </c>
      <c r="J1091" s="119">
        <v>663648.15</v>
      </c>
      <c r="K1091" s="121">
        <v>43173</v>
      </c>
      <c r="L1091" s="119">
        <v>25</v>
      </c>
      <c r="M1091" s="119" t="s">
        <v>3324</v>
      </c>
    </row>
    <row r="1092" spans="1:13">
      <c r="A1092" s="119" t="s">
        <v>1646</v>
      </c>
      <c r="B1092" s="119" t="s">
        <v>395</v>
      </c>
      <c r="C1092" s="119">
        <v>235.05</v>
      </c>
      <c r="D1092" s="119">
        <v>235.05</v>
      </c>
      <c r="E1092" s="119">
        <v>230.55</v>
      </c>
      <c r="F1092" s="119">
        <v>233.15</v>
      </c>
      <c r="G1092" s="119">
        <v>233</v>
      </c>
      <c r="H1092" s="119">
        <v>236.2</v>
      </c>
      <c r="I1092" s="119">
        <v>122696</v>
      </c>
      <c r="J1092" s="119">
        <v>28539202.449999999</v>
      </c>
      <c r="K1092" s="121">
        <v>43173</v>
      </c>
      <c r="L1092" s="119">
        <v>2590</v>
      </c>
      <c r="M1092" s="119" t="s">
        <v>1647</v>
      </c>
    </row>
    <row r="1093" spans="1:13">
      <c r="A1093" s="119" t="s">
        <v>1648</v>
      </c>
      <c r="B1093" s="119" t="s">
        <v>395</v>
      </c>
      <c r="C1093" s="119">
        <v>27.05</v>
      </c>
      <c r="D1093" s="119">
        <v>30.6</v>
      </c>
      <c r="E1093" s="119">
        <v>27</v>
      </c>
      <c r="F1093" s="119">
        <v>30.25</v>
      </c>
      <c r="G1093" s="119">
        <v>29.8</v>
      </c>
      <c r="H1093" s="119">
        <v>27.4</v>
      </c>
      <c r="I1093" s="119">
        <v>128134</v>
      </c>
      <c r="J1093" s="119">
        <v>3758262.2</v>
      </c>
      <c r="K1093" s="121">
        <v>43173</v>
      </c>
      <c r="L1093" s="119">
        <v>450</v>
      </c>
      <c r="M1093" s="119" t="s">
        <v>1649</v>
      </c>
    </row>
    <row r="1094" spans="1:13">
      <c r="A1094" s="119" t="s">
        <v>214</v>
      </c>
      <c r="B1094" s="119" t="s">
        <v>395</v>
      </c>
      <c r="C1094" s="119">
        <v>736.15</v>
      </c>
      <c r="D1094" s="119">
        <v>758.5</v>
      </c>
      <c r="E1094" s="119">
        <v>731.1</v>
      </c>
      <c r="F1094" s="119">
        <v>751</v>
      </c>
      <c r="G1094" s="119">
        <v>756.9</v>
      </c>
      <c r="H1094" s="119">
        <v>737.15</v>
      </c>
      <c r="I1094" s="119">
        <v>914422</v>
      </c>
      <c r="J1094" s="119">
        <v>682998432</v>
      </c>
      <c r="K1094" s="121">
        <v>43173</v>
      </c>
      <c r="L1094" s="119">
        <v>25392</v>
      </c>
      <c r="M1094" s="119" t="s">
        <v>1650</v>
      </c>
    </row>
    <row r="1095" spans="1:13">
      <c r="A1095" s="119" t="s">
        <v>1651</v>
      </c>
      <c r="B1095" s="119" t="s">
        <v>395</v>
      </c>
      <c r="C1095" s="119">
        <v>250</v>
      </c>
      <c r="D1095" s="119">
        <v>252.8</v>
      </c>
      <c r="E1095" s="119">
        <v>247.25</v>
      </c>
      <c r="F1095" s="119">
        <v>251</v>
      </c>
      <c r="G1095" s="119">
        <v>251.1</v>
      </c>
      <c r="H1095" s="119">
        <v>251.15</v>
      </c>
      <c r="I1095" s="119">
        <v>80600</v>
      </c>
      <c r="J1095" s="119">
        <v>20125943.949999999</v>
      </c>
      <c r="K1095" s="121">
        <v>43173</v>
      </c>
      <c r="L1095" s="119">
        <v>1716</v>
      </c>
      <c r="M1095" s="119" t="s">
        <v>1652</v>
      </c>
    </row>
    <row r="1096" spans="1:13">
      <c r="A1096" s="119" t="s">
        <v>1653</v>
      </c>
      <c r="B1096" s="119" t="s">
        <v>395</v>
      </c>
      <c r="C1096" s="119">
        <v>417.2</v>
      </c>
      <c r="D1096" s="119">
        <v>424.6</v>
      </c>
      <c r="E1096" s="119">
        <v>412.85</v>
      </c>
      <c r="F1096" s="119">
        <v>421.85</v>
      </c>
      <c r="G1096" s="119">
        <v>422.5</v>
      </c>
      <c r="H1096" s="119">
        <v>417.2</v>
      </c>
      <c r="I1096" s="119">
        <v>7154</v>
      </c>
      <c r="J1096" s="119">
        <v>3002896.5</v>
      </c>
      <c r="K1096" s="121">
        <v>43173</v>
      </c>
      <c r="L1096" s="119">
        <v>385</v>
      </c>
      <c r="M1096" s="119" t="s">
        <v>1654</v>
      </c>
    </row>
    <row r="1097" spans="1:13">
      <c r="A1097" s="119" t="s">
        <v>1655</v>
      </c>
      <c r="B1097" s="119" t="s">
        <v>395</v>
      </c>
      <c r="C1097" s="119">
        <v>196</v>
      </c>
      <c r="D1097" s="119">
        <v>200.7</v>
      </c>
      <c r="E1097" s="119">
        <v>192.6</v>
      </c>
      <c r="F1097" s="119">
        <v>197.15</v>
      </c>
      <c r="G1097" s="119">
        <v>197</v>
      </c>
      <c r="H1097" s="119">
        <v>197.35</v>
      </c>
      <c r="I1097" s="119">
        <v>163172</v>
      </c>
      <c r="J1097" s="119">
        <v>32091678.100000001</v>
      </c>
      <c r="K1097" s="121">
        <v>43173</v>
      </c>
      <c r="L1097" s="119">
        <v>2508</v>
      </c>
      <c r="M1097" s="119" t="s">
        <v>1656</v>
      </c>
    </row>
    <row r="1098" spans="1:13">
      <c r="A1098" s="119" t="s">
        <v>1657</v>
      </c>
      <c r="B1098" s="119" t="s">
        <v>395</v>
      </c>
      <c r="C1098" s="119">
        <v>5.35</v>
      </c>
      <c r="D1098" s="119">
        <v>5.35</v>
      </c>
      <c r="E1098" s="119">
        <v>5.05</v>
      </c>
      <c r="F1098" s="119">
        <v>5.0999999999999996</v>
      </c>
      <c r="G1098" s="119">
        <v>5.0999999999999996</v>
      </c>
      <c r="H1098" s="119">
        <v>5.0999999999999996</v>
      </c>
      <c r="I1098" s="119">
        <v>488299</v>
      </c>
      <c r="J1098" s="119">
        <v>2531587.2000000002</v>
      </c>
      <c r="K1098" s="121">
        <v>43173</v>
      </c>
      <c r="L1098" s="119">
        <v>566</v>
      </c>
      <c r="M1098" s="119" t="s">
        <v>1658</v>
      </c>
    </row>
    <row r="1099" spans="1:13">
      <c r="A1099" s="119" t="s">
        <v>1659</v>
      </c>
      <c r="B1099" s="119" t="s">
        <v>395</v>
      </c>
      <c r="C1099" s="119">
        <v>517</v>
      </c>
      <c r="D1099" s="119">
        <v>524.79999999999995</v>
      </c>
      <c r="E1099" s="119">
        <v>513.95000000000005</v>
      </c>
      <c r="F1099" s="119">
        <v>519.85</v>
      </c>
      <c r="G1099" s="119">
        <v>520.04999999999995</v>
      </c>
      <c r="H1099" s="119">
        <v>514.75</v>
      </c>
      <c r="I1099" s="119">
        <v>2432</v>
      </c>
      <c r="J1099" s="119">
        <v>1271589.8500000001</v>
      </c>
      <c r="K1099" s="121">
        <v>43173</v>
      </c>
      <c r="L1099" s="119">
        <v>48</v>
      </c>
      <c r="M1099" s="119" t="s">
        <v>1660</v>
      </c>
    </row>
    <row r="1100" spans="1:13">
      <c r="A1100" s="119" t="s">
        <v>1661</v>
      </c>
      <c r="B1100" s="119" t="s">
        <v>395</v>
      </c>
      <c r="C1100" s="119">
        <v>2590</v>
      </c>
      <c r="D1100" s="119">
        <v>2799</v>
      </c>
      <c r="E1100" s="119">
        <v>2590</v>
      </c>
      <c r="F1100" s="119">
        <v>2634.5</v>
      </c>
      <c r="G1100" s="119">
        <v>2620</v>
      </c>
      <c r="H1100" s="119">
        <v>2641.75</v>
      </c>
      <c r="I1100" s="119">
        <v>14088</v>
      </c>
      <c r="J1100" s="119">
        <v>37659367.299999997</v>
      </c>
      <c r="K1100" s="121">
        <v>43173</v>
      </c>
      <c r="L1100" s="119">
        <v>981</v>
      </c>
      <c r="M1100" s="119" t="s">
        <v>1662</v>
      </c>
    </row>
    <row r="1101" spans="1:13">
      <c r="A1101" s="119" t="s">
        <v>1663</v>
      </c>
      <c r="B1101" s="119" t="s">
        <v>395</v>
      </c>
      <c r="C1101" s="119">
        <v>889.75</v>
      </c>
      <c r="D1101" s="119">
        <v>895.8</v>
      </c>
      <c r="E1101" s="119">
        <v>880.05</v>
      </c>
      <c r="F1101" s="119">
        <v>887.2</v>
      </c>
      <c r="G1101" s="119">
        <v>881.5</v>
      </c>
      <c r="H1101" s="119">
        <v>887.05</v>
      </c>
      <c r="I1101" s="119">
        <v>3900</v>
      </c>
      <c r="J1101" s="119">
        <v>3455597.35</v>
      </c>
      <c r="K1101" s="121">
        <v>43173</v>
      </c>
      <c r="L1101" s="119">
        <v>362</v>
      </c>
      <c r="M1101" s="119" t="s">
        <v>1664</v>
      </c>
    </row>
    <row r="1102" spans="1:13">
      <c r="A1102" s="119" t="s">
        <v>1665</v>
      </c>
      <c r="B1102" s="119" t="s">
        <v>395</v>
      </c>
      <c r="C1102" s="119">
        <v>930</v>
      </c>
      <c r="D1102" s="119">
        <v>950</v>
      </c>
      <c r="E1102" s="119">
        <v>919.35</v>
      </c>
      <c r="F1102" s="119">
        <v>944.7</v>
      </c>
      <c r="G1102" s="119">
        <v>950</v>
      </c>
      <c r="H1102" s="119">
        <v>926.4</v>
      </c>
      <c r="I1102" s="119">
        <v>546293</v>
      </c>
      <c r="J1102" s="119">
        <v>511488703.39999998</v>
      </c>
      <c r="K1102" s="121">
        <v>43173</v>
      </c>
      <c r="L1102" s="119">
        <v>12682</v>
      </c>
      <c r="M1102" s="119" t="s">
        <v>1666</v>
      </c>
    </row>
    <row r="1103" spans="1:13">
      <c r="A1103" s="119" t="s">
        <v>1667</v>
      </c>
      <c r="B1103" s="119" t="s">
        <v>395</v>
      </c>
      <c r="C1103" s="119">
        <v>1030</v>
      </c>
      <c r="D1103" s="119">
        <v>1032</v>
      </c>
      <c r="E1103" s="119">
        <v>1010</v>
      </c>
      <c r="F1103" s="119">
        <v>1012.35</v>
      </c>
      <c r="G1103" s="119">
        <v>1012.75</v>
      </c>
      <c r="H1103" s="119">
        <v>1027.55</v>
      </c>
      <c r="I1103" s="119">
        <v>8249</v>
      </c>
      <c r="J1103" s="119">
        <v>8355224.25</v>
      </c>
      <c r="K1103" s="121">
        <v>43173</v>
      </c>
      <c r="L1103" s="119">
        <v>342</v>
      </c>
      <c r="M1103" s="119" t="s">
        <v>1668</v>
      </c>
    </row>
    <row r="1104" spans="1:13">
      <c r="A1104" s="119" t="s">
        <v>2243</v>
      </c>
      <c r="B1104" s="119" t="s">
        <v>395</v>
      </c>
      <c r="C1104" s="119">
        <v>466</v>
      </c>
      <c r="D1104" s="119">
        <v>475</v>
      </c>
      <c r="E1104" s="119">
        <v>462</v>
      </c>
      <c r="F1104" s="119">
        <v>472.1</v>
      </c>
      <c r="G1104" s="119">
        <v>471.25</v>
      </c>
      <c r="H1104" s="119">
        <v>467.5</v>
      </c>
      <c r="I1104" s="119">
        <v>2944991</v>
      </c>
      <c r="J1104" s="119">
        <v>1385662474.55</v>
      </c>
      <c r="K1104" s="121">
        <v>43173</v>
      </c>
      <c r="L1104" s="119">
        <v>11594</v>
      </c>
      <c r="M1104" s="119" t="s">
        <v>2244</v>
      </c>
    </row>
    <row r="1105" spans="1:13">
      <c r="A1105" s="119" t="s">
        <v>1669</v>
      </c>
      <c r="B1105" s="119" t="s">
        <v>395</v>
      </c>
      <c r="C1105" s="119">
        <v>74.8</v>
      </c>
      <c r="D1105" s="119">
        <v>76.8</v>
      </c>
      <c r="E1105" s="119">
        <v>73.849999999999994</v>
      </c>
      <c r="F1105" s="119">
        <v>76.400000000000006</v>
      </c>
      <c r="G1105" s="119">
        <v>76.400000000000006</v>
      </c>
      <c r="H1105" s="119">
        <v>74.900000000000006</v>
      </c>
      <c r="I1105" s="119">
        <v>2067729</v>
      </c>
      <c r="J1105" s="119">
        <v>155707888.90000001</v>
      </c>
      <c r="K1105" s="121">
        <v>43173</v>
      </c>
      <c r="L1105" s="119">
        <v>10069</v>
      </c>
      <c r="M1105" s="119" t="s">
        <v>1670</v>
      </c>
    </row>
    <row r="1106" spans="1:13">
      <c r="A1106" s="119" t="s">
        <v>131</v>
      </c>
      <c r="B1106" s="119" t="s">
        <v>395</v>
      </c>
      <c r="C1106" s="119">
        <v>23.1</v>
      </c>
      <c r="D1106" s="119">
        <v>24.45</v>
      </c>
      <c r="E1106" s="119">
        <v>22.65</v>
      </c>
      <c r="F1106" s="119">
        <v>23.8</v>
      </c>
      <c r="G1106" s="119">
        <v>23.7</v>
      </c>
      <c r="H1106" s="119">
        <v>23.35</v>
      </c>
      <c r="I1106" s="119">
        <v>87140379</v>
      </c>
      <c r="J1106" s="119">
        <v>2061856922.5</v>
      </c>
      <c r="K1106" s="121">
        <v>43173</v>
      </c>
      <c r="L1106" s="119">
        <v>73323</v>
      </c>
      <c r="M1106" s="119" t="s">
        <v>1671</v>
      </c>
    </row>
    <row r="1107" spans="1:13">
      <c r="A1107" s="119" t="s">
        <v>132</v>
      </c>
      <c r="B1107" s="119" t="s">
        <v>395</v>
      </c>
      <c r="C1107" s="119">
        <v>128.05000000000001</v>
      </c>
      <c r="D1107" s="119">
        <v>129.44999999999999</v>
      </c>
      <c r="E1107" s="119">
        <v>126.15</v>
      </c>
      <c r="F1107" s="119">
        <v>127.8</v>
      </c>
      <c r="G1107" s="119">
        <v>127.9</v>
      </c>
      <c r="H1107" s="119">
        <v>130.25</v>
      </c>
      <c r="I1107" s="119">
        <v>4073765</v>
      </c>
      <c r="J1107" s="119">
        <v>518722660.85000002</v>
      </c>
      <c r="K1107" s="121">
        <v>43173</v>
      </c>
      <c r="L1107" s="119">
        <v>27123</v>
      </c>
      <c r="M1107" s="119" t="s">
        <v>1673</v>
      </c>
    </row>
    <row r="1108" spans="1:13">
      <c r="A1108" s="119" t="s">
        <v>1674</v>
      </c>
      <c r="B1108" s="119" t="s">
        <v>395</v>
      </c>
      <c r="C1108" s="119">
        <v>144</v>
      </c>
      <c r="D1108" s="119">
        <v>145.5</v>
      </c>
      <c r="E1108" s="119">
        <v>142.15</v>
      </c>
      <c r="F1108" s="119">
        <v>144.5</v>
      </c>
      <c r="G1108" s="119">
        <v>144</v>
      </c>
      <c r="H1108" s="119">
        <v>142.9</v>
      </c>
      <c r="I1108" s="119">
        <v>198583</v>
      </c>
      <c r="J1108" s="119">
        <v>28474865.649999999</v>
      </c>
      <c r="K1108" s="121">
        <v>43173</v>
      </c>
      <c r="L1108" s="119">
        <v>13446</v>
      </c>
      <c r="M1108" s="119" t="s">
        <v>1675</v>
      </c>
    </row>
    <row r="1109" spans="1:13">
      <c r="A1109" s="119" t="s">
        <v>1676</v>
      </c>
      <c r="B1109" s="119" t="s">
        <v>395</v>
      </c>
      <c r="C1109" s="119">
        <v>17.350000000000001</v>
      </c>
      <c r="D1109" s="119">
        <v>17.600000000000001</v>
      </c>
      <c r="E1109" s="119">
        <v>17</v>
      </c>
      <c r="F1109" s="119">
        <v>17.600000000000001</v>
      </c>
      <c r="G1109" s="119">
        <v>17.600000000000001</v>
      </c>
      <c r="H1109" s="119">
        <v>16.8</v>
      </c>
      <c r="I1109" s="119">
        <v>21576</v>
      </c>
      <c r="J1109" s="119">
        <v>375248.25</v>
      </c>
      <c r="K1109" s="121">
        <v>43173</v>
      </c>
      <c r="L1109" s="119">
        <v>61</v>
      </c>
      <c r="M1109" s="119" t="s">
        <v>1677</v>
      </c>
    </row>
    <row r="1110" spans="1:13">
      <c r="A1110" s="119" t="s">
        <v>1678</v>
      </c>
      <c r="B1110" s="119" t="s">
        <v>395</v>
      </c>
      <c r="C1110" s="119">
        <v>623.75</v>
      </c>
      <c r="D1110" s="119">
        <v>630</v>
      </c>
      <c r="E1110" s="119">
        <v>621</v>
      </c>
      <c r="F1110" s="119">
        <v>624.54999999999995</v>
      </c>
      <c r="G1110" s="119">
        <v>621</v>
      </c>
      <c r="H1110" s="119">
        <v>623.75</v>
      </c>
      <c r="I1110" s="119">
        <v>12887</v>
      </c>
      <c r="J1110" s="119">
        <v>8102616.5499999998</v>
      </c>
      <c r="K1110" s="121">
        <v>43173</v>
      </c>
      <c r="L1110" s="119">
        <v>605</v>
      </c>
      <c r="M1110" s="119" t="s">
        <v>1679</v>
      </c>
    </row>
    <row r="1111" spans="1:13">
      <c r="A1111" s="119" t="s">
        <v>133</v>
      </c>
      <c r="B1111" s="119" t="s">
        <v>395</v>
      </c>
      <c r="C1111" s="119">
        <v>434.8</v>
      </c>
      <c r="D1111" s="119">
        <v>451.5</v>
      </c>
      <c r="E1111" s="119">
        <v>431</v>
      </c>
      <c r="F1111" s="119">
        <v>447.75</v>
      </c>
      <c r="G1111" s="119">
        <v>447.65</v>
      </c>
      <c r="H1111" s="119">
        <v>438.55</v>
      </c>
      <c r="I1111" s="119">
        <v>4826261</v>
      </c>
      <c r="J1111" s="119">
        <v>2128005733.9000001</v>
      </c>
      <c r="K1111" s="121">
        <v>43173</v>
      </c>
      <c r="L1111" s="119">
        <v>52348</v>
      </c>
      <c r="M1111" s="119" t="s">
        <v>1680</v>
      </c>
    </row>
    <row r="1112" spans="1:13">
      <c r="A1112" s="119" t="s">
        <v>3358</v>
      </c>
      <c r="B1112" s="119" t="s">
        <v>395</v>
      </c>
      <c r="C1112" s="119">
        <v>110.03</v>
      </c>
      <c r="D1112" s="119">
        <v>110.03</v>
      </c>
      <c r="E1112" s="119">
        <v>110.03</v>
      </c>
      <c r="F1112" s="119">
        <v>110.03</v>
      </c>
      <c r="G1112" s="119">
        <v>110.03</v>
      </c>
      <c r="H1112" s="119">
        <v>110.72</v>
      </c>
      <c r="I1112" s="119">
        <v>21</v>
      </c>
      <c r="J1112" s="119">
        <v>2310.63</v>
      </c>
      <c r="K1112" s="121">
        <v>43173</v>
      </c>
      <c r="L1112" s="119">
        <v>1</v>
      </c>
      <c r="M1112" s="119" t="s">
        <v>3359</v>
      </c>
    </row>
    <row r="1113" spans="1:13">
      <c r="A1113" s="119" t="s">
        <v>2734</v>
      </c>
      <c r="B1113" s="119" t="s">
        <v>395</v>
      </c>
      <c r="C1113" s="119">
        <v>49.84</v>
      </c>
      <c r="D1113" s="119">
        <v>50.27</v>
      </c>
      <c r="E1113" s="119">
        <v>49.84</v>
      </c>
      <c r="F1113" s="119">
        <v>50.21</v>
      </c>
      <c r="G1113" s="119">
        <v>50.27</v>
      </c>
      <c r="H1113" s="119">
        <v>50.35</v>
      </c>
      <c r="I1113" s="119">
        <v>255</v>
      </c>
      <c r="J1113" s="119">
        <v>12732.36</v>
      </c>
      <c r="K1113" s="121">
        <v>43173</v>
      </c>
      <c r="L1113" s="119">
        <v>10</v>
      </c>
      <c r="M1113" s="119" t="s">
        <v>2735</v>
      </c>
    </row>
    <row r="1114" spans="1:13">
      <c r="A1114" s="119" t="s">
        <v>2720</v>
      </c>
      <c r="B1114" s="119" t="s">
        <v>395</v>
      </c>
      <c r="C1114" s="119">
        <v>28.8</v>
      </c>
      <c r="D1114" s="119">
        <v>28.8</v>
      </c>
      <c r="E1114" s="119">
        <v>28.8</v>
      </c>
      <c r="F1114" s="119">
        <v>28.8</v>
      </c>
      <c r="G1114" s="119">
        <v>28.8</v>
      </c>
      <c r="H1114" s="119">
        <v>28.8</v>
      </c>
      <c r="I1114" s="119">
        <v>5</v>
      </c>
      <c r="J1114" s="119">
        <v>144</v>
      </c>
      <c r="K1114" s="121">
        <v>43173</v>
      </c>
      <c r="L1114" s="119">
        <v>1</v>
      </c>
      <c r="M1114" s="119" t="s">
        <v>2721</v>
      </c>
    </row>
    <row r="1115" spans="1:13">
      <c r="A1115" s="119" t="s">
        <v>134</v>
      </c>
      <c r="B1115" s="119" t="s">
        <v>395</v>
      </c>
      <c r="C1115" s="119">
        <v>928.8</v>
      </c>
      <c r="D1115" s="119">
        <v>932.05</v>
      </c>
      <c r="E1115" s="119">
        <v>919.2</v>
      </c>
      <c r="F1115" s="119">
        <v>929.05</v>
      </c>
      <c r="G1115" s="119">
        <v>931.55</v>
      </c>
      <c r="H1115" s="119">
        <v>931.85</v>
      </c>
      <c r="I1115" s="119">
        <v>6731530</v>
      </c>
      <c r="J1115" s="119">
        <v>6214195309</v>
      </c>
      <c r="K1115" s="121">
        <v>43173</v>
      </c>
      <c r="L1115" s="119">
        <v>79487</v>
      </c>
      <c r="M1115" s="119" t="s">
        <v>1681</v>
      </c>
    </row>
    <row r="1116" spans="1:13">
      <c r="A1116" s="119" t="s">
        <v>1682</v>
      </c>
      <c r="B1116" s="119" t="s">
        <v>395</v>
      </c>
      <c r="C1116" s="119">
        <v>57</v>
      </c>
      <c r="D1116" s="119">
        <v>58.9</v>
      </c>
      <c r="E1116" s="119">
        <v>56.55</v>
      </c>
      <c r="F1116" s="119">
        <v>58.25</v>
      </c>
      <c r="G1116" s="119">
        <v>58.5</v>
      </c>
      <c r="H1116" s="119">
        <v>56.95</v>
      </c>
      <c r="I1116" s="119">
        <v>1167735</v>
      </c>
      <c r="J1116" s="119">
        <v>67356569.700000003</v>
      </c>
      <c r="K1116" s="121">
        <v>43173</v>
      </c>
      <c r="L1116" s="119">
        <v>3288</v>
      </c>
      <c r="M1116" s="119" t="s">
        <v>1683</v>
      </c>
    </row>
    <row r="1117" spans="1:13">
      <c r="A1117" s="119" t="s">
        <v>135</v>
      </c>
      <c r="B1117" s="119" t="s">
        <v>395</v>
      </c>
      <c r="C1117" s="119">
        <v>445</v>
      </c>
      <c r="D1117" s="119">
        <v>456.7</v>
      </c>
      <c r="E1117" s="119">
        <v>443.7</v>
      </c>
      <c r="F1117" s="119">
        <v>452.25</v>
      </c>
      <c r="G1117" s="119">
        <v>451.7</v>
      </c>
      <c r="H1117" s="119">
        <v>451.65</v>
      </c>
      <c r="I1117" s="119">
        <v>2557763</v>
      </c>
      <c r="J1117" s="119">
        <v>1151040603.3</v>
      </c>
      <c r="K1117" s="121">
        <v>43173</v>
      </c>
      <c r="L1117" s="119">
        <v>30387</v>
      </c>
      <c r="M1117" s="119" t="s">
        <v>1684</v>
      </c>
    </row>
    <row r="1118" spans="1:13">
      <c r="A1118" s="119" t="s">
        <v>3208</v>
      </c>
      <c r="B1118" s="119" t="s">
        <v>395</v>
      </c>
      <c r="C1118" s="119">
        <v>75.7</v>
      </c>
      <c r="D1118" s="119">
        <v>78.5</v>
      </c>
      <c r="E1118" s="119">
        <v>75</v>
      </c>
      <c r="F1118" s="119">
        <v>77.95</v>
      </c>
      <c r="G1118" s="119">
        <v>78.5</v>
      </c>
      <c r="H1118" s="119">
        <v>76.05</v>
      </c>
      <c r="I1118" s="119">
        <v>2352</v>
      </c>
      <c r="J1118" s="119">
        <v>180073.7</v>
      </c>
      <c r="K1118" s="121">
        <v>43173</v>
      </c>
      <c r="L1118" s="119">
        <v>25</v>
      </c>
      <c r="M1118" s="119" t="s">
        <v>3209</v>
      </c>
    </row>
    <row r="1119" spans="1:13">
      <c r="A1119" s="119" t="s">
        <v>1685</v>
      </c>
      <c r="B1119" s="119" t="s">
        <v>395</v>
      </c>
      <c r="C1119" s="119">
        <v>15.45</v>
      </c>
      <c r="D1119" s="119">
        <v>15.55</v>
      </c>
      <c r="E1119" s="119">
        <v>15.35</v>
      </c>
      <c r="F1119" s="119">
        <v>15.4</v>
      </c>
      <c r="G1119" s="119">
        <v>15.35</v>
      </c>
      <c r="H1119" s="119">
        <v>15.45</v>
      </c>
      <c r="I1119" s="119">
        <v>1495697</v>
      </c>
      <c r="J1119" s="119">
        <v>23072562.149999999</v>
      </c>
      <c r="K1119" s="121">
        <v>43173</v>
      </c>
      <c r="L1119" s="119">
        <v>1294</v>
      </c>
      <c r="M1119" s="119" t="s">
        <v>1686</v>
      </c>
    </row>
    <row r="1120" spans="1:13">
      <c r="A1120" s="119" t="s">
        <v>1687</v>
      </c>
      <c r="B1120" s="119" t="s">
        <v>395</v>
      </c>
      <c r="C1120" s="119">
        <v>564</v>
      </c>
      <c r="D1120" s="119">
        <v>570.5</v>
      </c>
      <c r="E1120" s="119">
        <v>559.25</v>
      </c>
      <c r="F1120" s="119">
        <v>565.65</v>
      </c>
      <c r="G1120" s="119">
        <v>564</v>
      </c>
      <c r="H1120" s="119">
        <v>568.95000000000005</v>
      </c>
      <c r="I1120" s="119">
        <v>89336</v>
      </c>
      <c r="J1120" s="119">
        <v>50570910.399999999</v>
      </c>
      <c r="K1120" s="121">
        <v>43173</v>
      </c>
      <c r="L1120" s="119">
        <v>6038</v>
      </c>
      <c r="M1120" s="119" t="s">
        <v>1688</v>
      </c>
    </row>
    <row r="1121" spans="1:13">
      <c r="A1121" s="119" t="s">
        <v>1689</v>
      </c>
      <c r="B1121" s="119" t="s">
        <v>395</v>
      </c>
      <c r="C1121" s="119">
        <v>660</v>
      </c>
      <c r="D1121" s="119">
        <v>664.9</v>
      </c>
      <c r="E1121" s="119">
        <v>645.15</v>
      </c>
      <c r="F1121" s="119">
        <v>648.5</v>
      </c>
      <c r="G1121" s="119">
        <v>651.35</v>
      </c>
      <c r="H1121" s="119">
        <v>658.3</v>
      </c>
      <c r="I1121" s="119">
        <v>2534</v>
      </c>
      <c r="J1121" s="119">
        <v>1656951.9</v>
      </c>
      <c r="K1121" s="121">
        <v>43173</v>
      </c>
      <c r="L1121" s="119">
        <v>897</v>
      </c>
      <c r="M1121" s="119" t="s">
        <v>1690</v>
      </c>
    </row>
    <row r="1122" spans="1:13">
      <c r="A1122" s="119" t="s">
        <v>2221</v>
      </c>
      <c r="B1122" s="119" t="s">
        <v>395</v>
      </c>
      <c r="C1122" s="119">
        <v>41.8</v>
      </c>
      <c r="D1122" s="119">
        <v>42</v>
      </c>
      <c r="E1122" s="119">
        <v>41.4</v>
      </c>
      <c r="F1122" s="119">
        <v>41.7</v>
      </c>
      <c r="G1122" s="119">
        <v>41.6</v>
      </c>
      <c r="H1122" s="119">
        <v>42.25</v>
      </c>
      <c r="I1122" s="119">
        <v>13612</v>
      </c>
      <c r="J1122" s="119">
        <v>569223.6</v>
      </c>
      <c r="K1122" s="121">
        <v>43173</v>
      </c>
      <c r="L1122" s="119">
        <v>148</v>
      </c>
      <c r="M1122" s="119" t="s">
        <v>2222</v>
      </c>
    </row>
    <row r="1123" spans="1:13">
      <c r="A1123" s="119" t="s">
        <v>2288</v>
      </c>
      <c r="B1123" s="119" t="s">
        <v>395</v>
      </c>
      <c r="C1123" s="119">
        <v>562.29999999999995</v>
      </c>
      <c r="D1123" s="119">
        <v>572</v>
      </c>
      <c r="E1123" s="119">
        <v>558.85</v>
      </c>
      <c r="F1123" s="119">
        <v>565.15</v>
      </c>
      <c r="G1123" s="119">
        <v>570</v>
      </c>
      <c r="H1123" s="119">
        <v>560.04999999999995</v>
      </c>
      <c r="I1123" s="119">
        <v>1184</v>
      </c>
      <c r="J1123" s="119">
        <v>667619.44999999995</v>
      </c>
      <c r="K1123" s="121">
        <v>43173</v>
      </c>
      <c r="L1123" s="119">
        <v>60</v>
      </c>
      <c r="M1123" s="119" t="s">
        <v>2289</v>
      </c>
    </row>
    <row r="1124" spans="1:13">
      <c r="A1124" s="119" t="s">
        <v>2744</v>
      </c>
      <c r="B1124" s="119" t="s">
        <v>395</v>
      </c>
      <c r="C1124" s="119">
        <v>64</v>
      </c>
      <c r="D1124" s="119">
        <v>66</v>
      </c>
      <c r="E1124" s="119">
        <v>63.75</v>
      </c>
      <c r="F1124" s="119">
        <v>64.599999999999994</v>
      </c>
      <c r="G1124" s="119">
        <v>64.5</v>
      </c>
      <c r="H1124" s="119">
        <v>64.849999999999994</v>
      </c>
      <c r="I1124" s="119">
        <v>504306</v>
      </c>
      <c r="J1124" s="119">
        <v>32577310.5</v>
      </c>
      <c r="K1124" s="121">
        <v>43173</v>
      </c>
      <c r="L1124" s="119">
        <v>5913</v>
      </c>
      <c r="M1124" s="119" t="s">
        <v>2745</v>
      </c>
    </row>
    <row r="1125" spans="1:13">
      <c r="A1125" s="119" t="s">
        <v>1691</v>
      </c>
      <c r="B1125" s="119" t="s">
        <v>395</v>
      </c>
      <c r="C1125" s="119">
        <v>70.95</v>
      </c>
      <c r="D1125" s="119">
        <v>75.45</v>
      </c>
      <c r="E1125" s="119">
        <v>70.099999999999994</v>
      </c>
      <c r="F1125" s="119">
        <v>74.55</v>
      </c>
      <c r="G1125" s="119">
        <v>75.400000000000006</v>
      </c>
      <c r="H1125" s="119">
        <v>70.95</v>
      </c>
      <c r="I1125" s="119">
        <v>704143</v>
      </c>
      <c r="J1125" s="119">
        <v>51255010.5</v>
      </c>
      <c r="K1125" s="121">
        <v>43173</v>
      </c>
      <c r="L1125" s="119">
        <v>9411</v>
      </c>
      <c r="M1125" s="119" t="s">
        <v>1692</v>
      </c>
    </row>
    <row r="1126" spans="1:13">
      <c r="A1126" s="119" t="s">
        <v>1693</v>
      </c>
      <c r="B1126" s="119" t="s">
        <v>395</v>
      </c>
      <c r="C1126" s="119">
        <v>432.5</v>
      </c>
      <c r="D1126" s="119">
        <v>466.5</v>
      </c>
      <c r="E1126" s="119">
        <v>431.15</v>
      </c>
      <c r="F1126" s="119">
        <v>457.7</v>
      </c>
      <c r="G1126" s="119">
        <v>466.5</v>
      </c>
      <c r="H1126" s="119">
        <v>435.6</v>
      </c>
      <c r="I1126" s="119">
        <v>890684</v>
      </c>
      <c r="J1126" s="119">
        <v>399699494.60000002</v>
      </c>
      <c r="K1126" s="121">
        <v>43173</v>
      </c>
      <c r="L1126" s="119">
        <v>18225</v>
      </c>
      <c r="M1126" s="119" t="s">
        <v>1694</v>
      </c>
    </row>
    <row r="1127" spans="1:13">
      <c r="A1127" s="119" t="s">
        <v>1695</v>
      </c>
      <c r="B1127" s="119" t="s">
        <v>395</v>
      </c>
      <c r="C1127" s="119">
        <v>317.5</v>
      </c>
      <c r="D1127" s="119">
        <v>323.25</v>
      </c>
      <c r="E1127" s="119">
        <v>316</v>
      </c>
      <c r="F1127" s="119">
        <v>321.05</v>
      </c>
      <c r="G1127" s="119">
        <v>321.7</v>
      </c>
      <c r="H1127" s="119">
        <v>317</v>
      </c>
      <c r="I1127" s="119">
        <v>45244</v>
      </c>
      <c r="J1127" s="119">
        <v>14489053</v>
      </c>
      <c r="K1127" s="121">
        <v>43173</v>
      </c>
      <c r="L1127" s="119">
        <v>488</v>
      </c>
      <c r="M1127" s="119" t="s">
        <v>1696</v>
      </c>
    </row>
    <row r="1128" spans="1:13">
      <c r="A1128" s="119" t="s">
        <v>3210</v>
      </c>
      <c r="B1128" s="119" t="s">
        <v>395</v>
      </c>
      <c r="C1128" s="119">
        <v>13.3</v>
      </c>
      <c r="D1128" s="119">
        <v>13.8</v>
      </c>
      <c r="E1128" s="119">
        <v>13.25</v>
      </c>
      <c r="F1128" s="119">
        <v>13.7</v>
      </c>
      <c r="G1128" s="119">
        <v>13.75</v>
      </c>
      <c r="H1128" s="119">
        <v>13.55</v>
      </c>
      <c r="I1128" s="119">
        <v>5572</v>
      </c>
      <c r="J1128" s="119">
        <v>75715.399999999994</v>
      </c>
      <c r="K1128" s="121">
        <v>43173</v>
      </c>
      <c r="L1128" s="119">
        <v>29</v>
      </c>
      <c r="M1128" s="119" t="s">
        <v>3211</v>
      </c>
    </row>
    <row r="1129" spans="1:13">
      <c r="A1129" s="119" t="s">
        <v>1697</v>
      </c>
      <c r="B1129" s="119" t="s">
        <v>395</v>
      </c>
      <c r="C1129" s="119">
        <v>752</v>
      </c>
      <c r="D1129" s="119">
        <v>764</v>
      </c>
      <c r="E1129" s="119">
        <v>744.05</v>
      </c>
      <c r="F1129" s="119">
        <v>758.1</v>
      </c>
      <c r="G1129" s="119">
        <v>750</v>
      </c>
      <c r="H1129" s="119">
        <v>751.45</v>
      </c>
      <c r="I1129" s="119">
        <v>100838</v>
      </c>
      <c r="J1129" s="119">
        <v>75740041</v>
      </c>
      <c r="K1129" s="121">
        <v>43173</v>
      </c>
      <c r="L1129" s="119">
        <v>1144</v>
      </c>
      <c r="M1129" s="119" t="s">
        <v>1698</v>
      </c>
    </row>
    <row r="1130" spans="1:13">
      <c r="A1130" s="119" t="s">
        <v>2877</v>
      </c>
      <c r="B1130" s="119" t="s">
        <v>395</v>
      </c>
      <c r="C1130" s="119">
        <v>27.3</v>
      </c>
      <c r="D1130" s="119">
        <v>28.25</v>
      </c>
      <c r="E1130" s="119">
        <v>27</v>
      </c>
      <c r="F1130" s="119">
        <v>27.1</v>
      </c>
      <c r="G1130" s="119">
        <v>27.15</v>
      </c>
      <c r="H1130" s="119">
        <v>26.95</v>
      </c>
      <c r="I1130" s="119">
        <v>621975</v>
      </c>
      <c r="J1130" s="119">
        <v>17071552.399999999</v>
      </c>
      <c r="K1130" s="121">
        <v>43173</v>
      </c>
      <c r="L1130" s="119">
        <v>672</v>
      </c>
      <c r="M1130" s="119" t="s">
        <v>2878</v>
      </c>
    </row>
    <row r="1131" spans="1:13">
      <c r="A1131" s="119" t="s">
        <v>1699</v>
      </c>
      <c r="B1131" s="119" t="s">
        <v>395</v>
      </c>
      <c r="C1131" s="119">
        <v>925</v>
      </c>
      <c r="D1131" s="119">
        <v>925</v>
      </c>
      <c r="E1131" s="119">
        <v>896</v>
      </c>
      <c r="F1131" s="119">
        <v>898.15</v>
      </c>
      <c r="G1131" s="119">
        <v>896.95</v>
      </c>
      <c r="H1131" s="119">
        <v>916.6</v>
      </c>
      <c r="I1131" s="119">
        <v>20530</v>
      </c>
      <c r="J1131" s="119">
        <v>18603092.300000001</v>
      </c>
      <c r="K1131" s="121">
        <v>43173</v>
      </c>
      <c r="L1131" s="119">
        <v>1161</v>
      </c>
      <c r="M1131" s="119" t="s">
        <v>1700</v>
      </c>
    </row>
    <row r="1132" spans="1:13">
      <c r="A1132" s="119" t="s">
        <v>2813</v>
      </c>
      <c r="B1132" s="119" t="s">
        <v>395</v>
      </c>
      <c r="C1132" s="119">
        <v>255</v>
      </c>
      <c r="D1132" s="119">
        <v>261.25</v>
      </c>
      <c r="E1132" s="119">
        <v>254.25</v>
      </c>
      <c r="F1132" s="119">
        <v>256</v>
      </c>
      <c r="G1132" s="119">
        <v>255.95</v>
      </c>
      <c r="H1132" s="119">
        <v>256.85000000000002</v>
      </c>
      <c r="I1132" s="119">
        <v>71953</v>
      </c>
      <c r="J1132" s="119">
        <v>18473834.100000001</v>
      </c>
      <c r="K1132" s="121">
        <v>43173</v>
      </c>
      <c r="L1132" s="119">
        <v>2850</v>
      </c>
      <c r="M1132" s="119" t="s">
        <v>2814</v>
      </c>
    </row>
    <row r="1133" spans="1:13">
      <c r="A1133" s="119" t="s">
        <v>2702</v>
      </c>
      <c r="B1133" s="119" t="s">
        <v>395</v>
      </c>
      <c r="C1133" s="119">
        <v>35.799999999999997</v>
      </c>
      <c r="D1133" s="119">
        <v>36.5</v>
      </c>
      <c r="E1133" s="119">
        <v>35.299999999999997</v>
      </c>
      <c r="F1133" s="119">
        <v>36.25</v>
      </c>
      <c r="G1133" s="119">
        <v>36.200000000000003</v>
      </c>
      <c r="H1133" s="119">
        <v>35.950000000000003</v>
      </c>
      <c r="I1133" s="119">
        <v>3063618</v>
      </c>
      <c r="J1133" s="119">
        <v>110545570.2</v>
      </c>
      <c r="K1133" s="121">
        <v>43173</v>
      </c>
      <c r="L1133" s="119">
        <v>10400</v>
      </c>
      <c r="M1133" s="119" t="s">
        <v>1672</v>
      </c>
    </row>
    <row r="1134" spans="1:13">
      <c r="A1134" s="119" t="s">
        <v>2968</v>
      </c>
      <c r="B1134" s="119" t="s">
        <v>395</v>
      </c>
      <c r="C1134" s="119">
        <v>3.2</v>
      </c>
      <c r="D1134" s="119">
        <v>3.3</v>
      </c>
      <c r="E1134" s="119">
        <v>3.1</v>
      </c>
      <c r="F1134" s="119">
        <v>3.2</v>
      </c>
      <c r="G1134" s="119">
        <v>3.2</v>
      </c>
      <c r="H1134" s="119">
        <v>3.25</v>
      </c>
      <c r="I1134" s="119">
        <v>24330</v>
      </c>
      <c r="J1134" s="119">
        <v>76613.899999999994</v>
      </c>
      <c r="K1134" s="121">
        <v>43173</v>
      </c>
      <c r="L1134" s="119">
        <v>51</v>
      </c>
      <c r="M1134" s="119" t="s">
        <v>2969</v>
      </c>
    </row>
    <row r="1135" spans="1:13">
      <c r="A1135" s="119" t="s">
        <v>1701</v>
      </c>
      <c r="B1135" s="119" t="s">
        <v>395</v>
      </c>
      <c r="C1135" s="119">
        <v>177.1</v>
      </c>
      <c r="D1135" s="119">
        <v>186.9</v>
      </c>
      <c r="E1135" s="119">
        <v>176.4</v>
      </c>
      <c r="F1135" s="119">
        <v>184.7</v>
      </c>
      <c r="G1135" s="119">
        <v>185.1</v>
      </c>
      <c r="H1135" s="119">
        <v>178.5</v>
      </c>
      <c r="I1135" s="119">
        <v>27627</v>
      </c>
      <c r="J1135" s="119">
        <v>5012049</v>
      </c>
      <c r="K1135" s="121">
        <v>43173</v>
      </c>
      <c r="L1135" s="119">
        <v>610</v>
      </c>
      <c r="M1135" s="119" t="s">
        <v>1702</v>
      </c>
    </row>
    <row r="1136" spans="1:13">
      <c r="A1136" s="119" t="s">
        <v>3212</v>
      </c>
      <c r="B1136" s="119" t="s">
        <v>395</v>
      </c>
      <c r="C1136" s="119">
        <v>4.7</v>
      </c>
      <c r="D1136" s="119">
        <v>4.95</v>
      </c>
      <c r="E1136" s="119">
        <v>4.5999999999999996</v>
      </c>
      <c r="F1136" s="119">
        <v>4.8499999999999996</v>
      </c>
      <c r="G1136" s="119">
        <v>4.8</v>
      </c>
      <c r="H1136" s="119">
        <v>4.75</v>
      </c>
      <c r="I1136" s="119">
        <v>9332</v>
      </c>
      <c r="J1136" s="119">
        <v>45103.9</v>
      </c>
      <c r="K1136" s="121">
        <v>43173</v>
      </c>
      <c r="L1136" s="119">
        <v>33</v>
      </c>
      <c r="M1136" s="119" t="s">
        <v>3213</v>
      </c>
    </row>
    <row r="1137" spans="1:13">
      <c r="A1137" s="119" t="s">
        <v>1703</v>
      </c>
      <c r="B1137" s="119" t="s">
        <v>395</v>
      </c>
      <c r="C1137" s="119">
        <v>62.9</v>
      </c>
      <c r="D1137" s="119">
        <v>63.6</v>
      </c>
      <c r="E1137" s="119">
        <v>62.1</v>
      </c>
      <c r="F1137" s="119">
        <v>62.65</v>
      </c>
      <c r="G1137" s="119">
        <v>62.5</v>
      </c>
      <c r="H1137" s="119">
        <v>63</v>
      </c>
      <c r="I1137" s="119">
        <v>519284</v>
      </c>
      <c r="J1137" s="119">
        <v>32566346.850000001</v>
      </c>
      <c r="K1137" s="121">
        <v>43173</v>
      </c>
      <c r="L1137" s="119">
        <v>3973</v>
      </c>
      <c r="M1137" s="119" t="s">
        <v>1704</v>
      </c>
    </row>
    <row r="1138" spans="1:13">
      <c r="A1138" s="119" t="s">
        <v>2431</v>
      </c>
      <c r="B1138" s="119" t="s">
        <v>395</v>
      </c>
      <c r="C1138" s="119">
        <v>98.65</v>
      </c>
      <c r="D1138" s="119">
        <v>101.5</v>
      </c>
      <c r="E1138" s="119">
        <v>98.65</v>
      </c>
      <c r="F1138" s="119">
        <v>100.35</v>
      </c>
      <c r="G1138" s="119">
        <v>100.45</v>
      </c>
      <c r="H1138" s="119">
        <v>101.25</v>
      </c>
      <c r="I1138" s="119">
        <v>7697</v>
      </c>
      <c r="J1138" s="119">
        <v>768210.9</v>
      </c>
      <c r="K1138" s="121">
        <v>43173</v>
      </c>
      <c r="L1138" s="119">
        <v>72</v>
      </c>
      <c r="M1138" s="119" t="s">
        <v>2432</v>
      </c>
    </row>
    <row r="1139" spans="1:13">
      <c r="A1139" s="119" t="s">
        <v>1705</v>
      </c>
      <c r="B1139" s="119" t="s">
        <v>395</v>
      </c>
      <c r="C1139" s="119">
        <v>439</v>
      </c>
      <c r="D1139" s="119">
        <v>439.05</v>
      </c>
      <c r="E1139" s="119">
        <v>433</v>
      </c>
      <c r="F1139" s="119">
        <v>435.05</v>
      </c>
      <c r="G1139" s="119">
        <v>435.9</v>
      </c>
      <c r="H1139" s="119">
        <v>438.9</v>
      </c>
      <c r="I1139" s="119">
        <v>17595</v>
      </c>
      <c r="J1139" s="119">
        <v>7660282.2000000002</v>
      </c>
      <c r="K1139" s="121">
        <v>43173</v>
      </c>
      <c r="L1139" s="119">
        <v>554</v>
      </c>
      <c r="M1139" s="119" t="s">
        <v>1706</v>
      </c>
    </row>
    <row r="1140" spans="1:13">
      <c r="A1140" s="119" t="s">
        <v>136</v>
      </c>
      <c r="B1140" s="119" t="s">
        <v>395</v>
      </c>
      <c r="C1140" s="119">
        <v>39.35</v>
      </c>
      <c r="D1140" s="119">
        <v>40.15</v>
      </c>
      <c r="E1140" s="119">
        <v>38.950000000000003</v>
      </c>
      <c r="F1140" s="119">
        <v>39.75</v>
      </c>
      <c r="G1140" s="119">
        <v>39.700000000000003</v>
      </c>
      <c r="H1140" s="119">
        <v>39.35</v>
      </c>
      <c r="I1140" s="119">
        <v>5383217</v>
      </c>
      <c r="J1140" s="119">
        <v>213392296.44999999</v>
      </c>
      <c r="K1140" s="121">
        <v>43173</v>
      </c>
      <c r="L1140" s="119">
        <v>17708</v>
      </c>
      <c r="M1140" s="119" t="s">
        <v>1707</v>
      </c>
    </row>
    <row r="1141" spans="1:13">
      <c r="A1141" s="119" t="s">
        <v>1708</v>
      </c>
      <c r="B1141" s="119" t="s">
        <v>395</v>
      </c>
      <c r="C1141" s="119">
        <v>261.10000000000002</v>
      </c>
      <c r="D1141" s="119">
        <v>264.85000000000002</v>
      </c>
      <c r="E1141" s="119">
        <v>256.64999999999998</v>
      </c>
      <c r="F1141" s="119">
        <v>259.35000000000002</v>
      </c>
      <c r="G1141" s="119">
        <v>258.5</v>
      </c>
      <c r="H1141" s="119">
        <v>264.5</v>
      </c>
      <c r="I1141" s="119">
        <v>93772</v>
      </c>
      <c r="J1141" s="119">
        <v>24421110.75</v>
      </c>
      <c r="K1141" s="121">
        <v>43173</v>
      </c>
      <c r="L1141" s="119">
        <v>2683</v>
      </c>
      <c r="M1141" s="119" t="s">
        <v>1709</v>
      </c>
    </row>
    <row r="1142" spans="1:13">
      <c r="A1142" s="119" t="s">
        <v>1710</v>
      </c>
      <c r="B1142" s="119" t="s">
        <v>395</v>
      </c>
      <c r="C1142" s="119">
        <v>59</v>
      </c>
      <c r="D1142" s="119">
        <v>60.5</v>
      </c>
      <c r="E1142" s="119">
        <v>58.7</v>
      </c>
      <c r="F1142" s="119">
        <v>59.6</v>
      </c>
      <c r="G1142" s="119">
        <v>59.65</v>
      </c>
      <c r="H1142" s="119">
        <v>59.35</v>
      </c>
      <c r="I1142" s="119">
        <v>70817</v>
      </c>
      <c r="J1142" s="119">
        <v>4231971.7</v>
      </c>
      <c r="K1142" s="121">
        <v>43173</v>
      </c>
      <c r="L1142" s="119">
        <v>750</v>
      </c>
      <c r="M1142" s="119" t="s">
        <v>1711</v>
      </c>
    </row>
    <row r="1143" spans="1:13">
      <c r="A1143" s="119" t="s">
        <v>1712</v>
      </c>
      <c r="B1143" s="119" t="s">
        <v>395</v>
      </c>
      <c r="C1143" s="119">
        <v>338</v>
      </c>
      <c r="D1143" s="119">
        <v>338</v>
      </c>
      <c r="E1143" s="119">
        <v>328.25</v>
      </c>
      <c r="F1143" s="119">
        <v>330.1</v>
      </c>
      <c r="G1143" s="119">
        <v>328.25</v>
      </c>
      <c r="H1143" s="119">
        <v>335.3</v>
      </c>
      <c r="I1143" s="119">
        <v>9626</v>
      </c>
      <c r="J1143" s="119">
        <v>3188563.05</v>
      </c>
      <c r="K1143" s="121">
        <v>43173</v>
      </c>
      <c r="L1143" s="119">
        <v>235</v>
      </c>
      <c r="M1143" s="119" t="s">
        <v>1713</v>
      </c>
    </row>
    <row r="1144" spans="1:13">
      <c r="A1144" s="119" t="s">
        <v>1714</v>
      </c>
      <c r="B1144" s="119" t="s">
        <v>395</v>
      </c>
      <c r="C1144" s="119">
        <v>37.15</v>
      </c>
      <c r="D1144" s="119">
        <v>37.15</v>
      </c>
      <c r="E1144" s="119">
        <v>35.5</v>
      </c>
      <c r="F1144" s="119">
        <v>36.5</v>
      </c>
      <c r="G1144" s="119">
        <v>36.5</v>
      </c>
      <c r="H1144" s="119">
        <v>37.1</v>
      </c>
      <c r="I1144" s="119">
        <v>27192</v>
      </c>
      <c r="J1144" s="119">
        <v>992933.65</v>
      </c>
      <c r="K1144" s="121">
        <v>43173</v>
      </c>
      <c r="L1144" s="119">
        <v>275</v>
      </c>
      <c r="M1144" s="119" t="s">
        <v>1715</v>
      </c>
    </row>
    <row r="1145" spans="1:13">
      <c r="A1145" s="119" t="s">
        <v>3214</v>
      </c>
      <c r="B1145" s="119" t="s">
        <v>395</v>
      </c>
      <c r="C1145" s="119">
        <v>5.85</v>
      </c>
      <c r="D1145" s="119">
        <v>5.85</v>
      </c>
      <c r="E1145" s="119">
        <v>5.8</v>
      </c>
      <c r="F1145" s="119">
        <v>5.85</v>
      </c>
      <c r="G1145" s="119">
        <v>5.85</v>
      </c>
      <c r="H1145" s="119">
        <v>5.6</v>
      </c>
      <c r="I1145" s="119">
        <v>229012</v>
      </c>
      <c r="J1145" s="119">
        <v>1339720.1499999999</v>
      </c>
      <c r="K1145" s="121">
        <v>43173</v>
      </c>
      <c r="L1145" s="119">
        <v>82</v>
      </c>
      <c r="M1145" s="119" t="s">
        <v>3215</v>
      </c>
    </row>
    <row r="1146" spans="1:13">
      <c r="A1146" s="119" t="s">
        <v>1716</v>
      </c>
      <c r="B1146" s="119" t="s">
        <v>395</v>
      </c>
      <c r="C1146" s="119">
        <v>5.8</v>
      </c>
      <c r="D1146" s="119">
        <v>5.85</v>
      </c>
      <c r="E1146" s="119">
        <v>5.7</v>
      </c>
      <c r="F1146" s="119">
        <v>5.7</v>
      </c>
      <c r="G1146" s="119">
        <v>5.7</v>
      </c>
      <c r="H1146" s="119">
        <v>5.8</v>
      </c>
      <c r="I1146" s="119">
        <v>3724584</v>
      </c>
      <c r="J1146" s="119">
        <v>21449842.800000001</v>
      </c>
      <c r="K1146" s="121">
        <v>43173</v>
      </c>
      <c r="L1146" s="119">
        <v>1482</v>
      </c>
      <c r="M1146" s="119" t="s">
        <v>1717</v>
      </c>
    </row>
    <row r="1147" spans="1:13">
      <c r="A1147" s="119" t="s">
        <v>1718</v>
      </c>
      <c r="B1147" s="119" t="s">
        <v>395</v>
      </c>
      <c r="C1147" s="119">
        <v>297</v>
      </c>
      <c r="D1147" s="119">
        <v>306.8</v>
      </c>
      <c r="E1147" s="119">
        <v>297</v>
      </c>
      <c r="F1147" s="119">
        <v>302.35000000000002</v>
      </c>
      <c r="G1147" s="119">
        <v>304.89999999999998</v>
      </c>
      <c r="H1147" s="119">
        <v>302.35000000000002</v>
      </c>
      <c r="I1147" s="119">
        <v>2016</v>
      </c>
      <c r="J1147" s="119">
        <v>611363.30000000005</v>
      </c>
      <c r="K1147" s="121">
        <v>43173</v>
      </c>
      <c r="L1147" s="119">
        <v>57</v>
      </c>
      <c r="M1147" s="119" t="s">
        <v>1719</v>
      </c>
    </row>
    <row r="1148" spans="1:13">
      <c r="A1148" s="119" t="s">
        <v>1720</v>
      </c>
      <c r="B1148" s="119" t="s">
        <v>395</v>
      </c>
      <c r="C1148" s="119">
        <v>168</v>
      </c>
      <c r="D1148" s="119">
        <v>191</v>
      </c>
      <c r="E1148" s="119">
        <v>165.45</v>
      </c>
      <c r="F1148" s="119">
        <v>185.55</v>
      </c>
      <c r="G1148" s="119">
        <v>187</v>
      </c>
      <c r="H1148" s="119">
        <v>168.75</v>
      </c>
      <c r="I1148" s="119">
        <v>255664</v>
      </c>
      <c r="J1148" s="119">
        <v>46699047.850000001</v>
      </c>
      <c r="K1148" s="121">
        <v>43173</v>
      </c>
      <c r="L1148" s="119">
        <v>3895</v>
      </c>
      <c r="M1148" s="119" t="s">
        <v>1721</v>
      </c>
    </row>
    <row r="1149" spans="1:13">
      <c r="A1149" s="119" t="s">
        <v>1722</v>
      </c>
      <c r="B1149" s="119" t="s">
        <v>395</v>
      </c>
      <c r="C1149" s="119">
        <v>16.899999999999999</v>
      </c>
      <c r="D1149" s="119">
        <v>17</v>
      </c>
      <c r="E1149" s="119">
        <v>16.600000000000001</v>
      </c>
      <c r="F1149" s="119">
        <v>16.8</v>
      </c>
      <c r="G1149" s="119">
        <v>16.850000000000001</v>
      </c>
      <c r="H1149" s="119">
        <v>16.850000000000001</v>
      </c>
      <c r="I1149" s="119">
        <v>387972</v>
      </c>
      <c r="J1149" s="119">
        <v>6513446.5</v>
      </c>
      <c r="K1149" s="121">
        <v>43173</v>
      </c>
      <c r="L1149" s="119">
        <v>916</v>
      </c>
      <c r="M1149" s="119" t="s">
        <v>1723</v>
      </c>
    </row>
    <row r="1150" spans="1:13">
      <c r="A1150" s="119" t="s">
        <v>1724</v>
      </c>
      <c r="B1150" s="119" t="s">
        <v>395</v>
      </c>
      <c r="C1150" s="119">
        <v>404.9</v>
      </c>
      <c r="D1150" s="119">
        <v>412.75</v>
      </c>
      <c r="E1150" s="119">
        <v>404.9</v>
      </c>
      <c r="F1150" s="119">
        <v>409.9</v>
      </c>
      <c r="G1150" s="119">
        <v>410.05</v>
      </c>
      <c r="H1150" s="119">
        <v>406.05</v>
      </c>
      <c r="I1150" s="119">
        <v>16649</v>
      </c>
      <c r="J1150" s="119">
        <v>6822819.0499999998</v>
      </c>
      <c r="K1150" s="121">
        <v>43173</v>
      </c>
      <c r="L1150" s="119">
        <v>487</v>
      </c>
      <c r="M1150" s="119" t="s">
        <v>1725</v>
      </c>
    </row>
    <row r="1151" spans="1:13">
      <c r="A1151" s="119" t="s">
        <v>1726</v>
      </c>
      <c r="B1151" s="119" t="s">
        <v>395</v>
      </c>
      <c r="C1151" s="119">
        <v>879.95</v>
      </c>
      <c r="D1151" s="119">
        <v>910</v>
      </c>
      <c r="E1151" s="119">
        <v>879.95</v>
      </c>
      <c r="F1151" s="119">
        <v>889.2</v>
      </c>
      <c r="G1151" s="119">
        <v>898.9</v>
      </c>
      <c r="H1151" s="119">
        <v>881.9</v>
      </c>
      <c r="I1151" s="119">
        <v>34738</v>
      </c>
      <c r="J1151" s="119">
        <v>31075500.800000001</v>
      </c>
      <c r="K1151" s="121">
        <v>43173</v>
      </c>
      <c r="L1151" s="119">
        <v>2669</v>
      </c>
      <c r="M1151" s="119" t="s">
        <v>1727</v>
      </c>
    </row>
    <row r="1152" spans="1:13">
      <c r="A1152" s="119" t="s">
        <v>1728</v>
      </c>
      <c r="B1152" s="119" t="s">
        <v>395</v>
      </c>
      <c r="C1152" s="119">
        <v>383.1</v>
      </c>
      <c r="D1152" s="119">
        <v>383.9</v>
      </c>
      <c r="E1152" s="119">
        <v>377.15</v>
      </c>
      <c r="F1152" s="119">
        <v>378.05</v>
      </c>
      <c r="G1152" s="119">
        <v>378</v>
      </c>
      <c r="H1152" s="119">
        <v>381.5</v>
      </c>
      <c r="I1152" s="119">
        <v>81231</v>
      </c>
      <c r="J1152" s="119">
        <v>30783676.800000001</v>
      </c>
      <c r="K1152" s="121">
        <v>43173</v>
      </c>
      <c r="L1152" s="119">
        <v>2884</v>
      </c>
      <c r="M1152" s="119" t="s">
        <v>1729</v>
      </c>
    </row>
    <row r="1153" spans="1:13">
      <c r="A1153" s="119" t="s">
        <v>1730</v>
      </c>
      <c r="B1153" s="119" t="s">
        <v>395</v>
      </c>
      <c r="C1153" s="119">
        <v>130.30000000000001</v>
      </c>
      <c r="D1153" s="119">
        <v>132</v>
      </c>
      <c r="E1153" s="119">
        <v>130.1</v>
      </c>
      <c r="F1153" s="119">
        <v>130.85</v>
      </c>
      <c r="G1153" s="119">
        <v>131</v>
      </c>
      <c r="H1153" s="119">
        <v>132.65</v>
      </c>
      <c r="I1153" s="119">
        <v>86601</v>
      </c>
      <c r="J1153" s="119">
        <v>11347857.5</v>
      </c>
      <c r="K1153" s="121">
        <v>43173</v>
      </c>
      <c r="L1153" s="119">
        <v>746</v>
      </c>
      <c r="M1153" s="119" t="s">
        <v>1731</v>
      </c>
    </row>
    <row r="1154" spans="1:13">
      <c r="A1154" s="119" t="s">
        <v>1732</v>
      </c>
      <c r="B1154" s="119" t="s">
        <v>395</v>
      </c>
      <c r="C1154" s="119">
        <v>929</v>
      </c>
      <c r="D1154" s="119">
        <v>929</v>
      </c>
      <c r="E1154" s="119">
        <v>908</v>
      </c>
      <c r="F1154" s="119">
        <v>911.75</v>
      </c>
      <c r="G1154" s="119">
        <v>911</v>
      </c>
      <c r="H1154" s="119">
        <v>916.3</v>
      </c>
      <c r="I1154" s="119">
        <v>5312</v>
      </c>
      <c r="J1154" s="119">
        <v>4851350.5</v>
      </c>
      <c r="K1154" s="121">
        <v>43173</v>
      </c>
      <c r="L1154" s="119">
        <v>453</v>
      </c>
      <c r="M1154" s="119" t="s">
        <v>1733</v>
      </c>
    </row>
    <row r="1155" spans="1:13">
      <c r="A1155" s="119" t="s">
        <v>137</v>
      </c>
      <c r="B1155" s="119" t="s">
        <v>395</v>
      </c>
      <c r="C1155" s="119">
        <v>72</v>
      </c>
      <c r="D1155" s="119">
        <v>73.650000000000006</v>
      </c>
      <c r="E1155" s="119">
        <v>71.400000000000006</v>
      </c>
      <c r="F1155" s="119">
        <v>72.650000000000006</v>
      </c>
      <c r="G1155" s="119">
        <v>72.8</v>
      </c>
      <c r="H1155" s="119">
        <v>72.599999999999994</v>
      </c>
      <c r="I1155" s="119">
        <v>11617713</v>
      </c>
      <c r="J1155" s="119">
        <v>842639157.45000005</v>
      </c>
      <c r="K1155" s="121">
        <v>43173</v>
      </c>
      <c r="L1155" s="119">
        <v>27329</v>
      </c>
      <c r="M1155" s="119" t="s">
        <v>1734</v>
      </c>
    </row>
    <row r="1156" spans="1:13">
      <c r="A1156" s="119" t="s">
        <v>1735</v>
      </c>
      <c r="B1156" s="119" t="s">
        <v>395</v>
      </c>
      <c r="C1156" s="119">
        <v>17.3</v>
      </c>
      <c r="D1156" s="119">
        <v>18</v>
      </c>
      <c r="E1156" s="119">
        <v>17</v>
      </c>
      <c r="F1156" s="119">
        <v>17.850000000000001</v>
      </c>
      <c r="G1156" s="119">
        <v>18</v>
      </c>
      <c r="H1156" s="119">
        <v>17.100000000000001</v>
      </c>
      <c r="I1156" s="119">
        <v>94557</v>
      </c>
      <c r="J1156" s="119">
        <v>1671995.3</v>
      </c>
      <c r="K1156" s="121">
        <v>43173</v>
      </c>
      <c r="L1156" s="119">
        <v>600</v>
      </c>
      <c r="M1156" s="119" t="s">
        <v>1736</v>
      </c>
    </row>
    <row r="1157" spans="1:13">
      <c r="A1157" s="119" t="s">
        <v>1737</v>
      </c>
      <c r="B1157" s="119" t="s">
        <v>395</v>
      </c>
      <c r="C1157" s="119">
        <v>242.9</v>
      </c>
      <c r="D1157" s="119">
        <v>248.5</v>
      </c>
      <c r="E1157" s="119">
        <v>239.55</v>
      </c>
      <c r="F1157" s="119">
        <v>242.65</v>
      </c>
      <c r="G1157" s="119">
        <v>242</v>
      </c>
      <c r="H1157" s="119">
        <v>242.1</v>
      </c>
      <c r="I1157" s="119">
        <v>18862</v>
      </c>
      <c r="J1157" s="119">
        <v>4611097.9000000004</v>
      </c>
      <c r="K1157" s="121">
        <v>43173</v>
      </c>
      <c r="L1157" s="119">
        <v>324</v>
      </c>
      <c r="M1157" s="119" t="s">
        <v>1738</v>
      </c>
    </row>
    <row r="1158" spans="1:13">
      <c r="A1158" s="119" t="s">
        <v>3216</v>
      </c>
      <c r="B1158" s="119" t="s">
        <v>395</v>
      </c>
      <c r="C1158" s="119">
        <v>169.7</v>
      </c>
      <c r="D1158" s="119">
        <v>172.45</v>
      </c>
      <c r="E1158" s="119">
        <v>169.65</v>
      </c>
      <c r="F1158" s="119">
        <v>171.2</v>
      </c>
      <c r="G1158" s="119">
        <v>171.95</v>
      </c>
      <c r="H1158" s="119">
        <v>169.45</v>
      </c>
      <c r="I1158" s="119">
        <v>4730</v>
      </c>
      <c r="J1158" s="119">
        <v>807245.25</v>
      </c>
      <c r="K1158" s="121">
        <v>43173</v>
      </c>
      <c r="L1158" s="119">
        <v>132</v>
      </c>
      <c r="M1158" s="119" t="s">
        <v>3217</v>
      </c>
    </row>
    <row r="1159" spans="1:13">
      <c r="A1159" s="119" t="s">
        <v>2584</v>
      </c>
      <c r="B1159" s="119" t="s">
        <v>395</v>
      </c>
      <c r="C1159" s="119">
        <v>341.15</v>
      </c>
      <c r="D1159" s="119">
        <v>342.2</v>
      </c>
      <c r="E1159" s="119">
        <v>336.75</v>
      </c>
      <c r="F1159" s="119">
        <v>338.45</v>
      </c>
      <c r="G1159" s="119">
        <v>337.5</v>
      </c>
      <c r="H1159" s="119">
        <v>339.2</v>
      </c>
      <c r="I1159" s="119">
        <v>11387</v>
      </c>
      <c r="J1159" s="119">
        <v>3858121.9</v>
      </c>
      <c r="K1159" s="121">
        <v>43173</v>
      </c>
      <c r="L1159" s="119">
        <v>261</v>
      </c>
      <c r="M1159" s="119" t="s">
        <v>2585</v>
      </c>
    </row>
    <row r="1160" spans="1:13">
      <c r="A1160" s="119" t="s">
        <v>3218</v>
      </c>
      <c r="B1160" s="119" t="s">
        <v>395</v>
      </c>
      <c r="C1160" s="119">
        <v>92.9</v>
      </c>
      <c r="D1160" s="119">
        <v>92.95</v>
      </c>
      <c r="E1160" s="119">
        <v>90.15</v>
      </c>
      <c r="F1160" s="119">
        <v>92</v>
      </c>
      <c r="G1160" s="119">
        <v>92</v>
      </c>
      <c r="H1160" s="119">
        <v>88.55</v>
      </c>
      <c r="I1160" s="119">
        <v>456</v>
      </c>
      <c r="J1160" s="119">
        <v>42180.75</v>
      </c>
      <c r="K1160" s="121">
        <v>43173</v>
      </c>
      <c r="L1160" s="119">
        <v>25</v>
      </c>
      <c r="M1160" s="119" t="s">
        <v>3219</v>
      </c>
    </row>
    <row r="1161" spans="1:13">
      <c r="A1161" s="119" t="s">
        <v>3318</v>
      </c>
      <c r="B1161" s="119" t="s">
        <v>395</v>
      </c>
      <c r="C1161" s="119">
        <v>41</v>
      </c>
      <c r="D1161" s="119">
        <v>41.45</v>
      </c>
      <c r="E1161" s="119">
        <v>38.799999999999997</v>
      </c>
      <c r="F1161" s="119">
        <v>39.6</v>
      </c>
      <c r="G1161" s="119">
        <v>39.65</v>
      </c>
      <c r="H1161" s="119">
        <v>40.799999999999997</v>
      </c>
      <c r="I1161" s="119">
        <v>6749</v>
      </c>
      <c r="J1161" s="119">
        <v>268505.45</v>
      </c>
      <c r="K1161" s="121">
        <v>43173</v>
      </c>
      <c r="L1161" s="119">
        <v>44</v>
      </c>
      <c r="M1161" s="119" t="s">
        <v>3319</v>
      </c>
    </row>
    <row r="1162" spans="1:13">
      <c r="A1162" s="119" t="s">
        <v>3220</v>
      </c>
      <c r="B1162" s="119" t="s">
        <v>395</v>
      </c>
      <c r="C1162" s="119">
        <v>8</v>
      </c>
      <c r="D1162" s="119">
        <v>8.1999999999999993</v>
      </c>
      <c r="E1162" s="119">
        <v>7.85</v>
      </c>
      <c r="F1162" s="119">
        <v>7.9</v>
      </c>
      <c r="G1162" s="119">
        <v>7.85</v>
      </c>
      <c r="H1162" s="119">
        <v>8.1</v>
      </c>
      <c r="I1162" s="119">
        <v>47728</v>
      </c>
      <c r="J1162" s="119">
        <v>384463.7</v>
      </c>
      <c r="K1162" s="121">
        <v>43173</v>
      </c>
      <c r="L1162" s="119">
        <v>103</v>
      </c>
      <c r="M1162" s="119" t="s">
        <v>3221</v>
      </c>
    </row>
    <row r="1163" spans="1:13">
      <c r="A1163" s="119" t="s">
        <v>1739</v>
      </c>
      <c r="B1163" s="119" t="s">
        <v>395</v>
      </c>
      <c r="C1163" s="119">
        <v>202</v>
      </c>
      <c r="D1163" s="119">
        <v>205.95</v>
      </c>
      <c r="E1163" s="119">
        <v>199.6</v>
      </c>
      <c r="F1163" s="119">
        <v>202.05</v>
      </c>
      <c r="G1163" s="119">
        <v>202</v>
      </c>
      <c r="H1163" s="119">
        <v>199.45</v>
      </c>
      <c r="I1163" s="119">
        <v>33314</v>
      </c>
      <c r="J1163" s="119">
        <v>6740839.9000000004</v>
      </c>
      <c r="K1163" s="121">
        <v>43173</v>
      </c>
      <c r="L1163" s="119">
        <v>549</v>
      </c>
      <c r="M1163" s="119" t="s">
        <v>1740</v>
      </c>
    </row>
    <row r="1164" spans="1:13">
      <c r="A1164" s="119" t="s">
        <v>2879</v>
      </c>
      <c r="B1164" s="119" t="s">
        <v>395</v>
      </c>
      <c r="C1164" s="119">
        <v>9.1</v>
      </c>
      <c r="D1164" s="119">
        <v>9.3000000000000007</v>
      </c>
      <c r="E1164" s="119">
        <v>9</v>
      </c>
      <c r="F1164" s="119">
        <v>9.1999999999999993</v>
      </c>
      <c r="G1164" s="119">
        <v>9.3000000000000007</v>
      </c>
      <c r="H1164" s="119">
        <v>9.1</v>
      </c>
      <c r="I1164" s="119">
        <v>76106</v>
      </c>
      <c r="J1164" s="119">
        <v>700940.9</v>
      </c>
      <c r="K1164" s="121">
        <v>43173</v>
      </c>
      <c r="L1164" s="119">
        <v>63</v>
      </c>
      <c r="M1164" s="119" t="s">
        <v>2880</v>
      </c>
    </row>
    <row r="1165" spans="1:13">
      <c r="A1165" s="119" t="s">
        <v>2616</v>
      </c>
      <c r="B1165" s="119" t="s">
        <v>395</v>
      </c>
      <c r="C1165" s="119">
        <v>38.549999999999997</v>
      </c>
      <c r="D1165" s="119">
        <v>40</v>
      </c>
      <c r="E1165" s="119">
        <v>36.799999999999997</v>
      </c>
      <c r="F1165" s="119">
        <v>38.299999999999997</v>
      </c>
      <c r="G1165" s="119">
        <v>38</v>
      </c>
      <c r="H1165" s="119">
        <v>37.049999999999997</v>
      </c>
      <c r="I1165" s="119">
        <v>96581</v>
      </c>
      <c r="J1165" s="119">
        <v>3734816.05</v>
      </c>
      <c r="K1165" s="121">
        <v>43173</v>
      </c>
      <c r="L1165" s="119">
        <v>462</v>
      </c>
      <c r="M1165" s="119" t="s">
        <v>2617</v>
      </c>
    </row>
    <row r="1166" spans="1:13">
      <c r="A1166" s="119" t="s">
        <v>1741</v>
      </c>
      <c r="B1166" s="119" t="s">
        <v>395</v>
      </c>
      <c r="C1166" s="119">
        <v>1055</v>
      </c>
      <c r="D1166" s="119">
        <v>1065.95</v>
      </c>
      <c r="E1166" s="119">
        <v>1025</v>
      </c>
      <c r="F1166" s="119">
        <v>1048.5999999999999</v>
      </c>
      <c r="G1166" s="119">
        <v>1050</v>
      </c>
      <c r="H1166" s="119">
        <v>1047.5</v>
      </c>
      <c r="I1166" s="119">
        <v>1550</v>
      </c>
      <c r="J1166" s="119">
        <v>1627760.7</v>
      </c>
      <c r="K1166" s="121">
        <v>43173</v>
      </c>
      <c r="L1166" s="119">
        <v>188</v>
      </c>
      <c r="M1166" s="119" t="s">
        <v>1742</v>
      </c>
    </row>
    <row r="1167" spans="1:13">
      <c r="A1167" s="119" t="s">
        <v>1743</v>
      </c>
      <c r="B1167" s="119" t="s">
        <v>395</v>
      </c>
      <c r="C1167" s="119">
        <v>132.75</v>
      </c>
      <c r="D1167" s="119">
        <v>134.94999999999999</v>
      </c>
      <c r="E1167" s="119">
        <v>126.65</v>
      </c>
      <c r="F1167" s="119">
        <v>128.69999999999999</v>
      </c>
      <c r="G1167" s="119">
        <v>130.35</v>
      </c>
      <c r="H1167" s="119">
        <v>132.65</v>
      </c>
      <c r="I1167" s="119">
        <v>50578</v>
      </c>
      <c r="J1167" s="119">
        <v>6563900.25</v>
      </c>
      <c r="K1167" s="121">
        <v>43173</v>
      </c>
      <c r="L1167" s="119">
        <v>663</v>
      </c>
      <c r="M1167" s="119" t="s">
        <v>1744</v>
      </c>
    </row>
    <row r="1168" spans="1:13">
      <c r="A1168" s="119" t="s">
        <v>1745</v>
      </c>
      <c r="B1168" s="119" t="s">
        <v>395</v>
      </c>
      <c r="C1168" s="119">
        <v>124.95</v>
      </c>
      <c r="D1168" s="119">
        <v>125.7</v>
      </c>
      <c r="E1168" s="119">
        <v>119.45</v>
      </c>
      <c r="F1168" s="119">
        <v>122.1</v>
      </c>
      <c r="G1168" s="119">
        <v>122.4</v>
      </c>
      <c r="H1168" s="119">
        <v>125.05</v>
      </c>
      <c r="I1168" s="119">
        <v>238981</v>
      </c>
      <c r="J1168" s="119">
        <v>29218360.850000001</v>
      </c>
      <c r="K1168" s="121">
        <v>43173</v>
      </c>
      <c r="L1168" s="119">
        <v>4174</v>
      </c>
      <c r="M1168" s="119" t="s">
        <v>1746</v>
      </c>
    </row>
    <row r="1169" spans="1:13">
      <c r="A1169" s="119" t="s">
        <v>1747</v>
      </c>
      <c r="B1169" s="119" t="s">
        <v>395</v>
      </c>
      <c r="C1169" s="119">
        <v>32.950000000000003</v>
      </c>
      <c r="D1169" s="119">
        <v>32.950000000000003</v>
      </c>
      <c r="E1169" s="119">
        <v>31.35</v>
      </c>
      <c r="F1169" s="119">
        <v>31.45</v>
      </c>
      <c r="G1169" s="119">
        <v>32.1</v>
      </c>
      <c r="H1169" s="119">
        <v>31.5</v>
      </c>
      <c r="I1169" s="119">
        <v>1328</v>
      </c>
      <c r="J1169" s="119">
        <v>41974.5</v>
      </c>
      <c r="K1169" s="121">
        <v>43173</v>
      </c>
      <c r="L1169" s="119">
        <v>59</v>
      </c>
      <c r="M1169" s="119" t="s">
        <v>1748</v>
      </c>
    </row>
    <row r="1170" spans="1:13">
      <c r="A1170" s="119" t="s">
        <v>1749</v>
      </c>
      <c r="B1170" s="119" t="s">
        <v>395</v>
      </c>
      <c r="C1170" s="119">
        <v>167.05</v>
      </c>
      <c r="D1170" s="119">
        <v>167.5</v>
      </c>
      <c r="E1170" s="119">
        <v>164.1</v>
      </c>
      <c r="F1170" s="119">
        <v>166.2</v>
      </c>
      <c r="G1170" s="119">
        <v>165.5</v>
      </c>
      <c r="H1170" s="119">
        <v>168.3</v>
      </c>
      <c r="I1170" s="119">
        <v>9515</v>
      </c>
      <c r="J1170" s="119">
        <v>1577900.6</v>
      </c>
      <c r="K1170" s="121">
        <v>43173</v>
      </c>
      <c r="L1170" s="119">
        <v>239</v>
      </c>
      <c r="M1170" s="119" t="s">
        <v>1750</v>
      </c>
    </row>
    <row r="1171" spans="1:13">
      <c r="A1171" s="119" t="s">
        <v>211</v>
      </c>
      <c r="B1171" s="119" t="s">
        <v>395</v>
      </c>
      <c r="C1171" s="119">
        <v>5229</v>
      </c>
      <c r="D1171" s="119">
        <v>5269</v>
      </c>
      <c r="E1171" s="119">
        <v>5185.55</v>
      </c>
      <c r="F1171" s="119">
        <v>5224.25</v>
      </c>
      <c r="G1171" s="119">
        <v>5210</v>
      </c>
      <c r="H1171" s="119">
        <v>5229.25</v>
      </c>
      <c r="I1171" s="119">
        <v>2292</v>
      </c>
      <c r="J1171" s="119">
        <v>11978971.300000001</v>
      </c>
      <c r="K1171" s="121">
        <v>43173</v>
      </c>
      <c r="L1171" s="119">
        <v>679</v>
      </c>
      <c r="M1171" s="119" t="s">
        <v>1751</v>
      </c>
    </row>
    <row r="1172" spans="1:13">
      <c r="A1172" s="119" t="s">
        <v>3222</v>
      </c>
      <c r="B1172" s="119" t="s">
        <v>395</v>
      </c>
      <c r="C1172" s="119">
        <v>16.8</v>
      </c>
      <c r="D1172" s="119">
        <v>17.3</v>
      </c>
      <c r="E1172" s="119">
        <v>16.2</v>
      </c>
      <c r="F1172" s="119">
        <v>17.3</v>
      </c>
      <c r="G1172" s="119">
        <v>17.3</v>
      </c>
      <c r="H1172" s="119">
        <v>16.5</v>
      </c>
      <c r="I1172" s="119">
        <v>3317501</v>
      </c>
      <c r="J1172" s="119">
        <v>56883995.75</v>
      </c>
      <c r="K1172" s="121">
        <v>43173</v>
      </c>
      <c r="L1172" s="119">
        <v>2351</v>
      </c>
      <c r="M1172" s="119" t="s">
        <v>3223</v>
      </c>
    </row>
    <row r="1173" spans="1:13">
      <c r="A1173" s="119" t="s">
        <v>1752</v>
      </c>
      <c r="B1173" s="119" t="s">
        <v>395</v>
      </c>
      <c r="C1173" s="119">
        <v>452</v>
      </c>
      <c r="D1173" s="119">
        <v>472.9</v>
      </c>
      <c r="E1173" s="119">
        <v>450.6</v>
      </c>
      <c r="F1173" s="119">
        <v>453</v>
      </c>
      <c r="G1173" s="119">
        <v>453.8</v>
      </c>
      <c r="H1173" s="119">
        <v>450.2</v>
      </c>
      <c r="I1173" s="119">
        <v>115839</v>
      </c>
      <c r="J1173" s="119">
        <v>53215607</v>
      </c>
      <c r="K1173" s="121">
        <v>43173</v>
      </c>
      <c r="L1173" s="119">
        <v>4635</v>
      </c>
      <c r="M1173" s="119" t="s">
        <v>1753</v>
      </c>
    </row>
    <row r="1174" spans="1:13">
      <c r="A1174" s="119" t="s">
        <v>1754</v>
      </c>
      <c r="B1174" s="119" t="s">
        <v>395</v>
      </c>
      <c r="C1174" s="119">
        <v>687.4</v>
      </c>
      <c r="D1174" s="119">
        <v>696.25</v>
      </c>
      <c r="E1174" s="119">
        <v>676.15</v>
      </c>
      <c r="F1174" s="119">
        <v>685.35</v>
      </c>
      <c r="G1174" s="119">
        <v>682.95</v>
      </c>
      <c r="H1174" s="119">
        <v>690</v>
      </c>
      <c r="I1174" s="119">
        <v>48984</v>
      </c>
      <c r="J1174" s="119">
        <v>33716299.899999999</v>
      </c>
      <c r="K1174" s="121">
        <v>43173</v>
      </c>
      <c r="L1174" s="119">
        <v>2724</v>
      </c>
      <c r="M1174" s="119" t="s">
        <v>1755</v>
      </c>
    </row>
    <row r="1175" spans="1:13">
      <c r="A1175" s="119" t="s">
        <v>1756</v>
      </c>
      <c r="B1175" s="119" t="s">
        <v>395</v>
      </c>
      <c r="C1175" s="119">
        <v>56.65</v>
      </c>
      <c r="D1175" s="119">
        <v>59.4</v>
      </c>
      <c r="E1175" s="119">
        <v>55.95</v>
      </c>
      <c r="F1175" s="119">
        <v>58.85</v>
      </c>
      <c r="G1175" s="119">
        <v>59.3</v>
      </c>
      <c r="H1175" s="119">
        <v>56.6</v>
      </c>
      <c r="I1175" s="119">
        <v>91505</v>
      </c>
      <c r="J1175" s="119">
        <v>5249869.9000000004</v>
      </c>
      <c r="K1175" s="121">
        <v>43173</v>
      </c>
      <c r="L1175" s="119">
        <v>687</v>
      </c>
      <c r="M1175" s="119" t="s">
        <v>1757</v>
      </c>
    </row>
    <row r="1176" spans="1:13">
      <c r="A1176" s="119" t="s">
        <v>1758</v>
      </c>
      <c r="B1176" s="119" t="s">
        <v>395</v>
      </c>
      <c r="C1176" s="119">
        <v>735.05</v>
      </c>
      <c r="D1176" s="119">
        <v>745</v>
      </c>
      <c r="E1176" s="119">
        <v>732</v>
      </c>
      <c r="F1176" s="119">
        <v>735.15</v>
      </c>
      <c r="G1176" s="119">
        <v>739</v>
      </c>
      <c r="H1176" s="119">
        <v>740.9</v>
      </c>
      <c r="I1176" s="119">
        <v>12734</v>
      </c>
      <c r="J1176" s="119">
        <v>9404514.4499999993</v>
      </c>
      <c r="K1176" s="121">
        <v>43173</v>
      </c>
      <c r="L1176" s="119">
        <v>556</v>
      </c>
      <c r="M1176" s="119" t="s">
        <v>1759</v>
      </c>
    </row>
    <row r="1177" spans="1:13">
      <c r="A1177" s="119" t="s">
        <v>3224</v>
      </c>
      <c r="B1177" s="119" t="s">
        <v>395</v>
      </c>
      <c r="C1177" s="119">
        <v>98.5</v>
      </c>
      <c r="D1177" s="119">
        <v>102.9</v>
      </c>
      <c r="E1177" s="119">
        <v>98.2</v>
      </c>
      <c r="F1177" s="119">
        <v>102.7</v>
      </c>
      <c r="G1177" s="119">
        <v>102.7</v>
      </c>
      <c r="H1177" s="119">
        <v>100.5</v>
      </c>
      <c r="I1177" s="119">
        <v>4151</v>
      </c>
      <c r="J1177" s="119">
        <v>419251.3</v>
      </c>
      <c r="K1177" s="121">
        <v>43173</v>
      </c>
      <c r="L1177" s="119">
        <v>20</v>
      </c>
      <c r="M1177" s="119" t="s">
        <v>3225</v>
      </c>
    </row>
    <row r="1178" spans="1:13">
      <c r="A1178" s="119" t="s">
        <v>1760</v>
      </c>
      <c r="B1178" s="119" t="s">
        <v>395</v>
      </c>
      <c r="C1178" s="119">
        <v>19.2</v>
      </c>
      <c r="D1178" s="119">
        <v>20.65</v>
      </c>
      <c r="E1178" s="119">
        <v>19.2</v>
      </c>
      <c r="F1178" s="119">
        <v>19.8</v>
      </c>
      <c r="G1178" s="119">
        <v>19.649999999999999</v>
      </c>
      <c r="H1178" s="119">
        <v>19.45</v>
      </c>
      <c r="I1178" s="119">
        <v>81030</v>
      </c>
      <c r="J1178" s="119">
        <v>1607274.6</v>
      </c>
      <c r="K1178" s="121">
        <v>43173</v>
      </c>
      <c r="L1178" s="119">
        <v>217</v>
      </c>
      <c r="M1178" s="119" t="s">
        <v>1761</v>
      </c>
    </row>
    <row r="1179" spans="1:13">
      <c r="A1179" s="119" t="s">
        <v>1762</v>
      </c>
      <c r="B1179" s="119" t="s">
        <v>395</v>
      </c>
      <c r="C1179" s="119">
        <v>407</v>
      </c>
      <c r="D1179" s="119">
        <v>407</v>
      </c>
      <c r="E1179" s="119">
        <v>392.5</v>
      </c>
      <c r="F1179" s="119">
        <v>397.65</v>
      </c>
      <c r="G1179" s="119">
        <v>396.1</v>
      </c>
      <c r="H1179" s="119">
        <v>406.4</v>
      </c>
      <c r="I1179" s="119">
        <v>35592</v>
      </c>
      <c r="J1179" s="119">
        <v>14195391.65</v>
      </c>
      <c r="K1179" s="121">
        <v>43173</v>
      </c>
      <c r="L1179" s="119">
        <v>2084</v>
      </c>
      <c r="M1179" s="119" t="s">
        <v>1763</v>
      </c>
    </row>
    <row r="1180" spans="1:13">
      <c r="A1180" s="119" t="s">
        <v>2736</v>
      </c>
      <c r="B1180" s="119" t="s">
        <v>395</v>
      </c>
      <c r="C1180" s="119">
        <v>673</v>
      </c>
      <c r="D1180" s="119">
        <v>683.5</v>
      </c>
      <c r="E1180" s="119">
        <v>667.5</v>
      </c>
      <c r="F1180" s="119">
        <v>674.15</v>
      </c>
      <c r="G1180" s="119">
        <v>675</v>
      </c>
      <c r="H1180" s="119">
        <v>677.5</v>
      </c>
      <c r="I1180" s="119">
        <v>305570</v>
      </c>
      <c r="J1180" s="119">
        <v>205495335.84999999</v>
      </c>
      <c r="K1180" s="121">
        <v>43173</v>
      </c>
      <c r="L1180" s="119">
        <v>11492</v>
      </c>
      <c r="M1180" s="119" t="s">
        <v>2737</v>
      </c>
    </row>
    <row r="1181" spans="1:13">
      <c r="A1181" s="119" t="s">
        <v>138</v>
      </c>
      <c r="B1181" s="119" t="s">
        <v>395</v>
      </c>
      <c r="C1181" s="119">
        <v>252.5</v>
      </c>
      <c r="D1181" s="119">
        <v>257.85000000000002</v>
      </c>
      <c r="E1181" s="119">
        <v>250</v>
      </c>
      <c r="F1181" s="119">
        <v>257.05</v>
      </c>
      <c r="G1181" s="119">
        <v>257.8</v>
      </c>
      <c r="H1181" s="119">
        <v>254.7</v>
      </c>
      <c r="I1181" s="119">
        <v>25471485</v>
      </c>
      <c r="J1181" s="119">
        <v>6463746575</v>
      </c>
      <c r="K1181" s="121">
        <v>43173</v>
      </c>
      <c r="L1181" s="119">
        <v>131180</v>
      </c>
      <c r="M1181" s="119" t="s">
        <v>1764</v>
      </c>
    </row>
    <row r="1182" spans="1:13">
      <c r="A1182" s="119" t="s">
        <v>2576</v>
      </c>
      <c r="B1182" s="119" t="s">
        <v>395</v>
      </c>
      <c r="C1182" s="119">
        <v>5520.1</v>
      </c>
      <c r="D1182" s="119">
        <v>5550</v>
      </c>
      <c r="E1182" s="119">
        <v>5388.7</v>
      </c>
      <c r="F1182" s="119">
        <v>5470.45</v>
      </c>
      <c r="G1182" s="119">
        <v>5400</v>
      </c>
      <c r="H1182" s="119">
        <v>5621</v>
      </c>
      <c r="I1182" s="119">
        <v>4629</v>
      </c>
      <c r="J1182" s="119">
        <v>25218827.449999999</v>
      </c>
      <c r="K1182" s="121">
        <v>43173</v>
      </c>
      <c r="L1182" s="119">
        <v>886</v>
      </c>
      <c r="M1182" s="119" t="s">
        <v>827</v>
      </c>
    </row>
    <row r="1183" spans="1:13">
      <c r="A1183" s="119" t="s">
        <v>2470</v>
      </c>
      <c r="B1183" s="119" t="s">
        <v>395</v>
      </c>
      <c r="C1183" s="119">
        <v>426</v>
      </c>
      <c r="D1183" s="119">
        <v>430</v>
      </c>
      <c r="E1183" s="119">
        <v>423.9</v>
      </c>
      <c r="F1183" s="119">
        <v>427.15</v>
      </c>
      <c r="G1183" s="119">
        <v>427.95</v>
      </c>
      <c r="H1183" s="119">
        <v>429</v>
      </c>
      <c r="I1183" s="119">
        <v>10061</v>
      </c>
      <c r="J1183" s="119">
        <v>4294372.8</v>
      </c>
      <c r="K1183" s="121">
        <v>43173</v>
      </c>
      <c r="L1183" s="119">
        <v>504</v>
      </c>
      <c r="M1183" s="119" t="s">
        <v>2472</v>
      </c>
    </row>
    <row r="1184" spans="1:13">
      <c r="A1184" s="119" t="s">
        <v>1765</v>
      </c>
      <c r="B1184" s="119" t="s">
        <v>395</v>
      </c>
      <c r="C1184" s="119">
        <v>114.4</v>
      </c>
      <c r="D1184" s="119">
        <v>118.35</v>
      </c>
      <c r="E1184" s="119">
        <v>112.6</v>
      </c>
      <c r="F1184" s="119">
        <v>117.1</v>
      </c>
      <c r="G1184" s="119">
        <v>117.2</v>
      </c>
      <c r="H1184" s="119">
        <v>115.25</v>
      </c>
      <c r="I1184" s="119">
        <v>248221</v>
      </c>
      <c r="J1184" s="119">
        <v>28878459.75</v>
      </c>
      <c r="K1184" s="121">
        <v>43173</v>
      </c>
      <c r="L1184" s="119">
        <v>2672</v>
      </c>
      <c r="M1184" s="119" t="s">
        <v>1766</v>
      </c>
    </row>
    <row r="1185" spans="1:13">
      <c r="A1185" s="119" t="s">
        <v>1767</v>
      </c>
      <c r="B1185" s="119" t="s">
        <v>395</v>
      </c>
      <c r="C1185" s="119">
        <v>64.3</v>
      </c>
      <c r="D1185" s="119">
        <v>64.900000000000006</v>
      </c>
      <c r="E1185" s="119">
        <v>63.6</v>
      </c>
      <c r="F1185" s="119">
        <v>64.400000000000006</v>
      </c>
      <c r="G1185" s="119">
        <v>64.5</v>
      </c>
      <c r="H1185" s="119">
        <v>64.3</v>
      </c>
      <c r="I1185" s="119">
        <v>476116</v>
      </c>
      <c r="J1185" s="119">
        <v>30563868.899999999</v>
      </c>
      <c r="K1185" s="121">
        <v>43173</v>
      </c>
      <c r="L1185" s="119">
        <v>4389</v>
      </c>
      <c r="M1185" s="119" t="s">
        <v>1768</v>
      </c>
    </row>
    <row r="1186" spans="1:13">
      <c r="A1186" s="119" t="s">
        <v>1769</v>
      </c>
      <c r="B1186" s="119" t="s">
        <v>395</v>
      </c>
      <c r="C1186" s="119">
        <v>227</v>
      </c>
      <c r="D1186" s="119">
        <v>239.9</v>
      </c>
      <c r="E1186" s="119">
        <v>223.95</v>
      </c>
      <c r="F1186" s="119">
        <v>237.4</v>
      </c>
      <c r="G1186" s="119">
        <v>239.05</v>
      </c>
      <c r="H1186" s="119">
        <v>226.5</v>
      </c>
      <c r="I1186" s="119">
        <v>100837</v>
      </c>
      <c r="J1186" s="119">
        <v>23457045.899999999</v>
      </c>
      <c r="K1186" s="121">
        <v>43173</v>
      </c>
      <c r="L1186" s="119">
        <v>1880</v>
      </c>
      <c r="M1186" s="119" t="s">
        <v>1770</v>
      </c>
    </row>
    <row r="1187" spans="1:13">
      <c r="A1187" s="119" t="s">
        <v>3226</v>
      </c>
      <c r="B1187" s="119" t="s">
        <v>395</v>
      </c>
      <c r="C1187" s="119">
        <v>182</v>
      </c>
      <c r="D1187" s="119">
        <v>186.45</v>
      </c>
      <c r="E1187" s="119">
        <v>180.1</v>
      </c>
      <c r="F1187" s="119">
        <v>185.5</v>
      </c>
      <c r="G1187" s="119">
        <v>185.5</v>
      </c>
      <c r="H1187" s="119">
        <v>182.1</v>
      </c>
      <c r="I1187" s="119">
        <v>3003</v>
      </c>
      <c r="J1187" s="119">
        <v>555426.65</v>
      </c>
      <c r="K1187" s="121">
        <v>43173</v>
      </c>
      <c r="L1187" s="119">
        <v>33</v>
      </c>
      <c r="M1187" s="119" t="s">
        <v>3227</v>
      </c>
    </row>
    <row r="1188" spans="1:13">
      <c r="A1188" s="119" t="s">
        <v>3228</v>
      </c>
      <c r="B1188" s="119" t="s">
        <v>395</v>
      </c>
      <c r="C1188" s="119">
        <v>191.9</v>
      </c>
      <c r="D1188" s="119">
        <v>199.8</v>
      </c>
      <c r="E1188" s="119">
        <v>189.5</v>
      </c>
      <c r="F1188" s="119">
        <v>191.55</v>
      </c>
      <c r="G1188" s="119">
        <v>191.55</v>
      </c>
      <c r="H1188" s="119">
        <v>191.75</v>
      </c>
      <c r="I1188" s="119">
        <v>105590</v>
      </c>
      <c r="J1188" s="119">
        <v>20571592.350000001</v>
      </c>
      <c r="K1188" s="121">
        <v>43173</v>
      </c>
      <c r="L1188" s="119">
        <v>1249</v>
      </c>
      <c r="M1188" s="119" t="s">
        <v>3229</v>
      </c>
    </row>
    <row r="1189" spans="1:13">
      <c r="A1189" s="119" t="s">
        <v>1771</v>
      </c>
      <c r="B1189" s="119" t="s">
        <v>395</v>
      </c>
      <c r="C1189" s="119">
        <v>2.2000000000000002</v>
      </c>
      <c r="D1189" s="119">
        <v>2.25</v>
      </c>
      <c r="E1189" s="119">
        <v>2.2000000000000002</v>
      </c>
      <c r="F1189" s="119">
        <v>2.25</v>
      </c>
      <c r="G1189" s="119">
        <v>2.2000000000000002</v>
      </c>
      <c r="H1189" s="119">
        <v>2.15</v>
      </c>
      <c r="I1189" s="119">
        <v>394519</v>
      </c>
      <c r="J1189" s="119">
        <v>882298.2</v>
      </c>
      <c r="K1189" s="121">
        <v>43173</v>
      </c>
      <c r="L1189" s="119">
        <v>141</v>
      </c>
      <c r="M1189" s="119" t="s">
        <v>1772</v>
      </c>
    </row>
    <row r="1190" spans="1:13">
      <c r="A1190" s="119" t="s">
        <v>2951</v>
      </c>
      <c r="B1190" s="119" t="s">
        <v>395</v>
      </c>
      <c r="C1190" s="119">
        <v>353</v>
      </c>
      <c r="D1190" s="119">
        <v>353</v>
      </c>
      <c r="E1190" s="119">
        <v>352.49</v>
      </c>
      <c r="F1190" s="119">
        <v>352.49</v>
      </c>
      <c r="G1190" s="119">
        <v>352.49</v>
      </c>
      <c r="H1190" s="119">
        <v>355.55</v>
      </c>
      <c r="I1190" s="119">
        <v>19</v>
      </c>
      <c r="J1190" s="119">
        <v>6701.46</v>
      </c>
      <c r="K1190" s="121">
        <v>43173</v>
      </c>
      <c r="L1190" s="119">
        <v>4</v>
      </c>
      <c r="M1190" s="119" t="s">
        <v>2952</v>
      </c>
    </row>
    <row r="1191" spans="1:13">
      <c r="A1191" s="119" t="s">
        <v>3230</v>
      </c>
      <c r="B1191" s="119" t="s">
        <v>395</v>
      </c>
      <c r="C1191" s="119">
        <v>7.65</v>
      </c>
      <c r="D1191" s="119">
        <v>8.1</v>
      </c>
      <c r="E1191" s="119">
        <v>7.65</v>
      </c>
      <c r="F1191" s="119">
        <v>7.9</v>
      </c>
      <c r="G1191" s="119">
        <v>8.1</v>
      </c>
      <c r="H1191" s="119">
        <v>7.95</v>
      </c>
      <c r="I1191" s="119">
        <v>1400</v>
      </c>
      <c r="J1191" s="119">
        <v>10802.5</v>
      </c>
      <c r="K1191" s="121">
        <v>43173</v>
      </c>
      <c r="L1191" s="119">
        <v>9</v>
      </c>
      <c r="M1191" s="119" t="s">
        <v>3231</v>
      </c>
    </row>
    <row r="1192" spans="1:13">
      <c r="A1192" s="119" t="s">
        <v>1773</v>
      </c>
      <c r="B1192" s="119" t="s">
        <v>395</v>
      </c>
      <c r="C1192" s="119">
        <v>85.9</v>
      </c>
      <c r="D1192" s="119">
        <v>85.9</v>
      </c>
      <c r="E1192" s="119">
        <v>83.05</v>
      </c>
      <c r="F1192" s="119">
        <v>83.95</v>
      </c>
      <c r="G1192" s="119">
        <v>84.1</v>
      </c>
      <c r="H1192" s="119">
        <v>85.05</v>
      </c>
      <c r="I1192" s="119">
        <v>95181</v>
      </c>
      <c r="J1192" s="119">
        <v>7972734</v>
      </c>
      <c r="K1192" s="121">
        <v>43173</v>
      </c>
      <c r="L1192" s="119">
        <v>2045</v>
      </c>
      <c r="M1192" s="119" t="s">
        <v>1774</v>
      </c>
    </row>
    <row r="1193" spans="1:13">
      <c r="A1193" s="119" t="s">
        <v>1775</v>
      </c>
      <c r="B1193" s="119" t="s">
        <v>395</v>
      </c>
      <c r="C1193" s="119">
        <v>859.95</v>
      </c>
      <c r="D1193" s="119">
        <v>872</v>
      </c>
      <c r="E1193" s="119">
        <v>836</v>
      </c>
      <c r="F1193" s="119">
        <v>862.1</v>
      </c>
      <c r="G1193" s="119">
        <v>866.95</v>
      </c>
      <c r="H1193" s="119">
        <v>852.6</v>
      </c>
      <c r="I1193" s="119">
        <v>2339</v>
      </c>
      <c r="J1193" s="119">
        <v>1995118.7</v>
      </c>
      <c r="K1193" s="121">
        <v>43173</v>
      </c>
      <c r="L1193" s="119">
        <v>203</v>
      </c>
      <c r="M1193" s="119" t="s">
        <v>1776</v>
      </c>
    </row>
    <row r="1194" spans="1:13">
      <c r="A1194" s="119" t="s">
        <v>2184</v>
      </c>
      <c r="B1194" s="119" t="s">
        <v>395</v>
      </c>
      <c r="C1194" s="119">
        <v>56.2</v>
      </c>
      <c r="D1194" s="119">
        <v>56.8</v>
      </c>
      <c r="E1194" s="119">
        <v>55.15</v>
      </c>
      <c r="F1194" s="119">
        <v>56.3</v>
      </c>
      <c r="G1194" s="119">
        <v>56.4</v>
      </c>
      <c r="H1194" s="119">
        <v>56.2</v>
      </c>
      <c r="I1194" s="119">
        <v>430353</v>
      </c>
      <c r="J1194" s="119">
        <v>24110622.449999999</v>
      </c>
      <c r="K1194" s="121">
        <v>43173</v>
      </c>
      <c r="L1194" s="119">
        <v>2171</v>
      </c>
      <c r="M1194" s="119" t="s">
        <v>2185</v>
      </c>
    </row>
    <row r="1195" spans="1:13">
      <c r="A1195" s="119" t="s">
        <v>3474</v>
      </c>
      <c r="B1195" s="119" t="s">
        <v>395</v>
      </c>
      <c r="C1195" s="119">
        <v>152</v>
      </c>
      <c r="D1195" s="119">
        <v>159.5</v>
      </c>
      <c r="E1195" s="119">
        <v>152</v>
      </c>
      <c r="F1195" s="119">
        <v>159.5</v>
      </c>
      <c r="G1195" s="119">
        <v>159.5</v>
      </c>
      <c r="H1195" s="119">
        <v>157.69999999999999</v>
      </c>
      <c r="I1195" s="119">
        <v>840</v>
      </c>
      <c r="J1195" s="119">
        <v>130905</v>
      </c>
      <c r="K1195" s="121">
        <v>43173</v>
      </c>
      <c r="L1195" s="119">
        <v>12</v>
      </c>
      <c r="M1195" s="119" t="s">
        <v>3475</v>
      </c>
    </row>
    <row r="1196" spans="1:13">
      <c r="A1196" s="119" t="s">
        <v>2777</v>
      </c>
      <c r="B1196" s="119" t="s">
        <v>395</v>
      </c>
      <c r="C1196" s="119">
        <v>2765.15</v>
      </c>
      <c r="D1196" s="119">
        <v>2778.9</v>
      </c>
      <c r="E1196" s="119">
        <v>2760.5</v>
      </c>
      <c r="F1196" s="119">
        <v>2766.25</v>
      </c>
      <c r="G1196" s="119">
        <v>2766</v>
      </c>
      <c r="H1196" s="119">
        <v>2758.5</v>
      </c>
      <c r="I1196" s="119">
        <v>7596</v>
      </c>
      <c r="J1196" s="119">
        <v>21029648.75</v>
      </c>
      <c r="K1196" s="121">
        <v>43173</v>
      </c>
      <c r="L1196" s="119">
        <v>238</v>
      </c>
      <c r="M1196" s="119" t="s">
        <v>2778</v>
      </c>
    </row>
    <row r="1197" spans="1:13">
      <c r="A1197" s="119" t="s">
        <v>1777</v>
      </c>
      <c r="B1197" s="119" t="s">
        <v>395</v>
      </c>
      <c r="C1197" s="119">
        <v>104.44</v>
      </c>
      <c r="D1197" s="119">
        <v>104.81</v>
      </c>
      <c r="E1197" s="119">
        <v>103.98</v>
      </c>
      <c r="F1197" s="119">
        <v>104.44</v>
      </c>
      <c r="G1197" s="119">
        <v>104.81</v>
      </c>
      <c r="H1197" s="119">
        <v>104.76</v>
      </c>
      <c r="I1197" s="119">
        <v>12499</v>
      </c>
      <c r="J1197" s="119">
        <v>1303901.3400000001</v>
      </c>
      <c r="K1197" s="121">
        <v>43173</v>
      </c>
      <c r="L1197" s="119">
        <v>40</v>
      </c>
      <c r="M1197" s="119" t="s">
        <v>1778</v>
      </c>
    </row>
    <row r="1198" spans="1:13">
      <c r="A1198" s="119" t="s">
        <v>1779</v>
      </c>
      <c r="B1198" s="119" t="s">
        <v>395</v>
      </c>
      <c r="C1198" s="119">
        <v>248</v>
      </c>
      <c r="D1198" s="119">
        <v>250.2</v>
      </c>
      <c r="E1198" s="119">
        <v>247.08</v>
      </c>
      <c r="F1198" s="119">
        <v>250.02</v>
      </c>
      <c r="G1198" s="119">
        <v>250.2</v>
      </c>
      <c r="H1198" s="119">
        <v>248.5</v>
      </c>
      <c r="I1198" s="119">
        <v>698</v>
      </c>
      <c r="J1198" s="119">
        <v>172923.56</v>
      </c>
      <c r="K1198" s="121">
        <v>43173</v>
      </c>
      <c r="L1198" s="119">
        <v>30</v>
      </c>
      <c r="M1198" s="119" t="s">
        <v>1780</v>
      </c>
    </row>
    <row r="1199" spans="1:13">
      <c r="A1199" s="119" t="s">
        <v>2228</v>
      </c>
      <c r="B1199" s="119" t="s">
        <v>395</v>
      </c>
      <c r="C1199" s="119">
        <v>291.45</v>
      </c>
      <c r="D1199" s="119">
        <v>292.04000000000002</v>
      </c>
      <c r="E1199" s="119">
        <v>290.5</v>
      </c>
      <c r="F1199" s="119">
        <v>291.2</v>
      </c>
      <c r="G1199" s="119">
        <v>291.2</v>
      </c>
      <c r="H1199" s="119">
        <v>290.05</v>
      </c>
      <c r="I1199" s="119">
        <v>661</v>
      </c>
      <c r="J1199" s="119">
        <v>192694.04</v>
      </c>
      <c r="K1199" s="121">
        <v>43173</v>
      </c>
      <c r="L1199" s="119">
        <v>16</v>
      </c>
      <c r="M1199" s="119" t="s">
        <v>2229</v>
      </c>
    </row>
    <row r="1200" spans="1:13">
      <c r="A1200" s="119" t="s">
        <v>2350</v>
      </c>
      <c r="B1200" s="119" t="s">
        <v>395</v>
      </c>
      <c r="C1200" s="119">
        <v>1548.95</v>
      </c>
      <c r="D1200" s="119">
        <v>1549</v>
      </c>
      <c r="E1200" s="119">
        <v>1530</v>
      </c>
      <c r="F1200" s="119">
        <v>1538.45</v>
      </c>
      <c r="G1200" s="119">
        <v>1531</v>
      </c>
      <c r="H1200" s="119">
        <v>1532.95</v>
      </c>
      <c r="I1200" s="119">
        <v>5231</v>
      </c>
      <c r="J1200" s="119">
        <v>8014725.8499999996</v>
      </c>
      <c r="K1200" s="121">
        <v>43173</v>
      </c>
      <c r="L1200" s="119">
        <v>61</v>
      </c>
      <c r="M1200" s="119" t="s">
        <v>2351</v>
      </c>
    </row>
    <row r="1201" spans="1:13">
      <c r="A1201" s="119" t="s">
        <v>1781</v>
      </c>
      <c r="B1201" s="119" t="s">
        <v>395</v>
      </c>
      <c r="C1201" s="119">
        <v>17.7</v>
      </c>
      <c r="D1201" s="119">
        <v>17.899999999999999</v>
      </c>
      <c r="E1201" s="119">
        <v>16.8</v>
      </c>
      <c r="F1201" s="119">
        <v>17.8</v>
      </c>
      <c r="G1201" s="119">
        <v>17.8</v>
      </c>
      <c r="H1201" s="119">
        <v>17.899999999999999</v>
      </c>
      <c r="I1201" s="119">
        <v>33465</v>
      </c>
      <c r="J1201" s="119">
        <v>583210.35</v>
      </c>
      <c r="K1201" s="121">
        <v>43173</v>
      </c>
      <c r="L1201" s="119">
        <v>84</v>
      </c>
      <c r="M1201" s="119" t="s">
        <v>1782</v>
      </c>
    </row>
    <row r="1202" spans="1:13">
      <c r="A1202" s="119" t="s">
        <v>2518</v>
      </c>
      <c r="B1202" s="119" t="s">
        <v>395</v>
      </c>
      <c r="C1202" s="119">
        <v>41.75</v>
      </c>
      <c r="D1202" s="119">
        <v>41.75</v>
      </c>
      <c r="E1202" s="119">
        <v>41.75</v>
      </c>
      <c r="F1202" s="119">
        <v>41.75</v>
      </c>
      <c r="G1202" s="119">
        <v>41.75</v>
      </c>
      <c r="H1202" s="119">
        <v>39.799999999999997</v>
      </c>
      <c r="I1202" s="119">
        <v>18965</v>
      </c>
      <c r="J1202" s="119">
        <v>791788.75</v>
      </c>
      <c r="K1202" s="121">
        <v>43173</v>
      </c>
      <c r="L1202" s="119">
        <v>66</v>
      </c>
      <c r="M1202" s="119" t="s">
        <v>2519</v>
      </c>
    </row>
    <row r="1203" spans="1:13">
      <c r="A1203" s="119" t="s">
        <v>1783</v>
      </c>
      <c r="B1203" s="119" t="s">
        <v>395</v>
      </c>
      <c r="C1203" s="119">
        <v>529</v>
      </c>
      <c r="D1203" s="119">
        <v>529</v>
      </c>
      <c r="E1203" s="119">
        <v>515.54999999999995</v>
      </c>
      <c r="F1203" s="119">
        <v>518.85</v>
      </c>
      <c r="G1203" s="119">
        <v>516.95000000000005</v>
      </c>
      <c r="H1203" s="119">
        <v>525.20000000000005</v>
      </c>
      <c r="I1203" s="119">
        <v>54290</v>
      </c>
      <c r="J1203" s="119">
        <v>28329372.199999999</v>
      </c>
      <c r="K1203" s="121">
        <v>43173</v>
      </c>
      <c r="L1203" s="119">
        <v>1641</v>
      </c>
      <c r="M1203" s="119" t="s">
        <v>1784</v>
      </c>
    </row>
    <row r="1204" spans="1:13">
      <c r="A1204" s="119" t="s">
        <v>2913</v>
      </c>
      <c r="B1204" s="119" t="s">
        <v>395</v>
      </c>
      <c r="C1204" s="119">
        <v>212</v>
      </c>
      <c r="D1204" s="119">
        <v>229.7</v>
      </c>
      <c r="E1204" s="119">
        <v>212</v>
      </c>
      <c r="F1204" s="119">
        <v>219.45</v>
      </c>
      <c r="G1204" s="119">
        <v>219.35</v>
      </c>
      <c r="H1204" s="119">
        <v>216.35</v>
      </c>
      <c r="I1204" s="119">
        <v>395340</v>
      </c>
      <c r="J1204" s="119">
        <v>87978383.5</v>
      </c>
      <c r="K1204" s="121">
        <v>43173</v>
      </c>
      <c r="L1204" s="119">
        <v>9132</v>
      </c>
      <c r="M1204" s="119" t="s">
        <v>2914</v>
      </c>
    </row>
    <row r="1205" spans="1:13">
      <c r="A1205" s="119" t="s">
        <v>2672</v>
      </c>
      <c r="B1205" s="119" t="s">
        <v>395</v>
      </c>
      <c r="C1205" s="119">
        <v>149.69999999999999</v>
      </c>
      <c r="D1205" s="119">
        <v>155.9</v>
      </c>
      <c r="E1205" s="119">
        <v>147</v>
      </c>
      <c r="F1205" s="119">
        <v>150.9</v>
      </c>
      <c r="G1205" s="119">
        <v>151</v>
      </c>
      <c r="H1205" s="119">
        <v>148.5</v>
      </c>
      <c r="I1205" s="119">
        <v>30169</v>
      </c>
      <c r="J1205" s="119">
        <v>4546188.5999999996</v>
      </c>
      <c r="K1205" s="121">
        <v>43173</v>
      </c>
      <c r="L1205" s="119">
        <v>908</v>
      </c>
      <c r="M1205" s="119" t="s">
        <v>2673</v>
      </c>
    </row>
    <row r="1206" spans="1:13">
      <c r="A1206" s="119" t="s">
        <v>2453</v>
      </c>
      <c r="B1206" s="119" t="s">
        <v>395</v>
      </c>
      <c r="C1206" s="119">
        <v>1775</v>
      </c>
      <c r="D1206" s="119">
        <v>1800</v>
      </c>
      <c r="E1206" s="119">
        <v>1715</v>
      </c>
      <c r="F1206" s="119">
        <v>1723.65</v>
      </c>
      <c r="G1206" s="119">
        <v>1721.95</v>
      </c>
      <c r="H1206" s="119">
        <v>1785.95</v>
      </c>
      <c r="I1206" s="119">
        <v>100255</v>
      </c>
      <c r="J1206" s="119">
        <v>175026128.09999999</v>
      </c>
      <c r="K1206" s="121">
        <v>43173</v>
      </c>
      <c r="L1206" s="119">
        <v>6048</v>
      </c>
      <c r="M1206" s="119" t="s">
        <v>2454</v>
      </c>
    </row>
    <row r="1207" spans="1:13">
      <c r="A1207" s="119" t="s">
        <v>1785</v>
      </c>
      <c r="B1207" s="119" t="s">
        <v>395</v>
      </c>
      <c r="C1207" s="119">
        <v>132.80000000000001</v>
      </c>
      <c r="D1207" s="119">
        <v>132.80000000000001</v>
      </c>
      <c r="E1207" s="119">
        <v>129.5</v>
      </c>
      <c r="F1207" s="119">
        <v>131.85</v>
      </c>
      <c r="G1207" s="119">
        <v>131.25</v>
      </c>
      <c r="H1207" s="119">
        <v>131.9</v>
      </c>
      <c r="I1207" s="119">
        <v>17280</v>
      </c>
      <c r="J1207" s="119">
        <v>2260314.7999999998</v>
      </c>
      <c r="K1207" s="121">
        <v>43173</v>
      </c>
      <c r="L1207" s="119">
        <v>259</v>
      </c>
      <c r="M1207" s="119" t="s">
        <v>1786</v>
      </c>
    </row>
    <row r="1208" spans="1:13">
      <c r="A1208" s="119" t="s">
        <v>1787</v>
      </c>
      <c r="B1208" s="119" t="s">
        <v>395</v>
      </c>
      <c r="C1208" s="119">
        <v>381</v>
      </c>
      <c r="D1208" s="119">
        <v>387.3</v>
      </c>
      <c r="E1208" s="119">
        <v>372.1</v>
      </c>
      <c r="F1208" s="119">
        <v>375.05</v>
      </c>
      <c r="G1208" s="119">
        <v>374.1</v>
      </c>
      <c r="H1208" s="119">
        <v>382.05</v>
      </c>
      <c r="I1208" s="119">
        <v>25710</v>
      </c>
      <c r="J1208" s="119">
        <v>9734145.9000000004</v>
      </c>
      <c r="K1208" s="121">
        <v>43173</v>
      </c>
      <c r="L1208" s="119">
        <v>1958</v>
      </c>
      <c r="M1208" s="119" t="s">
        <v>1788</v>
      </c>
    </row>
    <row r="1209" spans="1:13">
      <c r="A1209" s="119" t="s">
        <v>1789</v>
      </c>
      <c r="B1209" s="119" t="s">
        <v>395</v>
      </c>
      <c r="C1209" s="119">
        <v>1970.75</v>
      </c>
      <c r="D1209" s="119">
        <v>1999</v>
      </c>
      <c r="E1209" s="119">
        <v>1965.65</v>
      </c>
      <c r="F1209" s="119">
        <v>1979.25</v>
      </c>
      <c r="G1209" s="119">
        <v>1977</v>
      </c>
      <c r="H1209" s="119">
        <v>1976</v>
      </c>
      <c r="I1209" s="119">
        <v>1725</v>
      </c>
      <c r="J1209" s="119">
        <v>3423259.45</v>
      </c>
      <c r="K1209" s="121">
        <v>43173</v>
      </c>
      <c r="L1209" s="119">
        <v>297</v>
      </c>
      <c r="M1209" s="119" t="s">
        <v>1790</v>
      </c>
    </row>
    <row r="1210" spans="1:13">
      <c r="A1210" s="119" t="s">
        <v>2958</v>
      </c>
      <c r="B1210" s="119" t="s">
        <v>395</v>
      </c>
      <c r="C1210" s="119">
        <v>252.99</v>
      </c>
      <c r="D1210" s="119">
        <v>252.99</v>
      </c>
      <c r="E1210" s="119">
        <v>252.99</v>
      </c>
      <c r="F1210" s="119">
        <v>252.99</v>
      </c>
      <c r="G1210" s="119">
        <v>252.99</v>
      </c>
      <c r="H1210" s="119">
        <v>250.85</v>
      </c>
      <c r="I1210" s="119">
        <v>4</v>
      </c>
      <c r="J1210" s="119">
        <v>1011.96</v>
      </c>
      <c r="K1210" s="121">
        <v>43173</v>
      </c>
      <c r="L1210" s="119">
        <v>1</v>
      </c>
      <c r="M1210" s="119" t="s">
        <v>2959</v>
      </c>
    </row>
    <row r="1211" spans="1:13">
      <c r="A1211" s="119" t="s">
        <v>1791</v>
      </c>
      <c r="B1211" s="119" t="s">
        <v>395</v>
      </c>
      <c r="C1211" s="119">
        <v>514.5</v>
      </c>
      <c r="D1211" s="119">
        <v>514.95000000000005</v>
      </c>
      <c r="E1211" s="119">
        <v>498.1</v>
      </c>
      <c r="F1211" s="119">
        <v>505.8</v>
      </c>
      <c r="G1211" s="119">
        <v>502.5</v>
      </c>
      <c r="H1211" s="119">
        <v>510.15</v>
      </c>
      <c r="I1211" s="119">
        <v>10246</v>
      </c>
      <c r="J1211" s="119">
        <v>5183777.2</v>
      </c>
      <c r="K1211" s="121">
        <v>43173</v>
      </c>
      <c r="L1211" s="119">
        <v>1097</v>
      </c>
      <c r="M1211" s="119" t="s">
        <v>1792</v>
      </c>
    </row>
    <row r="1212" spans="1:13">
      <c r="A1212" s="119" t="s">
        <v>1793</v>
      </c>
      <c r="B1212" s="119" t="s">
        <v>395</v>
      </c>
      <c r="C1212" s="119">
        <v>444</v>
      </c>
      <c r="D1212" s="119">
        <v>450</v>
      </c>
      <c r="E1212" s="119">
        <v>443</v>
      </c>
      <c r="F1212" s="119">
        <v>447.05</v>
      </c>
      <c r="G1212" s="119">
        <v>448</v>
      </c>
      <c r="H1212" s="119">
        <v>446.7</v>
      </c>
      <c r="I1212" s="119">
        <v>12263</v>
      </c>
      <c r="J1212" s="119">
        <v>5479400.3499999996</v>
      </c>
      <c r="K1212" s="121">
        <v>43173</v>
      </c>
      <c r="L1212" s="119">
        <v>467</v>
      </c>
      <c r="M1212" s="119" t="s">
        <v>1794</v>
      </c>
    </row>
    <row r="1213" spans="1:13">
      <c r="A1213" s="119" t="s">
        <v>3232</v>
      </c>
      <c r="B1213" s="119" t="s">
        <v>395</v>
      </c>
      <c r="C1213" s="119">
        <v>7.8</v>
      </c>
      <c r="D1213" s="119">
        <v>8.6</v>
      </c>
      <c r="E1213" s="119">
        <v>7.8</v>
      </c>
      <c r="F1213" s="119">
        <v>8.4499999999999993</v>
      </c>
      <c r="G1213" s="119">
        <v>8.6</v>
      </c>
      <c r="H1213" s="119">
        <v>8.1999999999999993</v>
      </c>
      <c r="I1213" s="119">
        <v>280877</v>
      </c>
      <c r="J1213" s="119">
        <v>2280130.1</v>
      </c>
      <c r="K1213" s="121">
        <v>43173</v>
      </c>
      <c r="L1213" s="119">
        <v>866</v>
      </c>
      <c r="M1213" s="119" t="s">
        <v>3233</v>
      </c>
    </row>
    <row r="1214" spans="1:13">
      <c r="A1214" s="119" t="s">
        <v>1795</v>
      </c>
      <c r="B1214" s="119" t="s">
        <v>395</v>
      </c>
      <c r="C1214" s="119">
        <v>133.65</v>
      </c>
      <c r="D1214" s="119">
        <v>138.9</v>
      </c>
      <c r="E1214" s="119">
        <v>131.5</v>
      </c>
      <c r="F1214" s="119">
        <v>138.05000000000001</v>
      </c>
      <c r="G1214" s="119">
        <v>137.9</v>
      </c>
      <c r="H1214" s="119">
        <v>134.9</v>
      </c>
      <c r="I1214" s="119">
        <v>4084</v>
      </c>
      <c r="J1214" s="119">
        <v>559852.25</v>
      </c>
      <c r="K1214" s="121">
        <v>43173</v>
      </c>
      <c r="L1214" s="119">
        <v>118</v>
      </c>
      <c r="M1214" s="119" t="s">
        <v>1796</v>
      </c>
    </row>
    <row r="1215" spans="1:13">
      <c r="A1215" s="119" t="s">
        <v>1797</v>
      </c>
      <c r="B1215" s="119" t="s">
        <v>395</v>
      </c>
      <c r="C1215" s="119">
        <v>73.05</v>
      </c>
      <c r="D1215" s="119">
        <v>73.8</v>
      </c>
      <c r="E1215" s="119">
        <v>72.5</v>
      </c>
      <c r="F1215" s="119">
        <v>72.95</v>
      </c>
      <c r="G1215" s="119">
        <v>72.599999999999994</v>
      </c>
      <c r="H1215" s="119">
        <v>73.7</v>
      </c>
      <c r="I1215" s="119">
        <v>88753</v>
      </c>
      <c r="J1215" s="119">
        <v>6479365.5</v>
      </c>
      <c r="K1215" s="121">
        <v>43173</v>
      </c>
      <c r="L1215" s="119">
        <v>714</v>
      </c>
      <c r="M1215" s="119" t="s">
        <v>1798</v>
      </c>
    </row>
    <row r="1216" spans="1:13">
      <c r="A1216" s="119" t="s">
        <v>3476</v>
      </c>
      <c r="B1216" s="119" t="s">
        <v>395</v>
      </c>
      <c r="C1216" s="119">
        <v>60</v>
      </c>
      <c r="D1216" s="119">
        <v>62.55</v>
      </c>
      <c r="E1216" s="119">
        <v>59.1</v>
      </c>
      <c r="F1216" s="119">
        <v>62.5</v>
      </c>
      <c r="G1216" s="119">
        <v>62</v>
      </c>
      <c r="H1216" s="119">
        <v>61.2</v>
      </c>
      <c r="I1216" s="119">
        <v>7950</v>
      </c>
      <c r="J1216" s="119">
        <v>489138.5</v>
      </c>
      <c r="K1216" s="121">
        <v>43173</v>
      </c>
      <c r="L1216" s="119">
        <v>67</v>
      </c>
      <c r="M1216" s="119" t="s">
        <v>3477</v>
      </c>
    </row>
    <row r="1217" spans="1:13">
      <c r="A1217" s="119" t="s">
        <v>2945</v>
      </c>
      <c r="B1217" s="119" t="s">
        <v>395</v>
      </c>
      <c r="C1217" s="119">
        <v>505.05</v>
      </c>
      <c r="D1217" s="119">
        <v>517</v>
      </c>
      <c r="E1217" s="119">
        <v>505</v>
      </c>
      <c r="F1217" s="119">
        <v>512.35</v>
      </c>
      <c r="G1217" s="119">
        <v>513</v>
      </c>
      <c r="H1217" s="119">
        <v>514.29999999999995</v>
      </c>
      <c r="I1217" s="119">
        <v>662</v>
      </c>
      <c r="J1217" s="119">
        <v>336480.15</v>
      </c>
      <c r="K1217" s="121">
        <v>43173</v>
      </c>
      <c r="L1217" s="119">
        <v>12</v>
      </c>
      <c r="M1217" s="119" t="s">
        <v>2946</v>
      </c>
    </row>
    <row r="1218" spans="1:13">
      <c r="A1218" s="119" t="s">
        <v>1799</v>
      </c>
      <c r="B1218" s="119" t="s">
        <v>395</v>
      </c>
      <c r="C1218" s="119">
        <v>266</v>
      </c>
      <c r="D1218" s="119">
        <v>271.45</v>
      </c>
      <c r="E1218" s="119">
        <v>265</v>
      </c>
      <c r="F1218" s="119">
        <v>267.39999999999998</v>
      </c>
      <c r="G1218" s="119">
        <v>266.10000000000002</v>
      </c>
      <c r="H1218" s="119">
        <v>268.85000000000002</v>
      </c>
      <c r="I1218" s="119">
        <v>40771</v>
      </c>
      <c r="J1218" s="119">
        <v>10894453</v>
      </c>
      <c r="K1218" s="121">
        <v>43173</v>
      </c>
      <c r="L1218" s="119">
        <v>4133</v>
      </c>
      <c r="M1218" s="119" t="s">
        <v>1800</v>
      </c>
    </row>
    <row r="1219" spans="1:13">
      <c r="A1219" s="119" t="s">
        <v>1801</v>
      </c>
      <c r="B1219" s="119" t="s">
        <v>395</v>
      </c>
      <c r="C1219" s="119">
        <v>546</v>
      </c>
      <c r="D1219" s="119">
        <v>550</v>
      </c>
      <c r="E1219" s="119">
        <v>532.4</v>
      </c>
      <c r="F1219" s="119">
        <v>540.54999999999995</v>
      </c>
      <c r="G1219" s="119">
        <v>545</v>
      </c>
      <c r="H1219" s="119">
        <v>538.54999999999995</v>
      </c>
      <c r="I1219" s="119">
        <v>40627</v>
      </c>
      <c r="J1219" s="119">
        <v>21989976.649999999</v>
      </c>
      <c r="K1219" s="121">
        <v>43173</v>
      </c>
      <c r="L1219" s="119">
        <v>1772</v>
      </c>
      <c r="M1219" s="119" t="s">
        <v>1802</v>
      </c>
    </row>
    <row r="1220" spans="1:13">
      <c r="A1220" s="119" t="s">
        <v>212</v>
      </c>
      <c r="B1220" s="119" t="s">
        <v>395</v>
      </c>
      <c r="C1220" s="119">
        <v>16527.599999999999</v>
      </c>
      <c r="D1220" s="119">
        <v>17019.25</v>
      </c>
      <c r="E1220" s="119">
        <v>16527.599999999999</v>
      </c>
      <c r="F1220" s="119">
        <v>16970.099999999999</v>
      </c>
      <c r="G1220" s="119">
        <v>16980</v>
      </c>
      <c r="H1220" s="119">
        <v>16795.55</v>
      </c>
      <c r="I1220" s="119">
        <v>11443</v>
      </c>
      <c r="J1220" s="119">
        <v>193598384.75</v>
      </c>
      <c r="K1220" s="121">
        <v>43173</v>
      </c>
      <c r="L1220" s="119">
        <v>5632</v>
      </c>
      <c r="M1220" s="119" t="s">
        <v>1803</v>
      </c>
    </row>
    <row r="1221" spans="1:13">
      <c r="A1221" s="119" t="s">
        <v>1804</v>
      </c>
      <c r="B1221" s="119" t="s">
        <v>395</v>
      </c>
      <c r="C1221" s="119">
        <v>230</v>
      </c>
      <c r="D1221" s="119">
        <v>232.95</v>
      </c>
      <c r="E1221" s="119">
        <v>228</v>
      </c>
      <c r="F1221" s="119">
        <v>228.6</v>
      </c>
      <c r="G1221" s="119">
        <v>228.25</v>
      </c>
      <c r="H1221" s="119">
        <v>230.65</v>
      </c>
      <c r="I1221" s="119">
        <v>38639</v>
      </c>
      <c r="J1221" s="119">
        <v>8894932.6500000004</v>
      </c>
      <c r="K1221" s="121">
        <v>43173</v>
      </c>
      <c r="L1221" s="119">
        <v>934</v>
      </c>
      <c r="M1221" s="119" t="s">
        <v>1805</v>
      </c>
    </row>
    <row r="1222" spans="1:13">
      <c r="A1222" s="119" t="s">
        <v>3234</v>
      </c>
      <c r="B1222" s="119" t="s">
        <v>395</v>
      </c>
      <c r="C1222" s="119">
        <v>11.9</v>
      </c>
      <c r="D1222" s="119">
        <v>12.3</v>
      </c>
      <c r="E1222" s="119">
        <v>11.75</v>
      </c>
      <c r="F1222" s="119">
        <v>12.15</v>
      </c>
      <c r="G1222" s="119">
        <v>12.3</v>
      </c>
      <c r="H1222" s="119">
        <v>12.1</v>
      </c>
      <c r="I1222" s="119">
        <v>84120</v>
      </c>
      <c r="J1222" s="119">
        <v>1011713.8</v>
      </c>
      <c r="K1222" s="121">
        <v>43173</v>
      </c>
      <c r="L1222" s="119">
        <v>84</v>
      </c>
      <c r="M1222" s="119" t="s">
        <v>3235</v>
      </c>
    </row>
    <row r="1223" spans="1:13">
      <c r="A1223" s="119" t="s">
        <v>1806</v>
      </c>
      <c r="B1223" s="119" t="s">
        <v>395</v>
      </c>
      <c r="C1223" s="119">
        <v>138.94999999999999</v>
      </c>
      <c r="D1223" s="119">
        <v>165</v>
      </c>
      <c r="E1223" s="119">
        <v>134.1</v>
      </c>
      <c r="F1223" s="119">
        <v>162.35</v>
      </c>
      <c r="G1223" s="119">
        <v>161.85</v>
      </c>
      <c r="H1223" s="119">
        <v>137.80000000000001</v>
      </c>
      <c r="I1223" s="119">
        <v>344435</v>
      </c>
      <c r="J1223" s="119">
        <v>53731447.350000001</v>
      </c>
      <c r="K1223" s="121">
        <v>43173</v>
      </c>
      <c r="L1223" s="119">
        <v>4951</v>
      </c>
      <c r="M1223" s="119" t="s">
        <v>1807</v>
      </c>
    </row>
    <row r="1224" spans="1:13">
      <c r="A1224" s="119" t="s">
        <v>1808</v>
      </c>
      <c r="B1224" s="119" t="s">
        <v>395</v>
      </c>
      <c r="C1224" s="119">
        <v>526.20000000000005</v>
      </c>
      <c r="D1224" s="119">
        <v>533.85</v>
      </c>
      <c r="E1224" s="119">
        <v>526.04999999999995</v>
      </c>
      <c r="F1224" s="119">
        <v>530.35</v>
      </c>
      <c r="G1224" s="119">
        <v>530.35</v>
      </c>
      <c r="H1224" s="119">
        <v>531.70000000000005</v>
      </c>
      <c r="I1224" s="119">
        <v>2211</v>
      </c>
      <c r="J1224" s="119">
        <v>1174177.1000000001</v>
      </c>
      <c r="K1224" s="121">
        <v>43173</v>
      </c>
      <c r="L1224" s="119">
        <v>118</v>
      </c>
      <c r="M1224" s="119" t="s">
        <v>1809</v>
      </c>
    </row>
    <row r="1225" spans="1:13">
      <c r="A1225" s="119" t="s">
        <v>1810</v>
      </c>
      <c r="B1225" s="119" t="s">
        <v>395</v>
      </c>
      <c r="C1225" s="119">
        <v>2000.9</v>
      </c>
      <c r="D1225" s="119">
        <v>2028.45</v>
      </c>
      <c r="E1225" s="119">
        <v>1975</v>
      </c>
      <c r="F1225" s="119">
        <v>2000.55</v>
      </c>
      <c r="G1225" s="119">
        <v>1976</v>
      </c>
      <c r="H1225" s="119">
        <v>2005</v>
      </c>
      <c r="I1225" s="119">
        <v>15263</v>
      </c>
      <c r="J1225" s="119">
        <v>30490138.149999999</v>
      </c>
      <c r="K1225" s="121">
        <v>43173</v>
      </c>
      <c r="L1225" s="119">
        <v>518</v>
      </c>
      <c r="M1225" s="119" t="s">
        <v>1811</v>
      </c>
    </row>
    <row r="1226" spans="1:13">
      <c r="A1226" s="119" t="s">
        <v>1812</v>
      </c>
      <c r="B1226" s="119" t="s">
        <v>395</v>
      </c>
      <c r="C1226" s="119">
        <v>28.45</v>
      </c>
      <c r="D1226" s="119">
        <v>29.15</v>
      </c>
      <c r="E1226" s="119">
        <v>27.6</v>
      </c>
      <c r="F1226" s="119">
        <v>28.1</v>
      </c>
      <c r="G1226" s="119">
        <v>28.1</v>
      </c>
      <c r="H1226" s="119">
        <v>28.45</v>
      </c>
      <c r="I1226" s="119">
        <v>170449</v>
      </c>
      <c r="J1226" s="119">
        <v>4834976.7</v>
      </c>
      <c r="K1226" s="121">
        <v>43173</v>
      </c>
      <c r="L1226" s="119">
        <v>757</v>
      </c>
      <c r="M1226" s="119" t="s">
        <v>1813</v>
      </c>
    </row>
    <row r="1227" spans="1:13">
      <c r="A1227" s="119" t="s">
        <v>3236</v>
      </c>
      <c r="B1227" s="119" t="s">
        <v>395</v>
      </c>
      <c r="C1227" s="119">
        <v>10.7</v>
      </c>
      <c r="D1227" s="119">
        <v>10.85</v>
      </c>
      <c r="E1227" s="119">
        <v>10.25</v>
      </c>
      <c r="F1227" s="119">
        <v>10.85</v>
      </c>
      <c r="G1227" s="119">
        <v>10.85</v>
      </c>
      <c r="H1227" s="119">
        <v>10.35</v>
      </c>
      <c r="I1227" s="119">
        <v>206342</v>
      </c>
      <c r="J1227" s="119">
        <v>2234547.6</v>
      </c>
      <c r="K1227" s="121">
        <v>43173</v>
      </c>
      <c r="L1227" s="119">
        <v>130</v>
      </c>
      <c r="M1227" s="119" t="s">
        <v>3237</v>
      </c>
    </row>
    <row r="1228" spans="1:13">
      <c r="A1228" s="119" t="s">
        <v>1814</v>
      </c>
      <c r="B1228" s="119" t="s">
        <v>395</v>
      </c>
      <c r="C1228" s="119">
        <v>38.75</v>
      </c>
      <c r="D1228" s="119">
        <v>39.799999999999997</v>
      </c>
      <c r="E1228" s="119">
        <v>37.5</v>
      </c>
      <c r="F1228" s="119">
        <v>39.5</v>
      </c>
      <c r="G1228" s="119">
        <v>39.700000000000003</v>
      </c>
      <c r="H1228" s="119">
        <v>37.700000000000003</v>
      </c>
      <c r="I1228" s="119">
        <v>28609</v>
      </c>
      <c r="J1228" s="119">
        <v>1104787</v>
      </c>
      <c r="K1228" s="121">
        <v>43173</v>
      </c>
      <c r="L1228" s="119">
        <v>249</v>
      </c>
      <c r="M1228" s="119" t="s">
        <v>1815</v>
      </c>
    </row>
    <row r="1229" spans="1:13">
      <c r="A1229" s="119" t="s">
        <v>1816</v>
      </c>
      <c r="B1229" s="119" t="s">
        <v>395</v>
      </c>
      <c r="C1229" s="119">
        <v>219.95</v>
      </c>
      <c r="D1229" s="119">
        <v>224.1</v>
      </c>
      <c r="E1229" s="119">
        <v>215.55</v>
      </c>
      <c r="F1229" s="119">
        <v>220.15</v>
      </c>
      <c r="G1229" s="119">
        <v>220.8</v>
      </c>
      <c r="H1229" s="119">
        <v>219.6</v>
      </c>
      <c r="I1229" s="119">
        <v>15118</v>
      </c>
      <c r="J1229" s="119">
        <v>3310577.4</v>
      </c>
      <c r="K1229" s="121">
        <v>43173</v>
      </c>
      <c r="L1229" s="119">
        <v>345</v>
      </c>
      <c r="M1229" s="119" t="s">
        <v>1817</v>
      </c>
    </row>
    <row r="1230" spans="1:13">
      <c r="A1230" s="119" t="s">
        <v>139</v>
      </c>
      <c r="B1230" s="119" t="s">
        <v>395</v>
      </c>
      <c r="C1230" s="119">
        <v>1110.8</v>
      </c>
      <c r="D1230" s="119">
        <v>1134.3</v>
      </c>
      <c r="E1230" s="119">
        <v>1110.05</v>
      </c>
      <c r="F1230" s="119">
        <v>1129.2</v>
      </c>
      <c r="G1230" s="119">
        <v>1123.3499999999999</v>
      </c>
      <c r="H1230" s="119">
        <v>1118.95</v>
      </c>
      <c r="I1230" s="119">
        <v>80298</v>
      </c>
      <c r="J1230" s="119">
        <v>90234555.549999997</v>
      </c>
      <c r="K1230" s="121">
        <v>43173</v>
      </c>
      <c r="L1230" s="119">
        <v>3659</v>
      </c>
      <c r="M1230" s="119" t="s">
        <v>1818</v>
      </c>
    </row>
    <row r="1231" spans="1:13">
      <c r="A1231" s="119" t="s">
        <v>3238</v>
      </c>
      <c r="B1231" s="119" t="s">
        <v>395</v>
      </c>
      <c r="C1231" s="119">
        <v>7.1</v>
      </c>
      <c r="D1231" s="119">
        <v>7.3</v>
      </c>
      <c r="E1231" s="119">
        <v>7.05</v>
      </c>
      <c r="F1231" s="119">
        <v>7.25</v>
      </c>
      <c r="G1231" s="119">
        <v>7.3</v>
      </c>
      <c r="H1231" s="119">
        <v>7.2</v>
      </c>
      <c r="I1231" s="119">
        <v>85666</v>
      </c>
      <c r="J1231" s="119">
        <v>617642.65</v>
      </c>
      <c r="K1231" s="121">
        <v>43173</v>
      </c>
      <c r="L1231" s="119">
        <v>136</v>
      </c>
      <c r="M1231" s="119" t="s">
        <v>3239</v>
      </c>
    </row>
    <row r="1232" spans="1:13">
      <c r="A1232" s="119" t="s">
        <v>3240</v>
      </c>
      <c r="B1232" s="119" t="s">
        <v>395</v>
      </c>
      <c r="C1232" s="119">
        <v>379.8</v>
      </c>
      <c r="D1232" s="119">
        <v>379.8</v>
      </c>
      <c r="E1232" s="119">
        <v>365.45</v>
      </c>
      <c r="F1232" s="119">
        <v>368.15</v>
      </c>
      <c r="G1232" s="119">
        <v>367.5</v>
      </c>
      <c r="H1232" s="119">
        <v>369.35</v>
      </c>
      <c r="I1232" s="119">
        <v>4028</v>
      </c>
      <c r="J1232" s="119">
        <v>1485223.6</v>
      </c>
      <c r="K1232" s="121">
        <v>43173</v>
      </c>
      <c r="L1232" s="119">
        <v>179</v>
      </c>
      <c r="M1232" s="119" t="s">
        <v>3241</v>
      </c>
    </row>
    <row r="1233" spans="1:13">
      <c r="A1233" s="119" t="s">
        <v>2433</v>
      </c>
      <c r="B1233" s="119" t="s">
        <v>395</v>
      </c>
      <c r="C1233" s="119">
        <v>12.95</v>
      </c>
      <c r="D1233" s="119">
        <v>13.1</v>
      </c>
      <c r="E1233" s="119">
        <v>12.5</v>
      </c>
      <c r="F1233" s="119">
        <v>12.7</v>
      </c>
      <c r="G1233" s="119">
        <v>12.8</v>
      </c>
      <c r="H1233" s="119">
        <v>12.7</v>
      </c>
      <c r="I1233" s="119">
        <v>187764</v>
      </c>
      <c r="J1233" s="119">
        <v>2398032.9</v>
      </c>
      <c r="K1233" s="121">
        <v>43173</v>
      </c>
      <c r="L1233" s="119">
        <v>416</v>
      </c>
      <c r="M1233" s="119" t="s">
        <v>2434</v>
      </c>
    </row>
    <row r="1234" spans="1:13">
      <c r="A1234" s="119" t="s">
        <v>3242</v>
      </c>
      <c r="B1234" s="119" t="s">
        <v>395</v>
      </c>
      <c r="C1234" s="119">
        <v>24</v>
      </c>
      <c r="D1234" s="119">
        <v>25.35</v>
      </c>
      <c r="E1234" s="119">
        <v>24</v>
      </c>
      <c r="F1234" s="119">
        <v>25.25</v>
      </c>
      <c r="G1234" s="119">
        <v>25.35</v>
      </c>
      <c r="H1234" s="119">
        <v>24.15</v>
      </c>
      <c r="I1234" s="119">
        <v>12082</v>
      </c>
      <c r="J1234" s="119">
        <v>300697.75</v>
      </c>
      <c r="K1234" s="121">
        <v>43173</v>
      </c>
      <c r="L1234" s="119">
        <v>55</v>
      </c>
      <c r="M1234" s="119" t="s">
        <v>3243</v>
      </c>
    </row>
    <row r="1235" spans="1:13">
      <c r="A1235" s="119" t="s">
        <v>1819</v>
      </c>
      <c r="B1235" s="119" t="s">
        <v>395</v>
      </c>
      <c r="C1235" s="119">
        <v>532.5</v>
      </c>
      <c r="D1235" s="119">
        <v>541.65</v>
      </c>
      <c r="E1235" s="119">
        <v>532.1</v>
      </c>
      <c r="F1235" s="119">
        <v>536</v>
      </c>
      <c r="G1235" s="119">
        <v>533</v>
      </c>
      <c r="H1235" s="119">
        <v>533.6</v>
      </c>
      <c r="I1235" s="119">
        <v>8410</v>
      </c>
      <c r="J1235" s="119">
        <v>4517739.95</v>
      </c>
      <c r="K1235" s="121">
        <v>43173</v>
      </c>
      <c r="L1235" s="119">
        <v>748</v>
      </c>
      <c r="M1235" s="119" t="s">
        <v>1820</v>
      </c>
    </row>
    <row r="1236" spans="1:13">
      <c r="A1236" s="119" t="s">
        <v>1821</v>
      </c>
      <c r="B1236" s="119" t="s">
        <v>395</v>
      </c>
      <c r="C1236" s="119">
        <v>18.2</v>
      </c>
      <c r="D1236" s="119">
        <v>18.25</v>
      </c>
      <c r="E1236" s="119">
        <v>18</v>
      </c>
      <c r="F1236" s="119">
        <v>18.2</v>
      </c>
      <c r="G1236" s="119">
        <v>18.149999999999999</v>
      </c>
      <c r="H1236" s="119">
        <v>18.25</v>
      </c>
      <c r="I1236" s="119">
        <v>2052008</v>
      </c>
      <c r="J1236" s="119">
        <v>37289864.25</v>
      </c>
      <c r="K1236" s="121">
        <v>43173</v>
      </c>
      <c r="L1236" s="119">
        <v>3588</v>
      </c>
      <c r="M1236" s="119" t="s">
        <v>1822</v>
      </c>
    </row>
    <row r="1237" spans="1:13">
      <c r="A1237" s="119" t="s">
        <v>2589</v>
      </c>
      <c r="B1237" s="119" t="s">
        <v>395</v>
      </c>
      <c r="C1237" s="119">
        <v>1072.1500000000001</v>
      </c>
      <c r="D1237" s="119">
        <v>1078.7</v>
      </c>
      <c r="E1237" s="119">
        <v>1052</v>
      </c>
      <c r="F1237" s="119">
        <v>1064.3499999999999</v>
      </c>
      <c r="G1237" s="119">
        <v>1073</v>
      </c>
      <c r="H1237" s="119">
        <v>1078.45</v>
      </c>
      <c r="I1237" s="119">
        <v>6947</v>
      </c>
      <c r="J1237" s="119">
        <v>7383156.4000000004</v>
      </c>
      <c r="K1237" s="121">
        <v>43173</v>
      </c>
      <c r="L1237" s="119">
        <v>1252</v>
      </c>
      <c r="M1237" s="119" t="s">
        <v>2590</v>
      </c>
    </row>
    <row r="1238" spans="1:13">
      <c r="A1238" s="119" t="s">
        <v>3244</v>
      </c>
      <c r="B1238" s="119" t="s">
        <v>395</v>
      </c>
      <c r="C1238" s="119">
        <v>3.4</v>
      </c>
      <c r="D1238" s="119">
        <v>3.5</v>
      </c>
      <c r="E1238" s="119">
        <v>3.4</v>
      </c>
      <c r="F1238" s="119">
        <v>3.5</v>
      </c>
      <c r="G1238" s="119">
        <v>3.5</v>
      </c>
      <c r="H1238" s="119">
        <v>3.55</v>
      </c>
      <c r="I1238" s="119">
        <v>12160</v>
      </c>
      <c r="J1238" s="119">
        <v>41652.75</v>
      </c>
      <c r="K1238" s="121">
        <v>43173</v>
      </c>
      <c r="L1238" s="119">
        <v>26</v>
      </c>
      <c r="M1238" s="119" t="s">
        <v>3245</v>
      </c>
    </row>
    <row r="1239" spans="1:13">
      <c r="A1239" s="119" t="s">
        <v>2230</v>
      </c>
      <c r="B1239" s="119" t="s">
        <v>395</v>
      </c>
      <c r="C1239" s="119">
        <v>15</v>
      </c>
      <c r="D1239" s="119">
        <v>15.3</v>
      </c>
      <c r="E1239" s="119">
        <v>14.6</v>
      </c>
      <c r="F1239" s="119">
        <v>15.05</v>
      </c>
      <c r="G1239" s="119">
        <v>15.25</v>
      </c>
      <c r="H1239" s="119">
        <v>14.9</v>
      </c>
      <c r="I1239" s="119">
        <v>94928</v>
      </c>
      <c r="J1239" s="119">
        <v>1414949.35</v>
      </c>
      <c r="K1239" s="121">
        <v>43173</v>
      </c>
      <c r="L1239" s="119">
        <v>459</v>
      </c>
      <c r="M1239" s="119" t="s">
        <v>1823</v>
      </c>
    </row>
    <row r="1240" spans="1:13">
      <c r="A1240" s="119" t="s">
        <v>1824</v>
      </c>
      <c r="B1240" s="119" t="s">
        <v>395</v>
      </c>
      <c r="C1240" s="119">
        <v>633</v>
      </c>
      <c r="D1240" s="119">
        <v>635.9</v>
      </c>
      <c r="E1240" s="119">
        <v>620.1</v>
      </c>
      <c r="F1240" s="119">
        <v>631.29999999999995</v>
      </c>
      <c r="G1240" s="119">
        <v>631.1</v>
      </c>
      <c r="H1240" s="119">
        <v>633.9</v>
      </c>
      <c r="I1240" s="119">
        <v>1187</v>
      </c>
      <c r="J1240" s="119">
        <v>747144.95</v>
      </c>
      <c r="K1240" s="121">
        <v>43173</v>
      </c>
      <c r="L1240" s="119">
        <v>212</v>
      </c>
      <c r="M1240" s="119" t="s">
        <v>2788</v>
      </c>
    </row>
    <row r="1241" spans="1:13">
      <c r="A1241" s="119" t="s">
        <v>1825</v>
      </c>
      <c r="B1241" s="119" t="s">
        <v>395</v>
      </c>
      <c r="C1241" s="119">
        <v>35.35</v>
      </c>
      <c r="D1241" s="119">
        <v>35.5</v>
      </c>
      <c r="E1241" s="119">
        <v>34.9</v>
      </c>
      <c r="F1241" s="119">
        <v>35</v>
      </c>
      <c r="G1241" s="119">
        <v>35.15</v>
      </c>
      <c r="H1241" s="119">
        <v>35.450000000000003</v>
      </c>
      <c r="I1241" s="119">
        <v>952908</v>
      </c>
      <c r="J1241" s="119">
        <v>33377632.75</v>
      </c>
      <c r="K1241" s="121">
        <v>43173</v>
      </c>
      <c r="L1241" s="119">
        <v>6387</v>
      </c>
      <c r="M1241" s="119" t="s">
        <v>1826</v>
      </c>
    </row>
    <row r="1242" spans="1:13">
      <c r="A1242" s="119" t="s">
        <v>1827</v>
      </c>
      <c r="B1242" s="119" t="s">
        <v>395</v>
      </c>
      <c r="C1242" s="119">
        <v>1710.05</v>
      </c>
      <c r="D1242" s="119">
        <v>1737</v>
      </c>
      <c r="E1242" s="119">
        <v>1700</v>
      </c>
      <c r="F1242" s="119">
        <v>1721.2</v>
      </c>
      <c r="G1242" s="119">
        <v>1710.7</v>
      </c>
      <c r="H1242" s="119">
        <v>1729.7</v>
      </c>
      <c r="I1242" s="119">
        <v>2766</v>
      </c>
      <c r="J1242" s="119">
        <v>4752790.7</v>
      </c>
      <c r="K1242" s="121">
        <v>43173</v>
      </c>
      <c r="L1242" s="119">
        <v>543</v>
      </c>
      <c r="M1242" s="119" t="s">
        <v>1828</v>
      </c>
    </row>
    <row r="1243" spans="1:13">
      <c r="A1243" s="119" t="s">
        <v>1829</v>
      </c>
      <c r="B1243" s="119" t="s">
        <v>395</v>
      </c>
      <c r="C1243" s="119">
        <v>228</v>
      </c>
      <c r="D1243" s="119">
        <v>234</v>
      </c>
      <c r="E1243" s="119">
        <v>227.1</v>
      </c>
      <c r="F1243" s="119">
        <v>231.1</v>
      </c>
      <c r="G1243" s="119">
        <v>231.9</v>
      </c>
      <c r="H1243" s="119">
        <v>228</v>
      </c>
      <c r="I1243" s="119">
        <v>59022</v>
      </c>
      <c r="J1243" s="119">
        <v>13614947.75</v>
      </c>
      <c r="K1243" s="121">
        <v>43173</v>
      </c>
      <c r="L1243" s="119">
        <v>2582</v>
      </c>
      <c r="M1243" s="119" t="s">
        <v>1830</v>
      </c>
    </row>
    <row r="1244" spans="1:13">
      <c r="A1244" s="119" t="s">
        <v>2552</v>
      </c>
      <c r="B1244" s="119" t="s">
        <v>395</v>
      </c>
      <c r="C1244" s="119">
        <v>83.2</v>
      </c>
      <c r="D1244" s="119">
        <v>97.6</v>
      </c>
      <c r="E1244" s="119">
        <v>82.75</v>
      </c>
      <c r="F1244" s="119">
        <v>95.3</v>
      </c>
      <c r="G1244" s="119">
        <v>94.5</v>
      </c>
      <c r="H1244" s="119">
        <v>83.6</v>
      </c>
      <c r="I1244" s="119">
        <v>1168695</v>
      </c>
      <c r="J1244" s="119">
        <v>108694364.5</v>
      </c>
      <c r="K1244" s="121">
        <v>43173</v>
      </c>
      <c r="L1244" s="119">
        <v>12476</v>
      </c>
      <c r="M1244" s="119" t="s">
        <v>2553</v>
      </c>
    </row>
    <row r="1245" spans="1:13">
      <c r="A1245" s="119" t="s">
        <v>1832</v>
      </c>
      <c r="B1245" s="119" t="s">
        <v>395</v>
      </c>
      <c r="C1245" s="119">
        <v>91.5</v>
      </c>
      <c r="D1245" s="119">
        <v>91.5</v>
      </c>
      <c r="E1245" s="119">
        <v>88</v>
      </c>
      <c r="F1245" s="119">
        <v>88.65</v>
      </c>
      <c r="G1245" s="119">
        <v>88.5</v>
      </c>
      <c r="H1245" s="119">
        <v>90.65</v>
      </c>
      <c r="I1245" s="119">
        <v>19728</v>
      </c>
      <c r="J1245" s="119">
        <v>1760451.85</v>
      </c>
      <c r="K1245" s="121">
        <v>43173</v>
      </c>
      <c r="L1245" s="119">
        <v>313</v>
      </c>
      <c r="M1245" s="119" t="s">
        <v>1833</v>
      </c>
    </row>
    <row r="1246" spans="1:13">
      <c r="A1246" s="119" t="s">
        <v>1834</v>
      </c>
      <c r="B1246" s="119" t="s">
        <v>395</v>
      </c>
      <c r="C1246" s="119">
        <v>763</v>
      </c>
      <c r="D1246" s="119">
        <v>769.45</v>
      </c>
      <c r="E1246" s="119">
        <v>751.1</v>
      </c>
      <c r="F1246" s="119">
        <v>753.65</v>
      </c>
      <c r="G1246" s="119">
        <v>755.9</v>
      </c>
      <c r="H1246" s="119">
        <v>766</v>
      </c>
      <c r="I1246" s="119">
        <v>20570</v>
      </c>
      <c r="J1246" s="119">
        <v>15559789.300000001</v>
      </c>
      <c r="K1246" s="121">
        <v>43173</v>
      </c>
      <c r="L1246" s="119">
        <v>1405</v>
      </c>
      <c r="M1246" s="119" t="s">
        <v>1835</v>
      </c>
    </row>
    <row r="1247" spans="1:13">
      <c r="A1247" s="119" t="s">
        <v>3246</v>
      </c>
      <c r="B1247" s="119" t="s">
        <v>395</v>
      </c>
      <c r="C1247" s="119">
        <v>1.25</v>
      </c>
      <c r="D1247" s="119">
        <v>1.3</v>
      </c>
      <c r="E1247" s="119">
        <v>1.2</v>
      </c>
      <c r="F1247" s="119">
        <v>1.25</v>
      </c>
      <c r="G1247" s="119">
        <v>1.25</v>
      </c>
      <c r="H1247" s="119">
        <v>1.25</v>
      </c>
      <c r="I1247" s="119">
        <v>26865</v>
      </c>
      <c r="J1247" s="119">
        <v>33618.75</v>
      </c>
      <c r="K1247" s="121">
        <v>43173</v>
      </c>
      <c r="L1247" s="119">
        <v>24</v>
      </c>
      <c r="M1247" s="119" t="s">
        <v>3247</v>
      </c>
    </row>
    <row r="1248" spans="1:13">
      <c r="A1248" s="119" t="s">
        <v>2789</v>
      </c>
      <c r="B1248" s="119" t="s">
        <v>395</v>
      </c>
      <c r="C1248" s="119">
        <v>390</v>
      </c>
      <c r="D1248" s="119">
        <v>391</v>
      </c>
      <c r="E1248" s="119">
        <v>389</v>
      </c>
      <c r="F1248" s="119">
        <v>391</v>
      </c>
      <c r="G1248" s="119">
        <v>391</v>
      </c>
      <c r="H1248" s="119">
        <v>387.5</v>
      </c>
      <c r="I1248" s="119">
        <v>88</v>
      </c>
      <c r="J1248" s="119">
        <v>34314</v>
      </c>
      <c r="K1248" s="121">
        <v>43173</v>
      </c>
      <c r="L1248" s="119">
        <v>10</v>
      </c>
      <c r="M1248" s="119" t="s">
        <v>2790</v>
      </c>
    </row>
    <row r="1249" spans="1:13">
      <c r="A1249" s="119" t="s">
        <v>2560</v>
      </c>
      <c r="B1249" s="119" t="s">
        <v>395</v>
      </c>
      <c r="C1249" s="119">
        <v>77.55</v>
      </c>
      <c r="D1249" s="119">
        <v>79</v>
      </c>
      <c r="E1249" s="119">
        <v>76.7</v>
      </c>
      <c r="F1249" s="119">
        <v>77.650000000000006</v>
      </c>
      <c r="G1249" s="119">
        <v>77.5</v>
      </c>
      <c r="H1249" s="119">
        <v>77.650000000000006</v>
      </c>
      <c r="I1249" s="119">
        <v>32899</v>
      </c>
      <c r="J1249" s="119">
        <v>2567484</v>
      </c>
      <c r="K1249" s="121">
        <v>43173</v>
      </c>
      <c r="L1249" s="119">
        <v>504</v>
      </c>
      <c r="M1249" s="119" t="s">
        <v>2561</v>
      </c>
    </row>
    <row r="1250" spans="1:13">
      <c r="A1250" s="119" t="s">
        <v>1836</v>
      </c>
      <c r="B1250" s="119" t="s">
        <v>395</v>
      </c>
      <c r="C1250" s="119">
        <v>48</v>
      </c>
      <c r="D1250" s="119">
        <v>48.7</v>
      </c>
      <c r="E1250" s="119">
        <v>47.8</v>
      </c>
      <c r="F1250" s="119">
        <v>48.45</v>
      </c>
      <c r="G1250" s="119">
        <v>48.5</v>
      </c>
      <c r="H1250" s="119">
        <v>48.2</v>
      </c>
      <c r="I1250" s="119">
        <v>386667</v>
      </c>
      <c r="J1250" s="119">
        <v>18633251.100000001</v>
      </c>
      <c r="K1250" s="121">
        <v>43173</v>
      </c>
      <c r="L1250" s="119">
        <v>1871</v>
      </c>
      <c r="M1250" s="119" t="s">
        <v>1837</v>
      </c>
    </row>
    <row r="1251" spans="1:13">
      <c r="A1251" s="119" t="s">
        <v>1838</v>
      </c>
      <c r="B1251" s="119" t="s">
        <v>395</v>
      </c>
      <c r="C1251" s="119">
        <v>541.6</v>
      </c>
      <c r="D1251" s="119">
        <v>541.6</v>
      </c>
      <c r="E1251" s="119">
        <v>515.29999999999995</v>
      </c>
      <c r="F1251" s="119">
        <v>533.9</v>
      </c>
      <c r="G1251" s="119">
        <v>535.75</v>
      </c>
      <c r="H1251" s="119">
        <v>543.6</v>
      </c>
      <c r="I1251" s="119">
        <v>260171</v>
      </c>
      <c r="J1251" s="119">
        <v>137907387.15000001</v>
      </c>
      <c r="K1251" s="121">
        <v>43173</v>
      </c>
      <c r="L1251" s="119">
        <v>18981</v>
      </c>
      <c r="M1251" s="119" t="s">
        <v>1839</v>
      </c>
    </row>
    <row r="1252" spans="1:13">
      <c r="A1252" s="119" t="s">
        <v>1840</v>
      </c>
      <c r="B1252" s="119" t="s">
        <v>395</v>
      </c>
      <c r="C1252" s="119">
        <v>995</v>
      </c>
      <c r="D1252" s="119">
        <v>1000.05</v>
      </c>
      <c r="E1252" s="119">
        <v>985.4</v>
      </c>
      <c r="F1252" s="119">
        <v>989.55</v>
      </c>
      <c r="G1252" s="119">
        <v>986.2</v>
      </c>
      <c r="H1252" s="119">
        <v>998.1</v>
      </c>
      <c r="I1252" s="119">
        <v>4777</v>
      </c>
      <c r="J1252" s="119">
        <v>4743143.0999999996</v>
      </c>
      <c r="K1252" s="121">
        <v>43173</v>
      </c>
      <c r="L1252" s="119">
        <v>779</v>
      </c>
      <c r="M1252" s="119" t="s">
        <v>2199</v>
      </c>
    </row>
    <row r="1253" spans="1:13">
      <c r="A1253" s="119" t="s">
        <v>1841</v>
      </c>
      <c r="B1253" s="119" t="s">
        <v>395</v>
      </c>
      <c r="C1253" s="119">
        <v>668.95</v>
      </c>
      <c r="D1253" s="119">
        <v>668.95</v>
      </c>
      <c r="E1253" s="119">
        <v>655.1</v>
      </c>
      <c r="F1253" s="119">
        <v>662.25</v>
      </c>
      <c r="G1253" s="119">
        <v>662.95</v>
      </c>
      <c r="H1253" s="119">
        <v>669.4</v>
      </c>
      <c r="I1253" s="119">
        <v>7723</v>
      </c>
      <c r="J1253" s="119">
        <v>5106205.1500000004</v>
      </c>
      <c r="K1253" s="121">
        <v>43173</v>
      </c>
      <c r="L1253" s="119">
        <v>662</v>
      </c>
      <c r="M1253" s="119" t="s">
        <v>1842</v>
      </c>
    </row>
    <row r="1254" spans="1:13">
      <c r="A1254" s="119" t="s">
        <v>3248</v>
      </c>
      <c r="B1254" s="119" t="s">
        <v>395</v>
      </c>
      <c r="C1254" s="119">
        <v>12.5</v>
      </c>
      <c r="D1254" s="119">
        <v>12.5</v>
      </c>
      <c r="E1254" s="119">
        <v>12.2</v>
      </c>
      <c r="F1254" s="119">
        <v>12.3</v>
      </c>
      <c r="G1254" s="119">
        <v>12.5</v>
      </c>
      <c r="H1254" s="119">
        <v>12.5</v>
      </c>
      <c r="I1254" s="119">
        <v>16884</v>
      </c>
      <c r="J1254" s="119">
        <v>207196.5</v>
      </c>
      <c r="K1254" s="121">
        <v>43173</v>
      </c>
      <c r="L1254" s="119">
        <v>93</v>
      </c>
      <c r="M1254" s="119" t="s">
        <v>3249</v>
      </c>
    </row>
    <row r="1255" spans="1:13">
      <c r="A1255" s="119" t="s">
        <v>2308</v>
      </c>
      <c r="B1255" s="119" t="s">
        <v>395</v>
      </c>
      <c r="C1255" s="119">
        <v>51</v>
      </c>
      <c r="D1255" s="119">
        <v>51.15</v>
      </c>
      <c r="E1255" s="119">
        <v>49.65</v>
      </c>
      <c r="F1255" s="119">
        <v>50.45</v>
      </c>
      <c r="G1255" s="119">
        <v>50.7</v>
      </c>
      <c r="H1255" s="119">
        <v>51.05</v>
      </c>
      <c r="I1255" s="119">
        <v>15350</v>
      </c>
      <c r="J1255" s="119">
        <v>768956.95</v>
      </c>
      <c r="K1255" s="121">
        <v>43173</v>
      </c>
      <c r="L1255" s="119">
        <v>160</v>
      </c>
      <c r="M1255" s="119" t="s">
        <v>2309</v>
      </c>
    </row>
    <row r="1256" spans="1:13">
      <c r="A1256" s="119" t="s">
        <v>1843</v>
      </c>
      <c r="B1256" s="119" t="s">
        <v>395</v>
      </c>
      <c r="C1256" s="119">
        <v>107.6</v>
      </c>
      <c r="D1256" s="119">
        <v>108.5</v>
      </c>
      <c r="E1256" s="119">
        <v>107.25</v>
      </c>
      <c r="F1256" s="119">
        <v>108.4</v>
      </c>
      <c r="G1256" s="119">
        <v>108.45</v>
      </c>
      <c r="H1256" s="119">
        <v>107.85</v>
      </c>
      <c r="I1256" s="119">
        <v>56265</v>
      </c>
      <c r="J1256" s="119">
        <v>6084258.4000000004</v>
      </c>
      <c r="K1256" s="121">
        <v>43173</v>
      </c>
      <c r="L1256" s="119">
        <v>790</v>
      </c>
      <c r="M1256" s="119" t="s">
        <v>1844</v>
      </c>
    </row>
    <row r="1257" spans="1:13">
      <c r="A1257" s="119" t="s">
        <v>1845</v>
      </c>
      <c r="B1257" s="119" t="s">
        <v>395</v>
      </c>
      <c r="C1257" s="119">
        <v>306.39999999999998</v>
      </c>
      <c r="D1257" s="119">
        <v>314.5</v>
      </c>
      <c r="E1257" s="119">
        <v>306.39999999999998</v>
      </c>
      <c r="F1257" s="119">
        <v>312.35000000000002</v>
      </c>
      <c r="G1257" s="119">
        <v>313</v>
      </c>
      <c r="H1257" s="119">
        <v>309.10000000000002</v>
      </c>
      <c r="I1257" s="119">
        <v>117844</v>
      </c>
      <c r="J1257" s="119">
        <v>36791280.799999997</v>
      </c>
      <c r="K1257" s="121">
        <v>43173</v>
      </c>
      <c r="L1257" s="119">
        <v>3088</v>
      </c>
      <c r="M1257" s="119" t="s">
        <v>1846</v>
      </c>
    </row>
    <row r="1258" spans="1:13">
      <c r="A1258" s="119" t="s">
        <v>3250</v>
      </c>
      <c r="B1258" s="119" t="s">
        <v>395</v>
      </c>
      <c r="C1258" s="119">
        <v>209.5</v>
      </c>
      <c r="D1258" s="119">
        <v>214.9</v>
      </c>
      <c r="E1258" s="119">
        <v>207.05</v>
      </c>
      <c r="F1258" s="119">
        <v>212.8</v>
      </c>
      <c r="G1258" s="119">
        <v>213.55</v>
      </c>
      <c r="H1258" s="119">
        <v>209.5</v>
      </c>
      <c r="I1258" s="119">
        <v>90447</v>
      </c>
      <c r="J1258" s="119">
        <v>19175493.25</v>
      </c>
      <c r="K1258" s="121">
        <v>43173</v>
      </c>
      <c r="L1258" s="119">
        <v>833</v>
      </c>
      <c r="M1258" s="119" t="s">
        <v>3251</v>
      </c>
    </row>
    <row r="1259" spans="1:13">
      <c r="A1259" s="119" t="s">
        <v>2378</v>
      </c>
      <c r="B1259" s="119" t="s">
        <v>395</v>
      </c>
      <c r="C1259" s="119">
        <v>206.8</v>
      </c>
      <c r="D1259" s="119">
        <v>209.25</v>
      </c>
      <c r="E1259" s="119">
        <v>203.5</v>
      </c>
      <c r="F1259" s="119">
        <v>206</v>
      </c>
      <c r="G1259" s="119">
        <v>206</v>
      </c>
      <c r="H1259" s="119">
        <v>206.25</v>
      </c>
      <c r="I1259" s="119">
        <v>54639</v>
      </c>
      <c r="J1259" s="119">
        <v>11280407.9</v>
      </c>
      <c r="K1259" s="121">
        <v>43173</v>
      </c>
      <c r="L1259" s="119">
        <v>1102</v>
      </c>
      <c r="M1259" s="119" t="s">
        <v>1872</v>
      </c>
    </row>
    <row r="1260" spans="1:13">
      <c r="A1260" s="119" t="s">
        <v>1847</v>
      </c>
      <c r="B1260" s="119" t="s">
        <v>395</v>
      </c>
      <c r="C1260" s="119">
        <v>1380</v>
      </c>
      <c r="D1260" s="119">
        <v>1399.85</v>
      </c>
      <c r="E1260" s="119">
        <v>1380</v>
      </c>
      <c r="F1260" s="119">
        <v>1389.45</v>
      </c>
      <c r="G1260" s="119">
        <v>1385.1</v>
      </c>
      <c r="H1260" s="119">
        <v>1393.9</v>
      </c>
      <c r="I1260" s="119">
        <v>688</v>
      </c>
      <c r="J1260" s="119">
        <v>956679.45</v>
      </c>
      <c r="K1260" s="121">
        <v>43173</v>
      </c>
      <c r="L1260" s="119">
        <v>103</v>
      </c>
      <c r="M1260" s="119" t="s">
        <v>1848</v>
      </c>
    </row>
    <row r="1261" spans="1:13">
      <c r="A1261" s="119" t="s">
        <v>213</v>
      </c>
      <c r="B1261" s="119" t="s">
        <v>395</v>
      </c>
      <c r="C1261" s="119">
        <v>25.05</v>
      </c>
      <c r="D1261" s="119">
        <v>25.45</v>
      </c>
      <c r="E1261" s="119">
        <v>24.7</v>
      </c>
      <c r="F1261" s="119">
        <v>25.4</v>
      </c>
      <c r="G1261" s="119">
        <v>25.35</v>
      </c>
      <c r="H1261" s="119">
        <v>25.1</v>
      </c>
      <c r="I1261" s="119">
        <v>5834468</v>
      </c>
      <c r="J1261" s="119">
        <v>146639998.5</v>
      </c>
      <c r="K1261" s="121">
        <v>43173</v>
      </c>
      <c r="L1261" s="119">
        <v>6844</v>
      </c>
      <c r="M1261" s="119" t="s">
        <v>1849</v>
      </c>
    </row>
    <row r="1262" spans="1:13">
      <c r="A1262" s="119" t="s">
        <v>2238</v>
      </c>
      <c r="B1262" s="119" t="s">
        <v>395</v>
      </c>
      <c r="C1262" s="119">
        <v>352</v>
      </c>
      <c r="D1262" s="119">
        <v>358.45</v>
      </c>
      <c r="E1262" s="119">
        <v>346</v>
      </c>
      <c r="F1262" s="119">
        <v>348.15</v>
      </c>
      <c r="G1262" s="119">
        <v>348</v>
      </c>
      <c r="H1262" s="119">
        <v>359.9</v>
      </c>
      <c r="I1262" s="119">
        <v>70532</v>
      </c>
      <c r="J1262" s="119">
        <v>24745551.899999999</v>
      </c>
      <c r="K1262" s="121">
        <v>43173</v>
      </c>
      <c r="L1262" s="119">
        <v>5579</v>
      </c>
      <c r="M1262" s="119" t="s">
        <v>2239</v>
      </c>
    </row>
    <row r="1263" spans="1:13">
      <c r="A1263" s="119" t="s">
        <v>1850</v>
      </c>
      <c r="B1263" s="119" t="s">
        <v>395</v>
      </c>
      <c r="C1263" s="119">
        <v>411.5</v>
      </c>
      <c r="D1263" s="119">
        <v>413.95</v>
      </c>
      <c r="E1263" s="119">
        <v>408</v>
      </c>
      <c r="F1263" s="119">
        <v>409.45</v>
      </c>
      <c r="G1263" s="119">
        <v>408.95</v>
      </c>
      <c r="H1263" s="119">
        <v>411.25</v>
      </c>
      <c r="I1263" s="119">
        <v>92742</v>
      </c>
      <c r="J1263" s="119">
        <v>38065180.149999999</v>
      </c>
      <c r="K1263" s="121">
        <v>43173</v>
      </c>
      <c r="L1263" s="119">
        <v>3746</v>
      </c>
      <c r="M1263" s="119" t="s">
        <v>1851</v>
      </c>
    </row>
    <row r="1264" spans="1:13">
      <c r="A1264" s="119" t="s">
        <v>2520</v>
      </c>
      <c r="B1264" s="119" t="s">
        <v>395</v>
      </c>
      <c r="C1264" s="119">
        <v>131.5</v>
      </c>
      <c r="D1264" s="119">
        <v>134.69999999999999</v>
      </c>
      <c r="E1264" s="119">
        <v>130.5</v>
      </c>
      <c r="F1264" s="119">
        <v>131.69999999999999</v>
      </c>
      <c r="G1264" s="119">
        <v>131.69999999999999</v>
      </c>
      <c r="H1264" s="119">
        <v>134.19999999999999</v>
      </c>
      <c r="I1264" s="119">
        <v>34412</v>
      </c>
      <c r="J1264" s="119">
        <v>4555106.7</v>
      </c>
      <c r="K1264" s="121">
        <v>43173</v>
      </c>
      <c r="L1264" s="119">
        <v>643</v>
      </c>
      <c r="M1264" s="119" t="s">
        <v>2521</v>
      </c>
    </row>
    <row r="1265" spans="1:13">
      <c r="A1265" s="119" t="s">
        <v>1852</v>
      </c>
      <c r="B1265" s="119" t="s">
        <v>395</v>
      </c>
      <c r="C1265" s="119">
        <v>34.200000000000003</v>
      </c>
      <c r="D1265" s="119">
        <v>36.5</v>
      </c>
      <c r="E1265" s="119">
        <v>34.049999999999997</v>
      </c>
      <c r="F1265" s="119">
        <v>36.1</v>
      </c>
      <c r="G1265" s="119">
        <v>36</v>
      </c>
      <c r="H1265" s="119">
        <v>34.6</v>
      </c>
      <c r="I1265" s="119">
        <v>9844</v>
      </c>
      <c r="J1265" s="119">
        <v>350996.35</v>
      </c>
      <c r="K1265" s="121">
        <v>43173</v>
      </c>
      <c r="L1265" s="119">
        <v>96</v>
      </c>
      <c r="M1265" s="119" t="s">
        <v>1853</v>
      </c>
    </row>
    <row r="1266" spans="1:13">
      <c r="A1266" s="119" t="s">
        <v>1854</v>
      </c>
      <c r="B1266" s="119" t="s">
        <v>395</v>
      </c>
      <c r="C1266" s="119">
        <v>36.450000000000003</v>
      </c>
      <c r="D1266" s="119">
        <v>36.950000000000003</v>
      </c>
      <c r="E1266" s="119">
        <v>36.049999999999997</v>
      </c>
      <c r="F1266" s="119">
        <v>36.65</v>
      </c>
      <c r="G1266" s="119">
        <v>36.75</v>
      </c>
      <c r="H1266" s="119">
        <v>36.450000000000003</v>
      </c>
      <c r="I1266" s="119">
        <v>398706</v>
      </c>
      <c r="J1266" s="119">
        <v>14580458.300000001</v>
      </c>
      <c r="K1266" s="121">
        <v>43173</v>
      </c>
      <c r="L1266" s="119">
        <v>860</v>
      </c>
      <c r="M1266" s="119" t="s">
        <v>1855</v>
      </c>
    </row>
    <row r="1267" spans="1:13">
      <c r="A1267" s="119" t="s">
        <v>1856</v>
      </c>
      <c r="B1267" s="119" t="s">
        <v>395</v>
      </c>
      <c r="C1267" s="119">
        <v>17.3</v>
      </c>
      <c r="D1267" s="119">
        <v>17.75</v>
      </c>
      <c r="E1267" s="119">
        <v>16.5</v>
      </c>
      <c r="F1267" s="119">
        <v>17.05</v>
      </c>
      <c r="G1267" s="119">
        <v>16.850000000000001</v>
      </c>
      <c r="H1267" s="119">
        <v>17</v>
      </c>
      <c r="I1267" s="119">
        <v>10209</v>
      </c>
      <c r="J1267" s="119">
        <v>175826.35</v>
      </c>
      <c r="K1267" s="121">
        <v>43173</v>
      </c>
      <c r="L1267" s="119">
        <v>71</v>
      </c>
      <c r="M1267" s="119" t="s">
        <v>1857</v>
      </c>
    </row>
    <row r="1268" spans="1:13">
      <c r="A1268" s="119" t="s">
        <v>1858</v>
      </c>
      <c r="B1268" s="119" t="s">
        <v>395</v>
      </c>
      <c r="C1268" s="119">
        <v>23.6</v>
      </c>
      <c r="D1268" s="119">
        <v>24.5</v>
      </c>
      <c r="E1268" s="119">
        <v>23</v>
      </c>
      <c r="F1268" s="119">
        <v>23.95</v>
      </c>
      <c r="G1268" s="119">
        <v>24.25</v>
      </c>
      <c r="H1268" s="119">
        <v>23.55</v>
      </c>
      <c r="I1268" s="119">
        <v>5406</v>
      </c>
      <c r="J1268" s="119">
        <v>127878.7</v>
      </c>
      <c r="K1268" s="121">
        <v>43173</v>
      </c>
      <c r="L1268" s="119">
        <v>54</v>
      </c>
      <c r="M1268" s="119" t="s">
        <v>1859</v>
      </c>
    </row>
    <row r="1269" spans="1:13">
      <c r="A1269" s="119" t="s">
        <v>2522</v>
      </c>
      <c r="B1269" s="119" t="s">
        <v>395</v>
      </c>
      <c r="C1269" s="119">
        <v>101</v>
      </c>
      <c r="D1269" s="119">
        <v>104.8</v>
      </c>
      <c r="E1269" s="119">
        <v>99.75</v>
      </c>
      <c r="F1269" s="119">
        <v>102.5</v>
      </c>
      <c r="G1269" s="119">
        <v>103.5</v>
      </c>
      <c r="H1269" s="119">
        <v>102.8</v>
      </c>
      <c r="I1269" s="119">
        <v>16294</v>
      </c>
      <c r="J1269" s="119">
        <v>1674345</v>
      </c>
      <c r="K1269" s="121">
        <v>43173</v>
      </c>
      <c r="L1269" s="119">
        <v>252</v>
      </c>
      <c r="M1269" s="119" t="s">
        <v>2523</v>
      </c>
    </row>
    <row r="1270" spans="1:13">
      <c r="A1270" s="119" t="s">
        <v>2674</v>
      </c>
      <c r="B1270" s="119" t="s">
        <v>395</v>
      </c>
      <c r="C1270" s="119">
        <v>60.5</v>
      </c>
      <c r="D1270" s="119">
        <v>60.95</v>
      </c>
      <c r="E1270" s="119">
        <v>59.8</v>
      </c>
      <c r="F1270" s="119">
        <v>60.35</v>
      </c>
      <c r="G1270" s="119">
        <v>60.4</v>
      </c>
      <c r="H1270" s="119">
        <v>60.95</v>
      </c>
      <c r="I1270" s="119">
        <v>3421867</v>
      </c>
      <c r="J1270" s="119">
        <v>206606323.25</v>
      </c>
      <c r="K1270" s="121">
        <v>43173</v>
      </c>
      <c r="L1270" s="119">
        <v>16108</v>
      </c>
      <c r="M1270" s="119" t="s">
        <v>2675</v>
      </c>
    </row>
    <row r="1271" spans="1:13">
      <c r="A1271" s="119" t="s">
        <v>3252</v>
      </c>
      <c r="B1271" s="119" t="s">
        <v>395</v>
      </c>
      <c r="C1271" s="119">
        <v>0.5</v>
      </c>
      <c r="D1271" s="119">
        <v>0.5</v>
      </c>
      <c r="E1271" s="119">
        <v>0.45</v>
      </c>
      <c r="F1271" s="119">
        <v>0.5</v>
      </c>
      <c r="G1271" s="119">
        <v>0.45</v>
      </c>
      <c r="H1271" s="119">
        <v>0.45</v>
      </c>
      <c r="I1271" s="119">
        <v>83522</v>
      </c>
      <c r="J1271" s="119">
        <v>40307.699999999997</v>
      </c>
      <c r="K1271" s="121">
        <v>43173</v>
      </c>
      <c r="L1271" s="119">
        <v>77</v>
      </c>
      <c r="M1271" s="119" t="s">
        <v>3253</v>
      </c>
    </row>
    <row r="1272" spans="1:13">
      <c r="A1272" s="119" t="s">
        <v>2600</v>
      </c>
      <c r="B1272" s="119" t="s">
        <v>395</v>
      </c>
      <c r="C1272" s="119">
        <v>497</v>
      </c>
      <c r="D1272" s="119">
        <v>500</v>
      </c>
      <c r="E1272" s="119">
        <v>493.1</v>
      </c>
      <c r="F1272" s="119">
        <v>499.15</v>
      </c>
      <c r="G1272" s="119">
        <v>497.05</v>
      </c>
      <c r="H1272" s="119">
        <v>497</v>
      </c>
      <c r="I1272" s="119">
        <v>19775</v>
      </c>
      <c r="J1272" s="119">
        <v>9809501.1999999993</v>
      </c>
      <c r="K1272" s="121">
        <v>43173</v>
      </c>
      <c r="L1272" s="119">
        <v>96</v>
      </c>
      <c r="M1272" s="119" t="s">
        <v>2601</v>
      </c>
    </row>
    <row r="1273" spans="1:13">
      <c r="A1273" s="119" t="s">
        <v>2676</v>
      </c>
      <c r="B1273" s="119" t="s">
        <v>395</v>
      </c>
      <c r="C1273" s="119">
        <v>234.4</v>
      </c>
      <c r="D1273" s="119">
        <v>236.4</v>
      </c>
      <c r="E1273" s="119">
        <v>231.1</v>
      </c>
      <c r="F1273" s="119">
        <v>233.3</v>
      </c>
      <c r="G1273" s="119">
        <v>236.4</v>
      </c>
      <c r="H1273" s="119">
        <v>231.75</v>
      </c>
      <c r="I1273" s="119">
        <v>24114</v>
      </c>
      <c r="J1273" s="119">
        <v>5640082.6500000004</v>
      </c>
      <c r="K1273" s="121">
        <v>43173</v>
      </c>
      <c r="L1273" s="119">
        <v>314</v>
      </c>
      <c r="M1273" s="119" t="s">
        <v>2677</v>
      </c>
    </row>
    <row r="1274" spans="1:13">
      <c r="A1274" s="119" t="s">
        <v>1860</v>
      </c>
      <c r="B1274" s="119" t="s">
        <v>395</v>
      </c>
      <c r="C1274" s="119">
        <v>82.1</v>
      </c>
      <c r="D1274" s="119">
        <v>82.5</v>
      </c>
      <c r="E1274" s="119">
        <v>81.099999999999994</v>
      </c>
      <c r="F1274" s="119">
        <v>82</v>
      </c>
      <c r="G1274" s="119">
        <v>81.8</v>
      </c>
      <c r="H1274" s="119">
        <v>82.25</v>
      </c>
      <c r="I1274" s="119">
        <v>1715389</v>
      </c>
      <c r="J1274" s="119">
        <v>140296223.34999999</v>
      </c>
      <c r="K1274" s="121">
        <v>43173</v>
      </c>
      <c r="L1274" s="119">
        <v>9948</v>
      </c>
      <c r="M1274" s="119" t="s">
        <v>1861</v>
      </c>
    </row>
    <row r="1275" spans="1:13">
      <c r="A1275" s="119" t="s">
        <v>230</v>
      </c>
      <c r="B1275" s="119" t="s">
        <v>395</v>
      </c>
      <c r="C1275" s="119">
        <v>1860</v>
      </c>
      <c r="D1275" s="119">
        <v>1888.5</v>
      </c>
      <c r="E1275" s="119">
        <v>1856.65</v>
      </c>
      <c r="F1275" s="119">
        <v>1869</v>
      </c>
      <c r="G1275" s="119">
        <v>1876.4</v>
      </c>
      <c r="H1275" s="119">
        <v>1866.45</v>
      </c>
      <c r="I1275" s="119">
        <v>76126</v>
      </c>
      <c r="J1275" s="119">
        <v>142696405.34999999</v>
      </c>
      <c r="K1275" s="121">
        <v>43173</v>
      </c>
      <c r="L1275" s="119">
        <v>2589</v>
      </c>
      <c r="M1275" s="119" t="s">
        <v>1862</v>
      </c>
    </row>
    <row r="1276" spans="1:13">
      <c r="A1276" s="119" t="s">
        <v>1863</v>
      </c>
      <c r="B1276" s="119" t="s">
        <v>395</v>
      </c>
      <c r="C1276" s="119">
        <v>156</v>
      </c>
      <c r="D1276" s="119">
        <v>158.4</v>
      </c>
      <c r="E1276" s="119">
        <v>152</v>
      </c>
      <c r="F1276" s="119">
        <v>154.05000000000001</v>
      </c>
      <c r="G1276" s="119">
        <v>154.05000000000001</v>
      </c>
      <c r="H1276" s="119">
        <v>157.4</v>
      </c>
      <c r="I1276" s="119">
        <v>13906</v>
      </c>
      <c r="J1276" s="119">
        <v>2132164.85</v>
      </c>
      <c r="K1276" s="121">
        <v>43173</v>
      </c>
      <c r="L1276" s="119">
        <v>153</v>
      </c>
      <c r="M1276" s="119" t="s">
        <v>1864</v>
      </c>
    </row>
    <row r="1277" spans="1:13">
      <c r="A1277" s="119" t="s">
        <v>1865</v>
      </c>
      <c r="B1277" s="119" t="s">
        <v>395</v>
      </c>
      <c r="C1277" s="119">
        <v>324.89999999999998</v>
      </c>
      <c r="D1277" s="119">
        <v>336.95</v>
      </c>
      <c r="E1277" s="119">
        <v>323.8</v>
      </c>
      <c r="F1277" s="119">
        <v>334.5</v>
      </c>
      <c r="G1277" s="119">
        <v>332.8</v>
      </c>
      <c r="H1277" s="119">
        <v>326.8</v>
      </c>
      <c r="I1277" s="119">
        <v>85105</v>
      </c>
      <c r="J1277" s="119">
        <v>28358313.899999999</v>
      </c>
      <c r="K1277" s="121">
        <v>43173</v>
      </c>
      <c r="L1277" s="119">
        <v>2045</v>
      </c>
      <c r="M1277" s="119" t="s">
        <v>1866</v>
      </c>
    </row>
    <row r="1278" spans="1:13">
      <c r="A1278" s="119" t="s">
        <v>2678</v>
      </c>
      <c r="B1278" s="119" t="s">
        <v>395</v>
      </c>
      <c r="C1278" s="119">
        <v>1</v>
      </c>
      <c r="D1278" s="119">
        <v>1.05</v>
      </c>
      <c r="E1278" s="119">
        <v>0.95</v>
      </c>
      <c r="F1278" s="119">
        <v>1.05</v>
      </c>
      <c r="G1278" s="119">
        <v>1.05</v>
      </c>
      <c r="H1278" s="119">
        <v>1</v>
      </c>
      <c r="I1278" s="119">
        <v>2623405</v>
      </c>
      <c r="J1278" s="119">
        <v>2661656.65</v>
      </c>
      <c r="K1278" s="121">
        <v>43173</v>
      </c>
      <c r="L1278" s="119">
        <v>1235</v>
      </c>
      <c r="M1278" s="119" t="s">
        <v>2679</v>
      </c>
    </row>
    <row r="1279" spans="1:13">
      <c r="A1279" s="119" t="s">
        <v>140</v>
      </c>
      <c r="B1279" s="119" t="s">
        <v>395</v>
      </c>
      <c r="C1279" s="119">
        <v>1348.1</v>
      </c>
      <c r="D1279" s="119">
        <v>1382</v>
      </c>
      <c r="E1279" s="119">
        <v>1348.1</v>
      </c>
      <c r="F1279" s="119">
        <v>1376.15</v>
      </c>
      <c r="G1279" s="119">
        <v>1379.3</v>
      </c>
      <c r="H1279" s="119">
        <v>1356.5</v>
      </c>
      <c r="I1279" s="119">
        <v>748874</v>
      </c>
      <c r="J1279" s="119">
        <v>1026752080.75</v>
      </c>
      <c r="K1279" s="121">
        <v>43173</v>
      </c>
      <c r="L1279" s="119">
        <v>39093</v>
      </c>
      <c r="M1279" s="119" t="s">
        <v>1867</v>
      </c>
    </row>
    <row r="1280" spans="1:13">
      <c r="A1280" s="119" t="s">
        <v>351</v>
      </c>
      <c r="B1280" s="119" t="s">
        <v>395</v>
      </c>
      <c r="C1280" s="119">
        <v>1032.7</v>
      </c>
      <c r="D1280" s="119">
        <v>1037.55</v>
      </c>
      <c r="E1280" s="119">
        <v>1021.35</v>
      </c>
      <c r="F1280" s="119">
        <v>1034.05</v>
      </c>
      <c r="G1280" s="119">
        <v>1028.8</v>
      </c>
      <c r="H1280" s="119">
        <v>1025.3</v>
      </c>
      <c r="I1280" s="119">
        <v>2969</v>
      </c>
      <c r="J1280" s="119">
        <v>3061883.45</v>
      </c>
      <c r="K1280" s="121">
        <v>43173</v>
      </c>
      <c r="L1280" s="119">
        <v>252</v>
      </c>
      <c r="M1280" s="119" t="s">
        <v>1868</v>
      </c>
    </row>
    <row r="1281" spans="1:13">
      <c r="A1281" s="119" t="s">
        <v>141</v>
      </c>
      <c r="B1281" s="119" t="s">
        <v>395</v>
      </c>
      <c r="C1281" s="119">
        <v>685</v>
      </c>
      <c r="D1281" s="119">
        <v>695.35</v>
      </c>
      <c r="E1281" s="119">
        <v>678</v>
      </c>
      <c r="F1281" s="119">
        <v>691.9</v>
      </c>
      <c r="G1281" s="119">
        <v>693</v>
      </c>
      <c r="H1281" s="119">
        <v>676.5</v>
      </c>
      <c r="I1281" s="119">
        <v>534676</v>
      </c>
      <c r="J1281" s="119">
        <v>368484277.25</v>
      </c>
      <c r="K1281" s="121">
        <v>43173</v>
      </c>
      <c r="L1281" s="119">
        <v>20015</v>
      </c>
      <c r="M1281" s="119" t="s">
        <v>1869</v>
      </c>
    </row>
    <row r="1282" spans="1:13">
      <c r="A1282" s="119" t="s">
        <v>2554</v>
      </c>
      <c r="B1282" s="119" t="s">
        <v>395</v>
      </c>
      <c r="C1282" s="119">
        <v>117</v>
      </c>
      <c r="D1282" s="119">
        <v>121</v>
      </c>
      <c r="E1282" s="119">
        <v>117</v>
      </c>
      <c r="F1282" s="119">
        <v>117.8</v>
      </c>
      <c r="G1282" s="119">
        <v>118.1</v>
      </c>
      <c r="H1282" s="119">
        <v>118.55</v>
      </c>
      <c r="I1282" s="119">
        <v>52579</v>
      </c>
      <c r="J1282" s="119">
        <v>6235227.8499999996</v>
      </c>
      <c r="K1282" s="121">
        <v>43173</v>
      </c>
      <c r="L1282" s="119">
        <v>705</v>
      </c>
      <c r="M1282" s="119" t="s">
        <v>2555</v>
      </c>
    </row>
    <row r="1283" spans="1:13">
      <c r="A1283" s="119" t="s">
        <v>1870</v>
      </c>
      <c r="B1283" s="119" t="s">
        <v>395</v>
      </c>
      <c r="C1283" s="119">
        <v>226</v>
      </c>
      <c r="D1283" s="119">
        <v>231</v>
      </c>
      <c r="E1283" s="119">
        <v>222.15</v>
      </c>
      <c r="F1283" s="119">
        <v>228.7</v>
      </c>
      <c r="G1283" s="119">
        <v>227.35</v>
      </c>
      <c r="H1283" s="119">
        <v>231.4</v>
      </c>
      <c r="I1283" s="119">
        <v>157547</v>
      </c>
      <c r="J1283" s="119">
        <v>35823210.899999999</v>
      </c>
      <c r="K1283" s="121">
        <v>43173</v>
      </c>
      <c r="L1283" s="119">
        <v>3338</v>
      </c>
      <c r="M1283" s="119" t="s">
        <v>1871</v>
      </c>
    </row>
    <row r="1284" spans="1:13">
      <c r="A1284" s="119" t="s">
        <v>3254</v>
      </c>
      <c r="B1284" s="119" t="s">
        <v>395</v>
      </c>
      <c r="C1284" s="119">
        <v>140.94999999999999</v>
      </c>
      <c r="D1284" s="119">
        <v>142.94999999999999</v>
      </c>
      <c r="E1284" s="119">
        <v>140.5</v>
      </c>
      <c r="F1284" s="119">
        <v>142.05000000000001</v>
      </c>
      <c r="G1284" s="119">
        <v>141.9</v>
      </c>
      <c r="H1284" s="119">
        <v>142.15</v>
      </c>
      <c r="I1284" s="119">
        <v>27347</v>
      </c>
      <c r="J1284" s="119">
        <v>3873466.05</v>
      </c>
      <c r="K1284" s="121">
        <v>43173</v>
      </c>
      <c r="L1284" s="119">
        <v>605</v>
      </c>
      <c r="M1284" s="119" t="s">
        <v>3255</v>
      </c>
    </row>
    <row r="1285" spans="1:13">
      <c r="A1285" s="119" t="s">
        <v>2571</v>
      </c>
      <c r="B1285" s="119" t="s">
        <v>395</v>
      </c>
      <c r="C1285" s="119">
        <v>26.3</v>
      </c>
      <c r="D1285" s="119">
        <v>26.3</v>
      </c>
      <c r="E1285" s="119">
        <v>24.7</v>
      </c>
      <c r="F1285" s="119">
        <v>25.05</v>
      </c>
      <c r="G1285" s="119">
        <v>25</v>
      </c>
      <c r="H1285" s="119">
        <v>25.9</v>
      </c>
      <c r="I1285" s="119">
        <v>132979</v>
      </c>
      <c r="J1285" s="119">
        <v>3342575.95</v>
      </c>
      <c r="K1285" s="121">
        <v>43173</v>
      </c>
      <c r="L1285" s="119">
        <v>513</v>
      </c>
      <c r="M1285" s="119" t="s">
        <v>2572</v>
      </c>
    </row>
    <row r="1286" spans="1:13">
      <c r="A1286" s="119" t="s">
        <v>2791</v>
      </c>
      <c r="B1286" s="119" t="s">
        <v>395</v>
      </c>
      <c r="C1286" s="119">
        <v>97.3</v>
      </c>
      <c r="D1286" s="119">
        <v>97.3</v>
      </c>
      <c r="E1286" s="119">
        <v>94.05</v>
      </c>
      <c r="F1286" s="119">
        <v>95.2</v>
      </c>
      <c r="G1286" s="119">
        <v>95.35</v>
      </c>
      <c r="H1286" s="119">
        <v>97.15</v>
      </c>
      <c r="I1286" s="119">
        <v>9157</v>
      </c>
      <c r="J1286" s="119">
        <v>874940.05</v>
      </c>
      <c r="K1286" s="121">
        <v>43173</v>
      </c>
      <c r="L1286" s="119">
        <v>168</v>
      </c>
      <c r="M1286" s="119" t="s">
        <v>2792</v>
      </c>
    </row>
    <row r="1287" spans="1:13">
      <c r="A1287" s="119" t="s">
        <v>2173</v>
      </c>
      <c r="B1287" s="119" t="s">
        <v>395</v>
      </c>
      <c r="C1287" s="119">
        <v>379.95</v>
      </c>
      <c r="D1287" s="119">
        <v>387</v>
      </c>
      <c r="E1287" s="119">
        <v>372</v>
      </c>
      <c r="F1287" s="119">
        <v>378</v>
      </c>
      <c r="G1287" s="119">
        <v>376.15</v>
      </c>
      <c r="H1287" s="119">
        <v>376.7</v>
      </c>
      <c r="I1287" s="119">
        <v>8075</v>
      </c>
      <c r="J1287" s="119">
        <v>3066821.4</v>
      </c>
      <c r="K1287" s="121">
        <v>43173</v>
      </c>
      <c r="L1287" s="119">
        <v>456</v>
      </c>
      <c r="M1287" s="119" t="s">
        <v>2379</v>
      </c>
    </row>
    <row r="1288" spans="1:13">
      <c r="A1288" s="119" t="s">
        <v>3311</v>
      </c>
      <c r="B1288" s="119" t="s">
        <v>395</v>
      </c>
      <c r="C1288" s="119">
        <v>14.35</v>
      </c>
      <c r="D1288" s="119">
        <v>14.35</v>
      </c>
      <c r="E1288" s="119">
        <v>14.3</v>
      </c>
      <c r="F1288" s="119">
        <v>14.3</v>
      </c>
      <c r="G1288" s="119">
        <v>14.3</v>
      </c>
      <c r="H1288" s="119">
        <v>14.3</v>
      </c>
      <c r="I1288" s="119">
        <v>300</v>
      </c>
      <c r="J1288" s="119">
        <v>4295.5</v>
      </c>
      <c r="K1288" s="121">
        <v>43173</v>
      </c>
      <c r="L1288" s="119">
        <v>5</v>
      </c>
      <c r="M1288" s="119" t="s">
        <v>3312</v>
      </c>
    </row>
    <row r="1289" spans="1:13">
      <c r="A1289" s="119" t="s">
        <v>378</v>
      </c>
      <c r="B1289" s="119" t="s">
        <v>395</v>
      </c>
      <c r="C1289" s="119">
        <v>346</v>
      </c>
      <c r="D1289" s="119">
        <v>346.5</v>
      </c>
      <c r="E1289" s="119">
        <v>337</v>
      </c>
      <c r="F1289" s="119">
        <v>338.4</v>
      </c>
      <c r="G1289" s="119">
        <v>338.6</v>
      </c>
      <c r="H1289" s="119">
        <v>348.3</v>
      </c>
      <c r="I1289" s="119">
        <v>825299</v>
      </c>
      <c r="J1289" s="119">
        <v>281044147.94999999</v>
      </c>
      <c r="K1289" s="121">
        <v>43173</v>
      </c>
      <c r="L1289" s="119">
        <v>14278</v>
      </c>
      <c r="M1289" s="119" t="s">
        <v>2178</v>
      </c>
    </row>
    <row r="1290" spans="1:13">
      <c r="A1290" s="119" t="s">
        <v>1873</v>
      </c>
      <c r="B1290" s="119" t="s">
        <v>395</v>
      </c>
      <c r="C1290" s="119">
        <v>8.35</v>
      </c>
      <c r="D1290" s="119">
        <v>8.5500000000000007</v>
      </c>
      <c r="E1290" s="119">
        <v>8.3000000000000007</v>
      </c>
      <c r="F1290" s="119">
        <v>8.35</v>
      </c>
      <c r="G1290" s="119">
        <v>8.35</v>
      </c>
      <c r="H1290" s="119">
        <v>8.4</v>
      </c>
      <c r="I1290" s="119">
        <v>2164300</v>
      </c>
      <c r="J1290" s="119">
        <v>18143912.199999999</v>
      </c>
      <c r="K1290" s="121">
        <v>43173</v>
      </c>
      <c r="L1290" s="119">
        <v>1499</v>
      </c>
      <c r="M1290" s="119" t="s">
        <v>1874</v>
      </c>
    </row>
    <row r="1291" spans="1:13">
      <c r="A1291" s="119" t="s">
        <v>1875</v>
      </c>
      <c r="B1291" s="119" t="s">
        <v>395</v>
      </c>
      <c r="C1291" s="119">
        <v>313.55</v>
      </c>
      <c r="D1291" s="119">
        <v>315.5</v>
      </c>
      <c r="E1291" s="119">
        <v>307</v>
      </c>
      <c r="F1291" s="119">
        <v>310.10000000000002</v>
      </c>
      <c r="G1291" s="119">
        <v>309.2</v>
      </c>
      <c r="H1291" s="119">
        <v>314.8</v>
      </c>
      <c r="I1291" s="119">
        <v>65025</v>
      </c>
      <c r="J1291" s="119">
        <v>20231205.050000001</v>
      </c>
      <c r="K1291" s="121">
        <v>43173</v>
      </c>
      <c r="L1291" s="119">
        <v>1879</v>
      </c>
      <c r="M1291" s="119" t="s">
        <v>1876</v>
      </c>
    </row>
    <row r="1292" spans="1:13">
      <c r="A1292" s="119" t="s">
        <v>1877</v>
      </c>
      <c r="B1292" s="119" t="s">
        <v>395</v>
      </c>
      <c r="C1292" s="119">
        <v>412.2</v>
      </c>
      <c r="D1292" s="119">
        <v>419.9</v>
      </c>
      <c r="E1292" s="119">
        <v>411.25</v>
      </c>
      <c r="F1292" s="119">
        <v>414.65</v>
      </c>
      <c r="G1292" s="119">
        <v>415</v>
      </c>
      <c r="H1292" s="119">
        <v>415.7</v>
      </c>
      <c r="I1292" s="119">
        <v>26440</v>
      </c>
      <c r="J1292" s="119">
        <v>10987255.800000001</v>
      </c>
      <c r="K1292" s="121">
        <v>43173</v>
      </c>
      <c r="L1292" s="119">
        <v>1121</v>
      </c>
      <c r="M1292" s="119" t="s">
        <v>1878</v>
      </c>
    </row>
    <row r="1293" spans="1:13">
      <c r="A1293" s="119" t="s">
        <v>1879</v>
      </c>
      <c r="B1293" s="119" t="s">
        <v>395</v>
      </c>
      <c r="C1293" s="119">
        <v>24.05</v>
      </c>
      <c r="D1293" s="119">
        <v>24.5</v>
      </c>
      <c r="E1293" s="119">
        <v>24</v>
      </c>
      <c r="F1293" s="119">
        <v>24.3</v>
      </c>
      <c r="G1293" s="119">
        <v>24.25</v>
      </c>
      <c r="H1293" s="119">
        <v>24.3</v>
      </c>
      <c r="I1293" s="119">
        <v>253481</v>
      </c>
      <c r="J1293" s="119">
        <v>6143899.0999999996</v>
      </c>
      <c r="K1293" s="121">
        <v>43173</v>
      </c>
      <c r="L1293" s="119">
        <v>863</v>
      </c>
      <c r="M1293" s="119" t="s">
        <v>1880</v>
      </c>
    </row>
    <row r="1294" spans="1:13">
      <c r="A1294" s="119" t="s">
        <v>1881</v>
      </c>
      <c r="B1294" s="119" t="s">
        <v>395</v>
      </c>
      <c r="C1294" s="119">
        <v>786.6</v>
      </c>
      <c r="D1294" s="119">
        <v>787.4</v>
      </c>
      <c r="E1294" s="119">
        <v>761</v>
      </c>
      <c r="F1294" s="119">
        <v>771.35</v>
      </c>
      <c r="G1294" s="119">
        <v>782</v>
      </c>
      <c r="H1294" s="119">
        <v>772.2</v>
      </c>
      <c r="I1294" s="119">
        <v>513</v>
      </c>
      <c r="J1294" s="119">
        <v>397968.1</v>
      </c>
      <c r="K1294" s="121">
        <v>43173</v>
      </c>
      <c r="L1294" s="119">
        <v>52</v>
      </c>
      <c r="M1294" s="119" t="s">
        <v>1882</v>
      </c>
    </row>
    <row r="1295" spans="1:13">
      <c r="A1295" s="119" t="s">
        <v>1883</v>
      </c>
      <c r="B1295" s="119" t="s">
        <v>395</v>
      </c>
      <c r="C1295" s="119">
        <v>4831.1000000000004</v>
      </c>
      <c r="D1295" s="119">
        <v>4917.95</v>
      </c>
      <c r="E1295" s="119">
        <v>4752.1000000000004</v>
      </c>
      <c r="F1295" s="119">
        <v>4812.95</v>
      </c>
      <c r="G1295" s="119">
        <v>4800</v>
      </c>
      <c r="H1295" s="119">
        <v>4818.5</v>
      </c>
      <c r="I1295" s="119">
        <v>4319</v>
      </c>
      <c r="J1295" s="119">
        <v>20778555.899999999</v>
      </c>
      <c r="K1295" s="121">
        <v>43173</v>
      </c>
      <c r="L1295" s="119">
        <v>459</v>
      </c>
      <c r="M1295" s="119" t="s">
        <v>1884</v>
      </c>
    </row>
    <row r="1296" spans="1:13">
      <c r="A1296" s="119" t="s">
        <v>1885</v>
      </c>
      <c r="B1296" s="119" t="s">
        <v>395</v>
      </c>
      <c r="C1296" s="119">
        <v>3.3</v>
      </c>
      <c r="D1296" s="119">
        <v>3.3</v>
      </c>
      <c r="E1296" s="119">
        <v>3.15</v>
      </c>
      <c r="F1296" s="119">
        <v>3.2</v>
      </c>
      <c r="G1296" s="119">
        <v>3.25</v>
      </c>
      <c r="H1296" s="119">
        <v>3.3</v>
      </c>
      <c r="I1296" s="119">
        <v>865419</v>
      </c>
      <c r="J1296" s="119">
        <v>2790013.1</v>
      </c>
      <c r="K1296" s="121">
        <v>43173</v>
      </c>
      <c r="L1296" s="119">
        <v>625</v>
      </c>
      <c r="M1296" s="119" t="s">
        <v>1886</v>
      </c>
    </row>
    <row r="1297" spans="1:13">
      <c r="A1297" s="119" t="s">
        <v>3320</v>
      </c>
      <c r="B1297" s="119" t="s">
        <v>395</v>
      </c>
      <c r="C1297" s="119">
        <v>1641.1</v>
      </c>
      <c r="D1297" s="119">
        <v>1675</v>
      </c>
      <c r="E1297" s="119">
        <v>1625</v>
      </c>
      <c r="F1297" s="119">
        <v>1661.75</v>
      </c>
      <c r="G1297" s="119">
        <v>1675</v>
      </c>
      <c r="H1297" s="119">
        <v>1646.85</v>
      </c>
      <c r="I1297" s="119">
        <v>17074</v>
      </c>
      <c r="J1297" s="119">
        <v>28172729.199999999</v>
      </c>
      <c r="K1297" s="121">
        <v>43173</v>
      </c>
      <c r="L1297" s="119">
        <v>795</v>
      </c>
      <c r="M1297" s="119" t="s">
        <v>3321</v>
      </c>
    </row>
    <row r="1298" spans="1:13">
      <c r="A1298" s="119" t="s">
        <v>2793</v>
      </c>
      <c r="B1298" s="119" t="s">
        <v>395</v>
      </c>
      <c r="C1298" s="119">
        <v>556.54999999999995</v>
      </c>
      <c r="D1298" s="119">
        <v>594</v>
      </c>
      <c r="E1298" s="119">
        <v>552.04999999999995</v>
      </c>
      <c r="F1298" s="119">
        <v>575.75</v>
      </c>
      <c r="G1298" s="119">
        <v>578.79999999999995</v>
      </c>
      <c r="H1298" s="119">
        <v>562.25</v>
      </c>
      <c r="I1298" s="119">
        <v>3720</v>
      </c>
      <c r="J1298" s="119">
        <v>2157145.0499999998</v>
      </c>
      <c r="K1298" s="121">
        <v>43173</v>
      </c>
      <c r="L1298" s="119">
        <v>402</v>
      </c>
      <c r="M1298" s="119" t="s">
        <v>2794</v>
      </c>
    </row>
    <row r="1299" spans="1:13">
      <c r="A1299" s="119" t="s">
        <v>1887</v>
      </c>
      <c r="B1299" s="119" t="s">
        <v>395</v>
      </c>
      <c r="C1299" s="119">
        <v>616</v>
      </c>
      <c r="D1299" s="119">
        <v>623</v>
      </c>
      <c r="E1299" s="119">
        <v>603.04999999999995</v>
      </c>
      <c r="F1299" s="119">
        <v>610.25</v>
      </c>
      <c r="G1299" s="119">
        <v>610.4</v>
      </c>
      <c r="H1299" s="119">
        <v>611</v>
      </c>
      <c r="I1299" s="119">
        <v>289266</v>
      </c>
      <c r="J1299" s="119">
        <v>176751552.40000001</v>
      </c>
      <c r="K1299" s="121">
        <v>43173</v>
      </c>
      <c r="L1299" s="119">
        <v>11222</v>
      </c>
      <c r="M1299" s="119" t="s">
        <v>1888</v>
      </c>
    </row>
    <row r="1300" spans="1:13">
      <c r="A1300" s="119" t="s">
        <v>1889</v>
      </c>
      <c r="B1300" s="119" t="s">
        <v>395</v>
      </c>
      <c r="C1300" s="119">
        <v>84.5</v>
      </c>
      <c r="D1300" s="119">
        <v>86.5</v>
      </c>
      <c r="E1300" s="119">
        <v>83.7</v>
      </c>
      <c r="F1300" s="119">
        <v>85.95</v>
      </c>
      <c r="G1300" s="119">
        <v>86</v>
      </c>
      <c r="H1300" s="119">
        <v>84.5</v>
      </c>
      <c r="I1300" s="119">
        <v>613460</v>
      </c>
      <c r="J1300" s="119">
        <v>52268287.350000001</v>
      </c>
      <c r="K1300" s="121">
        <v>43173</v>
      </c>
      <c r="L1300" s="119">
        <v>3534</v>
      </c>
      <c r="M1300" s="119" t="s">
        <v>1890</v>
      </c>
    </row>
    <row r="1301" spans="1:13">
      <c r="A1301" s="119" t="s">
        <v>1891</v>
      </c>
      <c r="B1301" s="119" t="s">
        <v>395</v>
      </c>
      <c r="C1301" s="119">
        <v>11.4</v>
      </c>
      <c r="D1301" s="119">
        <v>11.45</v>
      </c>
      <c r="E1301" s="119">
        <v>11.25</v>
      </c>
      <c r="F1301" s="119">
        <v>11.4</v>
      </c>
      <c r="G1301" s="119">
        <v>11.4</v>
      </c>
      <c r="H1301" s="119">
        <v>11.4</v>
      </c>
      <c r="I1301" s="119">
        <v>542270</v>
      </c>
      <c r="J1301" s="119">
        <v>6161848.4500000002</v>
      </c>
      <c r="K1301" s="121">
        <v>43173</v>
      </c>
      <c r="L1301" s="119">
        <v>642</v>
      </c>
      <c r="M1301" s="119" t="s">
        <v>2339</v>
      </c>
    </row>
    <row r="1302" spans="1:13">
      <c r="A1302" s="119" t="s">
        <v>142</v>
      </c>
      <c r="B1302" s="119" t="s">
        <v>395</v>
      </c>
      <c r="C1302" s="119">
        <v>523.29999999999995</v>
      </c>
      <c r="D1302" s="119">
        <v>523.29999999999995</v>
      </c>
      <c r="E1302" s="119">
        <v>516.1</v>
      </c>
      <c r="F1302" s="119">
        <v>520.1</v>
      </c>
      <c r="G1302" s="119">
        <v>520.29999999999995</v>
      </c>
      <c r="H1302" s="119">
        <v>523.29999999999995</v>
      </c>
      <c r="I1302" s="119">
        <v>2469628</v>
      </c>
      <c r="J1302" s="119">
        <v>1281818825.5999999</v>
      </c>
      <c r="K1302" s="121">
        <v>43173</v>
      </c>
      <c r="L1302" s="119">
        <v>32970</v>
      </c>
      <c r="M1302" s="119" t="s">
        <v>1892</v>
      </c>
    </row>
    <row r="1303" spans="1:13">
      <c r="A1303" s="119" t="s">
        <v>1893</v>
      </c>
      <c r="B1303" s="119" t="s">
        <v>395</v>
      </c>
      <c r="C1303" s="119">
        <v>405.4</v>
      </c>
      <c r="D1303" s="119">
        <v>408.4</v>
      </c>
      <c r="E1303" s="119">
        <v>400</v>
      </c>
      <c r="F1303" s="119">
        <v>402.45</v>
      </c>
      <c r="G1303" s="119">
        <v>400.05</v>
      </c>
      <c r="H1303" s="119">
        <v>410.45</v>
      </c>
      <c r="I1303" s="119">
        <v>89270</v>
      </c>
      <c r="J1303" s="119">
        <v>36089084.850000001</v>
      </c>
      <c r="K1303" s="121">
        <v>43173</v>
      </c>
      <c r="L1303" s="119">
        <v>3722</v>
      </c>
      <c r="M1303" s="119" t="s">
        <v>2575</v>
      </c>
    </row>
    <row r="1304" spans="1:13">
      <c r="A1304" s="119" t="s">
        <v>143</v>
      </c>
      <c r="B1304" s="119" t="s">
        <v>395</v>
      </c>
      <c r="C1304" s="119">
        <v>890.6</v>
      </c>
      <c r="D1304" s="119">
        <v>944.4</v>
      </c>
      <c r="E1304" s="119">
        <v>890.6</v>
      </c>
      <c r="F1304" s="119">
        <v>931.6</v>
      </c>
      <c r="G1304" s="119">
        <v>944</v>
      </c>
      <c r="H1304" s="119">
        <v>900.25</v>
      </c>
      <c r="I1304" s="119">
        <v>2102164</v>
      </c>
      <c r="J1304" s="119">
        <v>1923228207.9000001</v>
      </c>
      <c r="K1304" s="121">
        <v>43173</v>
      </c>
      <c r="L1304" s="119">
        <v>34972</v>
      </c>
      <c r="M1304" s="119" t="s">
        <v>1894</v>
      </c>
    </row>
    <row r="1305" spans="1:13">
      <c r="A1305" s="119" t="s">
        <v>1895</v>
      </c>
      <c r="B1305" s="119" t="s">
        <v>395</v>
      </c>
      <c r="C1305" s="119">
        <v>145.9</v>
      </c>
      <c r="D1305" s="119">
        <v>145.9</v>
      </c>
      <c r="E1305" s="119">
        <v>142.25</v>
      </c>
      <c r="F1305" s="119">
        <v>145.25</v>
      </c>
      <c r="G1305" s="119">
        <v>145.69999999999999</v>
      </c>
      <c r="H1305" s="119">
        <v>144.65</v>
      </c>
      <c r="I1305" s="119">
        <v>4846</v>
      </c>
      <c r="J1305" s="119">
        <v>698500.45</v>
      </c>
      <c r="K1305" s="121">
        <v>43173</v>
      </c>
      <c r="L1305" s="119">
        <v>175</v>
      </c>
      <c r="M1305" s="119" t="s">
        <v>1896</v>
      </c>
    </row>
    <row r="1306" spans="1:13">
      <c r="A1306" s="119" t="s">
        <v>3256</v>
      </c>
      <c r="B1306" s="119" t="s">
        <v>395</v>
      </c>
      <c r="C1306" s="119">
        <v>11.1</v>
      </c>
      <c r="D1306" s="119">
        <v>11.75</v>
      </c>
      <c r="E1306" s="119">
        <v>11.1</v>
      </c>
      <c r="F1306" s="119">
        <v>11.7</v>
      </c>
      <c r="G1306" s="119">
        <v>11.7</v>
      </c>
      <c r="H1306" s="119">
        <v>11.2</v>
      </c>
      <c r="I1306" s="119">
        <v>45356</v>
      </c>
      <c r="J1306" s="119">
        <v>529171.65</v>
      </c>
      <c r="K1306" s="121">
        <v>43173</v>
      </c>
      <c r="L1306" s="119">
        <v>128</v>
      </c>
      <c r="M1306" s="119" t="s">
        <v>3257</v>
      </c>
    </row>
    <row r="1307" spans="1:13">
      <c r="A1307" s="119" t="s">
        <v>1897</v>
      </c>
      <c r="B1307" s="119" t="s">
        <v>395</v>
      </c>
      <c r="C1307" s="119">
        <v>338.2</v>
      </c>
      <c r="D1307" s="119">
        <v>344</v>
      </c>
      <c r="E1307" s="119">
        <v>337.25</v>
      </c>
      <c r="F1307" s="119">
        <v>338.8</v>
      </c>
      <c r="G1307" s="119">
        <v>337.9</v>
      </c>
      <c r="H1307" s="119">
        <v>337.6</v>
      </c>
      <c r="I1307" s="119">
        <v>18921</v>
      </c>
      <c r="J1307" s="119">
        <v>6452792.8499999996</v>
      </c>
      <c r="K1307" s="121">
        <v>43173</v>
      </c>
      <c r="L1307" s="119">
        <v>534</v>
      </c>
      <c r="M1307" s="119" t="s">
        <v>1898</v>
      </c>
    </row>
    <row r="1308" spans="1:13">
      <c r="A1308" s="119" t="s">
        <v>1899</v>
      </c>
      <c r="B1308" s="119" t="s">
        <v>395</v>
      </c>
      <c r="C1308" s="119">
        <v>288.05</v>
      </c>
      <c r="D1308" s="119">
        <v>294.85000000000002</v>
      </c>
      <c r="E1308" s="119">
        <v>280.60000000000002</v>
      </c>
      <c r="F1308" s="119">
        <v>282.10000000000002</v>
      </c>
      <c r="G1308" s="119">
        <v>283</v>
      </c>
      <c r="H1308" s="119">
        <v>292.8</v>
      </c>
      <c r="I1308" s="119">
        <v>63406</v>
      </c>
      <c r="J1308" s="119">
        <v>17973768.050000001</v>
      </c>
      <c r="K1308" s="121">
        <v>43173</v>
      </c>
      <c r="L1308" s="119">
        <v>2114</v>
      </c>
      <c r="M1308" s="119" t="s">
        <v>1900</v>
      </c>
    </row>
    <row r="1309" spans="1:13">
      <c r="A1309" s="119" t="s">
        <v>1901</v>
      </c>
      <c r="B1309" s="119" t="s">
        <v>395</v>
      </c>
      <c r="C1309" s="119">
        <v>1203</v>
      </c>
      <c r="D1309" s="119">
        <v>1208.95</v>
      </c>
      <c r="E1309" s="119">
        <v>1184.1500000000001</v>
      </c>
      <c r="F1309" s="119">
        <v>1200.0999999999999</v>
      </c>
      <c r="G1309" s="119">
        <v>1202</v>
      </c>
      <c r="H1309" s="119">
        <v>1196</v>
      </c>
      <c r="I1309" s="119">
        <v>15111</v>
      </c>
      <c r="J1309" s="119">
        <v>18133184.600000001</v>
      </c>
      <c r="K1309" s="121">
        <v>43173</v>
      </c>
      <c r="L1309" s="119">
        <v>1540</v>
      </c>
      <c r="M1309" s="119" t="s">
        <v>1902</v>
      </c>
    </row>
    <row r="1310" spans="1:13">
      <c r="A1310" s="119" t="s">
        <v>2795</v>
      </c>
      <c r="B1310" s="119" t="s">
        <v>395</v>
      </c>
      <c r="C1310" s="119">
        <v>56.95</v>
      </c>
      <c r="D1310" s="119">
        <v>57.8</v>
      </c>
      <c r="E1310" s="119">
        <v>56.5</v>
      </c>
      <c r="F1310" s="119">
        <v>56.9</v>
      </c>
      <c r="G1310" s="119">
        <v>56.5</v>
      </c>
      <c r="H1310" s="119">
        <v>57.2</v>
      </c>
      <c r="I1310" s="119">
        <v>93530</v>
      </c>
      <c r="J1310" s="119">
        <v>5353570.05</v>
      </c>
      <c r="K1310" s="121">
        <v>43173</v>
      </c>
      <c r="L1310" s="119">
        <v>286</v>
      </c>
      <c r="M1310" s="119" t="s">
        <v>2796</v>
      </c>
    </row>
    <row r="1311" spans="1:13">
      <c r="A1311" s="119" t="s">
        <v>2409</v>
      </c>
      <c r="B1311" s="119" t="s">
        <v>395</v>
      </c>
      <c r="C1311" s="119">
        <v>1.7</v>
      </c>
      <c r="D1311" s="119">
        <v>1.8</v>
      </c>
      <c r="E1311" s="119">
        <v>1.6</v>
      </c>
      <c r="F1311" s="119">
        <v>1.8</v>
      </c>
      <c r="G1311" s="119">
        <v>1.75</v>
      </c>
      <c r="H1311" s="119">
        <v>1.65</v>
      </c>
      <c r="I1311" s="119">
        <v>205362</v>
      </c>
      <c r="J1311" s="119">
        <v>356551.35</v>
      </c>
      <c r="K1311" s="121">
        <v>43173</v>
      </c>
      <c r="L1311" s="119">
        <v>165</v>
      </c>
      <c r="M1311" s="119" t="s">
        <v>2410</v>
      </c>
    </row>
    <row r="1312" spans="1:13">
      <c r="A1312" s="119" t="s">
        <v>2524</v>
      </c>
      <c r="B1312" s="119" t="s">
        <v>395</v>
      </c>
      <c r="C1312" s="119">
        <v>2.65</v>
      </c>
      <c r="D1312" s="119">
        <v>2.75</v>
      </c>
      <c r="E1312" s="119">
        <v>2.5</v>
      </c>
      <c r="F1312" s="119">
        <v>2.6</v>
      </c>
      <c r="G1312" s="119">
        <v>2.6</v>
      </c>
      <c r="H1312" s="119">
        <v>2.75</v>
      </c>
      <c r="I1312" s="119">
        <v>35149</v>
      </c>
      <c r="J1312" s="119">
        <v>90762.6</v>
      </c>
      <c r="K1312" s="121">
        <v>43173</v>
      </c>
      <c r="L1312" s="119">
        <v>35</v>
      </c>
      <c r="M1312" s="119" t="s">
        <v>2525</v>
      </c>
    </row>
    <row r="1313" spans="1:13">
      <c r="A1313" s="119" t="s">
        <v>3258</v>
      </c>
      <c r="B1313" s="119" t="s">
        <v>395</v>
      </c>
      <c r="C1313" s="119">
        <v>14.3</v>
      </c>
      <c r="D1313" s="119">
        <v>14.7</v>
      </c>
      <c r="E1313" s="119">
        <v>13.8</v>
      </c>
      <c r="F1313" s="119">
        <v>14</v>
      </c>
      <c r="G1313" s="119">
        <v>14.05</v>
      </c>
      <c r="H1313" s="119">
        <v>14.1</v>
      </c>
      <c r="I1313" s="119">
        <v>43116</v>
      </c>
      <c r="J1313" s="119">
        <v>606627.85</v>
      </c>
      <c r="K1313" s="121">
        <v>43173</v>
      </c>
      <c r="L1313" s="119">
        <v>139</v>
      </c>
      <c r="M1313" s="119" t="s">
        <v>3259</v>
      </c>
    </row>
    <row r="1314" spans="1:13">
      <c r="A1314" s="119" t="s">
        <v>3260</v>
      </c>
      <c r="B1314" s="119" t="s">
        <v>395</v>
      </c>
      <c r="C1314" s="119">
        <v>4.8499999999999996</v>
      </c>
      <c r="D1314" s="119">
        <v>5.2</v>
      </c>
      <c r="E1314" s="119">
        <v>4.8499999999999996</v>
      </c>
      <c r="F1314" s="119">
        <v>5</v>
      </c>
      <c r="G1314" s="119">
        <v>4.95</v>
      </c>
      <c r="H1314" s="119">
        <v>5.05</v>
      </c>
      <c r="I1314" s="119">
        <v>12204</v>
      </c>
      <c r="J1314" s="119">
        <v>61330</v>
      </c>
      <c r="K1314" s="121">
        <v>43173</v>
      </c>
      <c r="L1314" s="119">
        <v>18</v>
      </c>
      <c r="M1314" s="119" t="s">
        <v>3261</v>
      </c>
    </row>
    <row r="1315" spans="1:13">
      <c r="A1315" s="119" t="s">
        <v>1903</v>
      </c>
      <c r="B1315" s="119" t="s">
        <v>395</v>
      </c>
      <c r="C1315" s="119">
        <v>72.900000000000006</v>
      </c>
      <c r="D1315" s="119">
        <v>72.900000000000006</v>
      </c>
      <c r="E1315" s="119">
        <v>70</v>
      </c>
      <c r="F1315" s="119">
        <v>70.849999999999994</v>
      </c>
      <c r="G1315" s="119">
        <v>71.5</v>
      </c>
      <c r="H1315" s="119">
        <v>71.150000000000006</v>
      </c>
      <c r="I1315" s="119">
        <v>28848</v>
      </c>
      <c r="J1315" s="119">
        <v>2037179.6</v>
      </c>
      <c r="K1315" s="121">
        <v>43173</v>
      </c>
      <c r="L1315" s="119">
        <v>132</v>
      </c>
      <c r="M1315" s="119" t="s">
        <v>1904</v>
      </c>
    </row>
    <row r="1316" spans="1:13">
      <c r="A1316" s="119" t="s">
        <v>1905</v>
      </c>
      <c r="B1316" s="119" t="s">
        <v>395</v>
      </c>
      <c r="C1316" s="119">
        <v>415</v>
      </c>
      <c r="D1316" s="119">
        <v>425</v>
      </c>
      <c r="E1316" s="119">
        <v>411.7</v>
      </c>
      <c r="F1316" s="119">
        <v>416.6</v>
      </c>
      <c r="G1316" s="119">
        <v>415.5</v>
      </c>
      <c r="H1316" s="119">
        <v>412.6</v>
      </c>
      <c r="I1316" s="119">
        <v>187317</v>
      </c>
      <c r="J1316" s="119">
        <v>78290695.049999997</v>
      </c>
      <c r="K1316" s="121">
        <v>43173</v>
      </c>
      <c r="L1316" s="119">
        <v>5365</v>
      </c>
      <c r="M1316" s="119" t="s">
        <v>1906</v>
      </c>
    </row>
    <row r="1317" spans="1:13">
      <c r="A1317" s="119" t="s">
        <v>1907</v>
      </c>
      <c r="B1317" s="119" t="s">
        <v>395</v>
      </c>
      <c r="C1317" s="119">
        <v>78.3</v>
      </c>
      <c r="D1317" s="119">
        <v>83.5</v>
      </c>
      <c r="E1317" s="119">
        <v>78</v>
      </c>
      <c r="F1317" s="119">
        <v>82.75</v>
      </c>
      <c r="G1317" s="119">
        <v>83</v>
      </c>
      <c r="H1317" s="119">
        <v>78.45</v>
      </c>
      <c r="I1317" s="119">
        <v>180936</v>
      </c>
      <c r="J1317" s="119">
        <v>14876292.35</v>
      </c>
      <c r="K1317" s="121">
        <v>43173</v>
      </c>
      <c r="L1317" s="119">
        <v>2274</v>
      </c>
      <c r="M1317" s="119" t="s">
        <v>2722</v>
      </c>
    </row>
    <row r="1318" spans="1:13">
      <c r="A1318" s="119" t="s">
        <v>382</v>
      </c>
      <c r="B1318" s="119" t="s">
        <v>395</v>
      </c>
      <c r="C1318" s="119">
        <v>178.05</v>
      </c>
      <c r="D1318" s="119">
        <v>180</v>
      </c>
      <c r="E1318" s="119">
        <v>176.3</v>
      </c>
      <c r="F1318" s="119">
        <v>177.2</v>
      </c>
      <c r="G1318" s="119">
        <v>177</v>
      </c>
      <c r="H1318" s="119">
        <v>179.55</v>
      </c>
      <c r="I1318" s="119">
        <v>173663</v>
      </c>
      <c r="J1318" s="119">
        <v>30847674</v>
      </c>
      <c r="K1318" s="121">
        <v>43173</v>
      </c>
      <c r="L1318" s="119">
        <v>2792</v>
      </c>
      <c r="M1318" s="119" t="s">
        <v>1908</v>
      </c>
    </row>
    <row r="1319" spans="1:13">
      <c r="A1319" s="119" t="s">
        <v>1909</v>
      </c>
      <c r="B1319" s="119" t="s">
        <v>395</v>
      </c>
      <c r="C1319" s="119">
        <v>11.55</v>
      </c>
      <c r="D1319" s="119">
        <v>11.65</v>
      </c>
      <c r="E1319" s="119">
        <v>11.3</v>
      </c>
      <c r="F1319" s="119">
        <v>11.45</v>
      </c>
      <c r="G1319" s="119">
        <v>11.5</v>
      </c>
      <c r="H1319" s="119">
        <v>11.55</v>
      </c>
      <c r="I1319" s="119">
        <v>32894045</v>
      </c>
      <c r="J1319" s="119">
        <v>376874931</v>
      </c>
      <c r="K1319" s="121">
        <v>43173</v>
      </c>
      <c r="L1319" s="119">
        <v>11434</v>
      </c>
      <c r="M1319" s="119" t="s">
        <v>1910</v>
      </c>
    </row>
    <row r="1320" spans="1:13">
      <c r="A1320" s="119" t="s">
        <v>1911</v>
      </c>
      <c r="B1320" s="119" t="s">
        <v>395</v>
      </c>
      <c r="C1320" s="119">
        <v>188.35</v>
      </c>
      <c r="D1320" s="119">
        <v>189.05</v>
      </c>
      <c r="E1320" s="119">
        <v>186</v>
      </c>
      <c r="F1320" s="119">
        <v>187.25</v>
      </c>
      <c r="G1320" s="119">
        <v>186.15</v>
      </c>
      <c r="H1320" s="119">
        <v>191.1</v>
      </c>
      <c r="I1320" s="119">
        <v>54336</v>
      </c>
      <c r="J1320" s="119">
        <v>10176284.5</v>
      </c>
      <c r="K1320" s="121">
        <v>43173</v>
      </c>
      <c r="L1320" s="119">
        <v>2072</v>
      </c>
      <c r="M1320" s="119" t="s">
        <v>1912</v>
      </c>
    </row>
    <row r="1321" spans="1:13">
      <c r="A1321" s="119" t="s">
        <v>1913</v>
      </c>
      <c r="B1321" s="119" t="s">
        <v>395</v>
      </c>
      <c r="C1321" s="119">
        <v>1966.4</v>
      </c>
      <c r="D1321" s="119">
        <v>1994</v>
      </c>
      <c r="E1321" s="119">
        <v>1954.8</v>
      </c>
      <c r="F1321" s="119">
        <v>1983.95</v>
      </c>
      <c r="G1321" s="119">
        <v>1988</v>
      </c>
      <c r="H1321" s="119">
        <v>1966.4</v>
      </c>
      <c r="I1321" s="119">
        <v>14587</v>
      </c>
      <c r="J1321" s="119">
        <v>28883787.350000001</v>
      </c>
      <c r="K1321" s="121">
        <v>43173</v>
      </c>
      <c r="L1321" s="119">
        <v>2521</v>
      </c>
      <c r="M1321" s="119" t="s">
        <v>1914</v>
      </c>
    </row>
    <row r="1322" spans="1:13">
      <c r="A1322" s="119" t="s">
        <v>1915</v>
      </c>
      <c r="B1322" s="119" t="s">
        <v>395</v>
      </c>
      <c r="C1322" s="119">
        <v>399.9</v>
      </c>
      <c r="D1322" s="119">
        <v>400.95</v>
      </c>
      <c r="E1322" s="119">
        <v>395</v>
      </c>
      <c r="F1322" s="119">
        <v>399.5</v>
      </c>
      <c r="G1322" s="119">
        <v>399.95</v>
      </c>
      <c r="H1322" s="119">
        <v>397.25</v>
      </c>
      <c r="I1322" s="119">
        <v>4973</v>
      </c>
      <c r="J1322" s="119">
        <v>1982509.2</v>
      </c>
      <c r="K1322" s="121">
        <v>43173</v>
      </c>
      <c r="L1322" s="119">
        <v>186</v>
      </c>
      <c r="M1322" s="119" t="s">
        <v>1916</v>
      </c>
    </row>
    <row r="1323" spans="1:13">
      <c r="A1323" s="119" t="s">
        <v>1917</v>
      </c>
      <c r="B1323" s="119" t="s">
        <v>395</v>
      </c>
      <c r="C1323" s="119">
        <v>1799.95</v>
      </c>
      <c r="D1323" s="119">
        <v>1805</v>
      </c>
      <c r="E1323" s="119">
        <v>1766</v>
      </c>
      <c r="F1323" s="119">
        <v>1779.8</v>
      </c>
      <c r="G1323" s="119">
        <v>1780.4</v>
      </c>
      <c r="H1323" s="119">
        <v>1796.45</v>
      </c>
      <c r="I1323" s="119">
        <v>9537</v>
      </c>
      <c r="J1323" s="119">
        <v>17059326</v>
      </c>
      <c r="K1323" s="121">
        <v>43173</v>
      </c>
      <c r="L1323" s="119">
        <v>1080</v>
      </c>
      <c r="M1323" s="119" t="s">
        <v>1918</v>
      </c>
    </row>
    <row r="1324" spans="1:13">
      <c r="A1324" s="119" t="s">
        <v>1919</v>
      </c>
      <c r="B1324" s="119" t="s">
        <v>395</v>
      </c>
      <c r="C1324" s="119">
        <v>5.0999999999999996</v>
      </c>
      <c r="D1324" s="119">
        <v>5.0999999999999996</v>
      </c>
      <c r="E1324" s="119">
        <v>5</v>
      </c>
      <c r="F1324" s="119">
        <v>5</v>
      </c>
      <c r="G1324" s="119">
        <v>5.05</v>
      </c>
      <c r="H1324" s="119">
        <v>5.2</v>
      </c>
      <c r="I1324" s="119">
        <v>61964</v>
      </c>
      <c r="J1324" s="119">
        <v>311226.59999999998</v>
      </c>
      <c r="K1324" s="121">
        <v>43173</v>
      </c>
      <c r="L1324" s="119">
        <v>113</v>
      </c>
      <c r="M1324" s="119" t="s">
        <v>1920</v>
      </c>
    </row>
    <row r="1325" spans="1:13">
      <c r="A1325" s="119" t="s">
        <v>144</v>
      </c>
      <c r="B1325" s="119" t="s">
        <v>395</v>
      </c>
      <c r="C1325" s="119">
        <v>57.2</v>
      </c>
      <c r="D1325" s="119">
        <v>61</v>
      </c>
      <c r="E1325" s="119">
        <v>55.75</v>
      </c>
      <c r="F1325" s="119">
        <v>60.7</v>
      </c>
      <c r="G1325" s="119">
        <v>60.5</v>
      </c>
      <c r="H1325" s="119">
        <v>57.75</v>
      </c>
      <c r="I1325" s="119">
        <v>9959130</v>
      </c>
      <c r="J1325" s="119">
        <v>588083346.70000005</v>
      </c>
      <c r="K1325" s="121">
        <v>43173</v>
      </c>
      <c r="L1325" s="119">
        <v>27300</v>
      </c>
      <c r="M1325" s="119" t="s">
        <v>1921</v>
      </c>
    </row>
    <row r="1326" spans="1:13">
      <c r="A1326" s="119" t="s">
        <v>1922</v>
      </c>
      <c r="B1326" s="119" t="s">
        <v>395</v>
      </c>
      <c r="C1326" s="119">
        <v>562</v>
      </c>
      <c r="D1326" s="119">
        <v>573</v>
      </c>
      <c r="E1326" s="119">
        <v>562</v>
      </c>
      <c r="F1326" s="119">
        <v>571.75</v>
      </c>
      <c r="G1326" s="119">
        <v>571.95000000000005</v>
      </c>
      <c r="H1326" s="119">
        <v>567.20000000000005</v>
      </c>
      <c r="I1326" s="119">
        <v>33777</v>
      </c>
      <c r="J1326" s="119">
        <v>19250531.149999999</v>
      </c>
      <c r="K1326" s="121">
        <v>43173</v>
      </c>
      <c r="L1326" s="119">
        <v>1088</v>
      </c>
      <c r="M1326" s="119" t="s">
        <v>1923</v>
      </c>
    </row>
    <row r="1327" spans="1:13">
      <c r="A1327" s="119" t="s">
        <v>2399</v>
      </c>
      <c r="B1327" s="119" t="s">
        <v>395</v>
      </c>
      <c r="C1327" s="119">
        <v>96.05</v>
      </c>
      <c r="D1327" s="119">
        <v>96.05</v>
      </c>
      <c r="E1327" s="119">
        <v>93.7</v>
      </c>
      <c r="F1327" s="119">
        <v>95.25</v>
      </c>
      <c r="G1327" s="119">
        <v>95.3</v>
      </c>
      <c r="H1327" s="119">
        <v>97.7</v>
      </c>
      <c r="I1327" s="119">
        <v>895</v>
      </c>
      <c r="J1327" s="119">
        <v>85003.5</v>
      </c>
      <c r="K1327" s="121">
        <v>43173</v>
      </c>
      <c r="L1327" s="119">
        <v>22</v>
      </c>
      <c r="M1327" s="119" t="s">
        <v>2400</v>
      </c>
    </row>
    <row r="1328" spans="1:13">
      <c r="A1328" s="119" t="s">
        <v>1924</v>
      </c>
      <c r="B1328" s="119" t="s">
        <v>395</v>
      </c>
      <c r="C1328" s="119">
        <v>156.69999999999999</v>
      </c>
      <c r="D1328" s="119">
        <v>161.85</v>
      </c>
      <c r="E1328" s="119">
        <v>155.1</v>
      </c>
      <c r="F1328" s="119">
        <v>160.05000000000001</v>
      </c>
      <c r="G1328" s="119">
        <v>161.80000000000001</v>
      </c>
      <c r="H1328" s="119">
        <v>156.19999999999999</v>
      </c>
      <c r="I1328" s="119">
        <v>271890</v>
      </c>
      <c r="J1328" s="119">
        <v>42591475</v>
      </c>
      <c r="K1328" s="121">
        <v>43173</v>
      </c>
      <c r="L1328" s="119">
        <v>537</v>
      </c>
      <c r="M1328" s="119" t="s">
        <v>1925</v>
      </c>
    </row>
    <row r="1329" spans="1:13">
      <c r="A1329" s="119" t="s">
        <v>1926</v>
      </c>
      <c r="B1329" s="119" t="s">
        <v>395</v>
      </c>
      <c r="C1329" s="119">
        <v>170.65</v>
      </c>
      <c r="D1329" s="119">
        <v>172.4</v>
      </c>
      <c r="E1329" s="119">
        <v>164.3</v>
      </c>
      <c r="F1329" s="119">
        <v>165.05</v>
      </c>
      <c r="G1329" s="119">
        <v>164.7</v>
      </c>
      <c r="H1329" s="119">
        <v>172.3</v>
      </c>
      <c r="I1329" s="119">
        <v>189467</v>
      </c>
      <c r="J1329" s="119">
        <v>31670321.149999999</v>
      </c>
      <c r="K1329" s="121">
        <v>43173</v>
      </c>
      <c r="L1329" s="119">
        <v>5353</v>
      </c>
      <c r="M1329" s="119" t="s">
        <v>1927</v>
      </c>
    </row>
    <row r="1330" spans="1:13">
      <c r="A1330" s="119" t="s">
        <v>1928</v>
      </c>
      <c r="B1330" s="119" t="s">
        <v>395</v>
      </c>
      <c r="C1330" s="119">
        <v>274</v>
      </c>
      <c r="D1330" s="119">
        <v>284.35000000000002</v>
      </c>
      <c r="E1330" s="119">
        <v>274</v>
      </c>
      <c r="F1330" s="119">
        <v>278.75</v>
      </c>
      <c r="G1330" s="119">
        <v>278.2</v>
      </c>
      <c r="H1330" s="119">
        <v>276.5</v>
      </c>
      <c r="I1330" s="119">
        <v>11330</v>
      </c>
      <c r="J1330" s="119">
        <v>3157194.75</v>
      </c>
      <c r="K1330" s="121">
        <v>43173</v>
      </c>
      <c r="L1330" s="119">
        <v>455</v>
      </c>
      <c r="M1330" s="119" t="s">
        <v>1929</v>
      </c>
    </row>
    <row r="1331" spans="1:13">
      <c r="A1331" s="119" t="s">
        <v>1930</v>
      </c>
      <c r="B1331" s="119" t="s">
        <v>395</v>
      </c>
      <c r="C1331" s="119">
        <v>267.45</v>
      </c>
      <c r="D1331" s="119">
        <v>267.95</v>
      </c>
      <c r="E1331" s="119">
        <v>264.5</v>
      </c>
      <c r="F1331" s="119">
        <v>265.14999999999998</v>
      </c>
      <c r="G1331" s="119">
        <v>265</v>
      </c>
      <c r="H1331" s="119">
        <v>268.10000000000002</v>
      </c>
      <c r="I1331" s="119">
        <v>120233</v>
      </c>
      <c r="J1331" s="119">
        <v>32009630.199999999</v>
      </c>
      <c r="K1331" s="121">
        <v>43173</v>
      </c>
      <c r="L1331" s="119">
        <v>1754</v>
      </c>
      <c r="M1331" s="119" t="s">
        <v>1931</v>
      </c>
    </row>
    <row r="1332" spans="1:13">
      <c r="A1332" s="119" t="s">
        <v>1932</v>
      </c>
      <c r="B1332" s="119" t="s">
        <v>395</v>
      </c>
      <c r="C1332" s="119">
        <v>33</v>
      </c>
      <c r="D1332" s="119">
        <v>34</v>
      </c>
      <c r="E1332" s="119">
        <v>32.799999999999997</v>
      </c>
      <c r="F1332" s="119">
        <v>33.950000000000003</v>
      </c>
      <c r="G1332" s="119">
        <v>33.799999999999997</v>
      </c>
      <c r="H1332" s="119">
        <v>33.1</v>
      </c>
      <c r="I1332" s="119">
        <v>425619</v>
      </c>
      <c r="J1332" s="119">
        <v>14287657.300000001</v>
      </c>
      <c r="K1332" s="121">
        <v>43173</v>
      </c>
      <c r="L1332" s="119">
        <v>1207</v>
      </c>
      <c r="M1332" s="119" t="s">
        <v>1933</v>
      </c>
    </row>
    <row r="1333" spans="1:13">
      <c r="A1333" s="119" t="s">
        <v>1934</v>
      </c>
      <c r="B1333" s="119" t="s">
        <v>395</v>
      </c>
      <c r="C1333" s="119">
        <v>12.9</v>
      </c>
      <c r="D1333" s="119">
        <v>12.95</v>
      </c>
      <c r="E1333" s="119">
        <v>12.3</v>
      </c>
      <c r="F1333" s="119">
        <v>12.4</v>
      </c>
      <c r="G1333" s="119">
        <v>12.4</v>
      </c>
      <c r="H1333" s="119">
        <v>12.9</v>
      </c>
      <c r="I1333" s="119">
        <v>111283</v>
      </c>
      <c r="J1333" s="119">
        <v>1393833.2</v>
      </c>
      <c r="K1333" s="121">
        <v>43173</v>
      </c>
      <c r="L1333" s="119">
        <v>382</v>
      </c>
      <c r="M1333" s="119" t="s">
        <v>1935</v>
      </c>
    </row>
    <row r="1334" spans="1:13">
      <c r="A1334" s="119" t="s">
        <v>2797</v>
      </c>
      <c r="B1334" s="119" t="s">
        <v>395</v>
      </c>
      <c r="C1334" s="119">
        <v>5.75</v>
      </c>
      <c r="D1334" s="119">
        <v>5.75</v>
      </c>
      <c r="E1334" s="119">
        <v>5.55</v>
      </c>
      <c r="F1334" s="119">
        <v>5.7</v>
      </c>
      <c r="G1334" s="119">
        <v>5.75</v>
      </c>
      <c r="H1334" s="119">
        <v>5.55</v>
      </c>
      <c r="I1334" s="119">
        <v>2531</v>
      </c>
      <c r="J1334" s="119">
        <v>14335.35</v>
      </c>
      <c r="K1334" s="121">
        <v>43173</v>
      </c>
      <c r="L1334" s="119">
        <v>15</v>
      </c>
      <c r="M1334" s="119" t="s">
        <v>2798</v>
      </c>
    </row>
    <row r="1335" spans="1:13">
      <c r="A1335" s="119" t="s">
        <v>2526</v>
      </c>
      <c r="B1335" s="119" t="s">
        <v>395</v>
      </c>
      <c r="C1335" s="119">
        <v>45.5</v>
      </c>
      <c r="D1335" s="119">
        <v>47.9</v>
      </c>
      <c r="E1335" s="119">
        <v>44.2</v>
      </c>
      <c r="F1335" s="119">
        <v>47.05</v>
      </c>
      <c r="G1335" s="119">
        <v>47.3</v>
      </c>
      <c r="H1335" s="119">
        <v>46.8</v>
      </c>
      <c r="I1335" s="119">
        <v>60454</v>
      </c>
      <c r="J1335" s="119">
        <v>2790130.95</v>
      </c>
      <c r="K1335" s="121">
        <v>43173</v>
      </c>
      <c r="L1335" s="119">
        <v>793</v>
      </c>
      <c r="M1335" s="119" t="s">
        <v>2527</v>
      </c>
    </row>
    <row r="1336" spans="1:13">
      <c r="A1336" s="119" t="s">
        <v>2440</v>
      </c>
      <c r="B1336" s="119" t="s">
        <v>395</v>
      </c>
      <c r="C1336" s="119">
        <v>7499.05</v>
      </c>
      <c r="D1336" s="119">
        <v>7600</v>
      </c>
      <c r="E1336" s="119">
        <v>7480</v>
      </c>
      <c r="F1336" s="119">
        <v>7547.7</v>
      </c>
      <c r="G1336" s="119">
        <v>7587</v>
      </c>
      <c r="H1336" s="119">
        <v>7538.25</v>
      </c>
      <c r="I1336" s="119">
        <v>651</v>
      </c>
      <c r="J1336" s="119">
        <v>4898782.75</v>
      </c>
      <c r="K1336" s="121">
        <v>43173</v>
      </c>
      <c r="L1336" s="119">
        <v>212</v>
      </c>
      <c r="M1336" s="119" t="s">
        <v>2441</v>
      </c>
    </row>
    <row r="1337" spans="1:13">
      <c r="A1337" s="119" t="s">
        <v>145</v>
      </c>
      <c r="B1337" s="119" t="s">
        <v>395</v>
      </c>
      <c r="C1337" s="119">
        <v>691.05</v>
      </c>
      <c r="D1337" s="119">
        <v>693.4</v>
      </c>
      <c r="E1337" s="119">
        <v>683.4</v>
      </c>
      <c r="F1337" s="119">
        <v>688.9</v>
      </c>
      <c r="G1337" s="119">
        <v>688</v>
      </c>
      <c r="H1337" s="119">
        <v>691.25</v>
      </c>
      <c r="I1337" s="119">
        <v>355614</v>
      </c>
      <c r="J1337" s="119">
        <v>244752282.84999999</v>
      </c>
      <c r="K1337" s="121">
        <v>43173</v>
      </c>
      <c r="L1337" s="119">
        <v>8035</v>
      </c>
      <c r="M1337" s="119" t="s">
        <v>1936</v>
      </c>
    </row>
    <row r="1338" spans="1:13">
      <c r="A1338" s="119" t="s">
        <v>1937</v>
      </c>
      <c r="B1338" s="119" t="s">
        <v>395</v>
      </c>
      <c r="C1338" s="119">
        <v>121.6</v>
      </c>
      <c r="D1338" s="119">
        <v>126</v>
      </c>
      <c r="E1338" s="119">
        <v>121.5</v>
      </c>
      <c r="F1338" s="119">
        <v>124.25</v>
      </c>
      <c r="G1338" s="119">
        <v>124.5</v>
      </c>
      <c r="H1338" s="119">
        <v>122.4</v>
      </c>
      <c r="I1338" s="119">
        <v>575918</v>
      </c>
      <c r="J1338" s="119">
        <v>71648589.049999997</v>
      </c>
      <c r="K1338" s="121">
        <v>43173</v>
      </c>
      <c r="L1338" s="119">
        <v>4122</v>
      </c>
      <c r="M1338" s="119" t="s">
        <v>1938</v>
      </c>
    </row>
    <row r="1339" spans="1:13">
      <c r="A1339" s="119" t="s">
        <v>146</v>
      </c>
      <c r="B1339" s="119" t="s">
        <v>395</v>
      </c>
      <c r="C1339" s="119">
        <v>630.65</v>
      </c>
      <c r="D1339" s="119">
        <v>641.04999999999995</v>
      </c>
      <c r="E1339" s="119">
        <v>628.5</v>
      </c>
      <c r="F1339" s="119">
        <v>639.25</v>
      </c>
      <c r="G1339" s="119">
        <v>640.5</v>
      </c>
      <c r="H1339" s="119">
        <v>634.04999999999995</v>
      </c>
      <c r="I1339" s="119">
        <v>355377</v>
      </c>
      <c r="J1339" s="119">
        <v>225733878.15000001</v>
      </c>
      <c r="K1339" s="121">
        <v>43173</v>
      </c>
      <c r="L1339" s="119">
        <v>9087</v>
      </c>
      <c r="M1339" s="119" t="s">
        <v>1939</v>
      </c>
    </row>
    <row r="1340" spans="1:13">
      <c r="A1340" s="119" t="s">
        <v>359</v>
      </c>
      <c r="B1340" s="119" t="s">
        <v>395</v>
      </c>
      <c r="C1340" s="119">
        <v>1008</v>
      </c>
      <c r="D1340" s="119">
        <v>1017.9</v>
      </c>
      <c r="E1340" s="119">
        <v>1001</v>
      </c>
      <c r="F1340" s="119">
        <v>1010.3</v>
      </c>
      <c r="G1340" s="119">
        <v>1009.65</v>
      </c>
      <c r="H1340" s="119">
        <v>1010.7</v>
      </c>
      <c r="I1340" s="119">
        <v>335484</v>
      </c>
      <c r="J1340" s="119">
        <v>338354234.19999999</v>
      </c>
      <c r="K1340" s="121">
        <v>43173</v>
      </c>
      <c r="L1340" s="119">
        <v>10668</v>
      </c>
      <c r="M1340" s="119" t="s">
        <v>1940</v>
      </c>
    </row>
    <row r="1341" spans="1:13">
      <c r="A1341" s="119" t="s">
        <v>147</v>
      </c>
      <c r="B1341" s="119" t="s">
        <v>395</v>
      </c>
      <c r="C1341" s="119">
        <v>275.25</v>
      </c>
      <c r="D1341" s="119">
        <v>281.25</v>
      </c>
      <c r="E1341" s="119">
        <v>275.25</v>
      </c>
      <c r="F1341" s="119">
        <v>278.5</v>
      </c>
      <c r="G1341" s="119">
        <v>279</v>
      </c>
      <c r="H1341" s="119">
        <v>278.2</v>
      </c>
      <c r="I1341" s="119">
        <v>2056369</v>
      </c>
      <c r="J1341" s="119">
        <v>572913568.45000005</v>
      </c>
      <c r="K1341" s="121">
        <v>43173</v>
      </c>
      <c r="L1341" s="119">
        <v>13586</v>
      </c>
      <c r="M1341" s="119" t="s">
        <v>1941</v>
      </c>
    </row>
    <row r="1342" spans="1:13">
      <c r="A1342" s="119" t="s">
        <v>1942</v>
      </c>
      <c r="B1342" s="119" t="s">
        <v>395</v>
      </c>
      <c r="C1342" s="119">
        <v>759.85</v>
      </c>
      <c r="D1342" s="119">
        <v>764.7</v>
      </c>
      <c r="E1342" s="119">
        <v>751</v>
      </c>
      <c r="F1342" s="119">
        <v>755.95</v>
      </c>
      <c r="G1342" s="119">
        <v>757</v>
      </c>
      <c r="H1342" s="119">
        <v>760.3</v>
      </c>
      <c r="I1342" s="119">
        <v>24441</v>
      </c>
      <c r="J1342" s="119">
        <v>18462777.949999999</v>
      </c>
      <c r="K1342" s="121">
        <v>43173</v>
      </c>
      <c r="L1342" s="119">
        <v>1956</v>
      </c>
      <c r="M1342" s="119" t="s">
        <v>1943</v>
      </c>
    </row>
    <row r="1343" spans="1:13">
      <c r="A1343" s="119" t="s">
        <v>1944</v>
      </c>
      <c r="B1343" s="119" t="s">
        <v>395</v>
      </c>
      <c r="C1343" s="119">
        <v>745.75</v>
      </c>
      <c r="D1343" s="119">
        <v>772.45</v>
      </c>
      <c r="E1343" s="119">
        <v>740.1</v>
      </c>
      <c r="F1343" s="119">
        <v>768.4</v>
      </c>
      <c r="G1343" s="119">
        <v>769</v>
      </c>
      <c r="H1343" s="119">
        <v>747.2</v>
      </c>
      <c r="I1343" s="119">
        <v>94484</v>
      </c>
      <c r="J1343" s="119">
        <v>71964078.299999997</v>
      </c>
      <c r="K1343" s="121">
        <v>43173</v>
      </c>
      <c r="L1343" s="119">
        <v>4034</v>
      </c>
      <c r="M1343" s="119" t="s">
        <v>1945</v>
      </c>
    </row>
    <row r="1344" spans="1:13">
      <c r="A1344" s="119" t="s">
        <v>148</v>
      </c>
      <c r="B1344" s="119" t="s">
        <v>395</v>
      </c>
      <c r="C1344" s="119">
        <v>351</v>
      </c>
      <c r="D1344" s="119">
        <v>354.9</v>
      </c>
      <c r="E1344" s="119">
        <v>349.6</v>
      </c>
      <c r="F1344" s="119">
        <v>354.05</v>
      </c>
      <c r="G1344" s="119">
        <v>354.85</v>
      </c>
      <c r="H1344" s="119">
        <v>353.15</v>
      </c>
      <c r="I1344" s="119">
        <v>3820313</v>
      </c>
      <c r="J1344" s="119">
        <v>1345056807.0999999</v>
      </c>
      <c r="K1344" s="121">
        <v>43173</v>
      </c>
      <c r="L1344" s="119">
        <v>43291</v>
      </c>
      <c r="M1344" s="119" t="s">
        <v>1946</v>
      </c>
    </row>
    <row r="1345" spans="1:13">
      <c r="A1345" s="119" t="s">
        <v>149</v>
      </c>
      <c r="B1345" s="119" t="s">
        <v>395</v>
      </c>
      <c r="C1345" s="119">
        <v>194.7</v>
      </c>
      <c r="D1345" s="119">
        <v>198.45</v>
      </c>
      <c r="E1345" s="119">
        <v>194.7</v>
      </c>
      <c r="F1345" s="119">
        <v>197.35</v>
      </c>
      <c r="G1345" s="119">
        <v>198.45</v>
      </c>
      <c r="H1345" s="119">
        <v>197.1</v>
      </c>
      <c r="I1345" s="119">
        <v>1376834</v>
      </c>
      <c r="J1345" s="119">
        <v>270652222.55000001</v>
      </c>
      <c r="K1345" s="121">
        <v>43173</v>
      </c>
      <c r="L1345" s="119">
        <v>15338</v>
      </c>
      <c r="M1345" s="119" t="s">
        <v>1947</v>
      </c>
    </row>
    <row r="1346" spans="1:13">
      <c r="A1346" s="119" t="s">
        <v>150</v>
      </c>
      <c r="B1346" s="119" t="s">
        <v>395</v>
      </c>
      <c r="C1346" s="119">
        <v>81.25</v>
      </c>
      <c r="D1346" s="119">
        <v>81.400000000000006</v>
      </c>
      <c r="E1346" s="119">
        <v>79.849999999999994</v>
      </c>
      <c r="F1346" s="119">
        <v>80.400000000000006</v>
      </c>
      <c r="G1346" s="119">
        <v>80.400000000000006</v>
      </c>
      <c r="H1346" s="119">
        <v>81.349999999999994</v>
      </c>
      <c r="I1346" s="119">
        <v>3251098</v>
      </c>
      <c r="J1346" s="119">
        <v>261608201.25</v>
      </c>
      <c r="K1346" s="121">
        <v>43173</v>
      </c>
      <c r="L1346" s="119">
        <v>7918</v>
      </c>
      <c r="M1346" s="119" t="s">
        <v>1948</v>
      </c>
    </row>
    <row r="1347" spans="1:13">
      <c r="A1347" s="119" t="s">
        <v>1949</v>
      </c>
      <c r="B1347" s="119" t="s">
        <v>395</v>
      </c>
      <c r="C1347" s="119">
        <v>1005.5</v>
      </c>
      <c r="D1347" s="119">
        <v>1016.25</v>
      </c>
      <c r="E1347" s="119">
        <v>993.85</v>
      </c>
      <c r="F1347" s="119">
        <v>1007</v>
      </c>
      <c r="G1347" s="119">
        <v>1007</v>
      </c>
      <c r="H1347" s="119">
        <v>1001.5</v>
      </c>
      <c r="I1347" s="119">
        <v>131226</v>
      </c>
      <c r="J1347" s="119">
        <v>132173304.59999999</v>
      </c>
      <c r="K1347" s="121">
        <v>43173</v>
      </c>
      <c r="L1347" s="119">
        <v>4874</v>
      </c>
      <c r="M1347" s="119" t="s">
        <v>1950</v>
      </c>
    </row>
    <row r="1348" spans="1:13">
      <c r="A1348" s="119" t="s">
        <v>151</v>
      </c>
      <c r="B1348" s="119" t="s">
        <v>395</v>
      </c>
      <c r="C1348" s="119">
        <v>624</v>
      </c>
      <c r="D1348" s="119">
        <v>630.9</v>
      </c>
      <c r="E1348" s="119">
        <v>618.6</v>
      </c>
      <c r="F1348" s="119">
        <v>620.54999999999995</v>
      </c>
      <c r="G1348" s="119">
        <v>620</v>
      </c>
      <c r="H1348" s="119">
        <v>628.85</v>
      </c>
      <c r="I1348" s="119">
        <v>8655181</v>
      </c>
      <c r="J1348" s="119">
        <v>5398284292.4499998</v>
      </c>
      <c r="K1348" s="121">
        <v>43173</v>
      </c>
      <c r="L1348" s="119">
        <v>103031</v>
      </c>
      <c r="M1348" s="119" t="s">
        <v>1951</v>
      </c>
    </row>
    <row r="1349" spans="1:13">
      <c r="A1349" s="119" t="s">
        <v>1952</v>
      </c>
      <c r="B1349" s="119" t="s">
        <v>395</v>
      </c>
      <c r="C1349" s="119">
        <v>97.15</v>
      </c>
      <c r="D1349" s="119">
        <v>100.8</v>
      </c>
      <c r="E1349" s="119">
        <v>97.1</v>
      </c>
      <c r="F1349" s="119">
        <v>99.2</v>
      </c>
      <c r="G1349" s="119">
        <v>98.5</v>
      </c>
      <c r="H1349" s="119">
        <v>99.55</v>
      </c>
      <c r="I1349" s="119">
        <v>255349</v>
      </c>
      <c r="J1349" s="119">
        <v>25373804.600000001</v>
      </c>
      <c r="K1349" s="121">
        <v>43173</v>
      </c>
      <c r="L1349" s="119">
        <v>3069</v>
      </c>
      <c r="M1349" s="119" t="s">
        <v>1953</v>
      </c>
    </row>
    <row r="1350" spans="1:13">
      <c r="A1350" s="119" t="s">
        <v>332</v>
      </c>
      <c r="B1350" s="119" t="s">
        <v>395</v>
      </c>
      <c r="C1350" s="119">
        <v>260.05</v>
      </c>
      <c r="D1350" s="119">
        <v>263.95</v>
      </c>
      <c r="E1350" s="119">
        <v>258.64999999999998</v>
      </c>
      <c r="F1350" s="119">
        <v>262.25</v>
      </c>
      <c r="G1350" s="119">
        <v>263.89999999999998</v>
      </c>
      <c r="H1350" s="119">
        <v>258.64999999999998</v>
      </c>
      <c r="I1350" s="119">
        <v>29872</v>
      </c>
      <c r="J1350" s="119">
        <v>7800548.3499999996</v>
      </c>
      <c r="K1350" s="121">
        <v>43173</v>
      </c>
      <c r="L1350" s="119">
        <v>1023</v>
      </c>
      <c r="M1350" s="119" t="s">
        <v>2252</v>
      </c>
    </row>
    <row r="1351" spans="1:13">
      <c r="A1351" s="119" t="s">
        <v>2371</v>
      </c>
      <c r="B1351" s="119" t="s">
        <v>395</v>
      </c>
      <c r="C1351" s="119">
        <v>464.55</v>
      </c>
      <c r="D1351" s="119">
        <v>472.6</v>
      </c>
      <c r="E1351" s="119">
        <v>457</v>
      </c>
      <c r="F1351" s="119">
        <v>469.35</v>
      </c>
      <c r="G1351" s="119">
        <v>470.1</v>
      </c>
      <c r="H1351" s="119">
        <v>472.7</v>
      </c>
      <c r="I1351" s="119">
        <v>12912</v>
      </c>
      <c r="J1351" s="119">
        <v>6001115.25</v>
      </c>
      <c r="K1351" s="121">
        <v>43173</v>
      </c>
      <c r="L1351" s="119">
        <v>450</v>
      </c>
      <c r="M1351" s="119" t="s">
        <v>2372</v>
      </c>
    </row>
    <row r="1352" spans="1:13">
      <c r="A1352" s="119" t="s">
        <v>1954</v>
      </c>
      <c r="B1352" s="119" t="s">
        <v>395</v>
      </c>
      <c r="C1352" s="119">
        <v>26.8</v>
      </c>
      <c r="D1352" s="119">
        <v>26.9</v>
      </c>
      <c r="E1352" s="119">
        <v>26</v>
      </c>
      <c r="F1352" s="119">
        <v>26.5</v>
      </c>
      <c r="G1352" s="119">
        <v>26.8</v>
      </c>
      <c r="H1352" s="119">
        <v>26.8</v>
      </c>
      <c r="I1352" s="119">
        <v>41752</v>
      </c>
      <c r="J1352" s="119">
        <v>1103798.6499999999</v>
      </c>
      <c r="K1352" s="121">
        <v>43173</v>
      </c>
      <c r="L1352" s="119">
        <v>351</v>
      </c>
      <c r="M1352" s="119" t="s">
        <v>1955</v>
      </c>
    </row>
    <row r="1353" spans="1:13">
      <c r="A1353" s="119" t="s">
        <v>2759</v>
      </c>
      <c r="B1353" s="119" t="s">
        <v>395</v>
      </c>
      <c r="C1353" s="119">
        <v>619</v>
      </c>
      <c r="D1353" s="119">
        <v>619</v>
      </c>
      <c r="E1353" s="119">
        <v>600</v>
      </c>
      <c r="F1353" s="119">
        <v>605.15</v>
      </c>
      <c r="G1353" s="119">
        <v>601.65</v>
      </c>
      <c r="H1353" s="119">
        <v>605.45000000000005</v>
      </c>
      <c r="I1353" s="119">
        <v>1124</v>
      </c>
      <c r="J1353" s="119">
        <v>678942.45</v>
      </c>
      <c r="K1353" s="121">
        <v>43173</v>
      </c>
      <c r="L1353" s="119">
        <v>76</v>
      </c>
      <c r="M1353" s="119" t="s">
        <v>2760</v>
      </c>
    </row>
    <row r="1354" spans="1:13">
      <c r="A1354" s="119" t="s">
        <v>152</v>
      </c>
      <c r="B1354" s="119" t="s">
        <v>395</v>
      </c>
      <c r="C1354" s="119">
        <v>2892.95</v>
      </c>
      <c r="D1354" s="119">
        <v>2923.05</v>
      </c>
      <c r="E1354" s="119">
        <v>2875.05</v>
      </c>
      <c r="F1354" s="119">
        <v>2886.9</v>
      </c>
      <c r="G1354" s="119">
        <v>2887.85</v>
      </c>
      <c r="H1354" s="119">
        <v>2886.8</v>
      </c>
      <c r="I1354" s="119">
        <v>1834334</v>
      </c>
      <c r="J1354" s="119">
        <v>5318879502.8000002</v>
      </c>
      <c r="K1354" s="121">
        <v>43173</v>
      </c>
      <c r="L1354" s="119">
        <v>75794</v>
      </c>
      <c r="M1354" s="119" t="s">
        <v>1956</v>
      </c>
    </row>
    <row r="1355" spans="1:13">
      <c r="A1355" s="119" t="s">
        <v>1957</v>
      </c>
      <c r="B1355" s="119" t="s">
        <v>395</v>
      </c>
      <c r="C1355" s="119">
        <v>208.95</v>
      </c>
      <c r="D1355" s="119">
        <v>210</v>
      </c>
      <c r="E1355" s="119">
        <v>206.9</v>
      </c>
      <c r="F1355" s="119">
        <v>209.3</v>
      </c>
      <c r="G1355" s="119">
        <v>209</v>
      </c>
      <c r="H1355" s="119">
        <v>209.05</v>
      </c>
      <c r="I1355" s="119">
        <v>49415</v>
      </c>
      <c r="J1355" s="119">
        <v>10280987.9</v>
      </c>
      <c r="K1355" s="121">
        <v>43173</v>
      </c>
      <c r="L1355" s="119">
        <v>470</v>
      </c>
      <c r="M1355" s="119" t="s">
        <v>1958</v>
      </c>
    </row>
    <row r="1356" spans="1:13">
      <c r="A1356" s="119" t="s">
        <v>1959</v>
      </c>
      <c r="B1356" s="119" t="s">
        <v>395</v>
      </c>
      <c r="C1356" s="119">
        <v>2060</v>
      </c>
      <c r="D1356" s="119">
        <v>2078.4</v>
      </c>
      <c r="E1356" s="119">
        <v>2016.1</v>
      </c>
      <c r="F1356" s="119">
        <v>2051.25</v>
      </c>
      <c r="G1356" s="119">
        <v>2052.9</v>
      </c>
      <c r="H1356" s="119">
        <v>2090.1999999999998</v>
      </c>
      <c r="I1356" s="119">
        <v>10267</v>
      </c>
      <c r="J1356" s="119">
        <v>20979191.050000001</v>
      </c>
      <c r="K1356" s="121">
        <v>43173</v>
      </c>
      <c r="L1356" s="119">
        <v>1377</v>
      </c>
      <c r="M1356" s="119" t="s">
        <v>1960</v>
      </c>
    </row>
    <row r="1357" spans="1:13">
      <c r="A1357" s="119" t="s">
        <v>3262</v>
      </c>
      <c r="B1357" s="119" t="s">
        <v>395</v>
      </c>
      <c r="C1357" s="119">
        <v>9.4499999999999993</v>
      </c>
      <c r="D1357" s="119">
        <v>10</v>
      </c>
      <c r="E1357" s="119">
        <v>9.4499999999999993</v>
      </c>
      <c r="F1357" s="119">
        <v>9.5</v>
      </c>
      <c r="G1357" s="119">
        <v>9.5</v>
      </c>
      <c r="H1357" s="119">
        <v>9.8000000000000007</v>
      </c>
      <c r="I1357" s="119">
        <v>443</v>
      </c>
      <c r="J1357" s="119">
        <v>4258.2</v>
      </c>
      <c r="K1357" s="121">
        <v>43173</v>
      </c>
      <c r="L1357" s="119">
        <v>8</v>
      </c>
      <c r="M1357" s="119" t="s">
        <v>3263</v>
      </c>
    </row>
    <row r="1358" spans="1:13">
      <c r="A1358" s="119" t="s">
        <v>153</v>
      </c>
      <c r="B1358" s="119" t="s">
        <v>395</v>
      </c>
      <c r="C1358" s="119">
        <v>617.5</v>
      </c>
      <c r="D1358" s="119">
        <v>640.75</v>
      </c>
      <c r="E1358" s="119">
        <v>617.5</v>
      </c>
      <c r="F1358" s="119">
        <v>639.1</v>
      </c>
      <c r="G1358" s="119">
        <v>640</v>
      </c>
      <c r="H1358" s="119">
        <v>619.15</v>
      </c>
      <c r="I1358" s="119">
        <v>3825750</v>
      </c>
      <c r="J1358" s="119">
        <v>2419651258.5</v>
      </c>
      <c r="K1358" s="121">
        <v>43173</v>
      </c>
      <c r="L1358" s="119">
        <v>64645</v>
      </c>
      <c r="M1358" s="119" t="s">
        <v>1961</v>
      </c>
    </row>
    <row r="1359" spans="1:13">
      <c r="A1359" s="119" t="s">
        <v>1962</v>
      </c>
      <c r="B1359" s="119" t="s">
        <v>395</v>
      </c>
      <c r="C1359" s="119">
        <v>354.25</v>
      </c>
      <c r="D1359" s="119">
        <v>354.45</v>
      </c>
      <c r="E1359" s="119">
        <v>340.5</v>
      </c>
      <c r="F1359" s="119">
        <v>343.85</v>
      </c>
      <c r="G1359" s="119">
        <v>343.8</v>
      </c>
      <c r="H1359" s="119">
        <v>350.9</v>
      </c>
      <c r="I1359" s="119">
        <v>20239</v>
      </c>
      <c r="J1359" s="119">
        <v>6969675</v>
      </c>
      <c r="K1359" s="121">
        <v>43173</v>
      </c>
      <c r="L1359" s="119">
        <v>628</v>
      </c>
      <c r="M1359" s="119" t="s">
        <v>1963</v>
      </c>
    </row>
    <row r="1360" spans="1:13">
      <c r="A1360" s="119" t="s">
        <v>3264</v>
      </c>
      <c r="B1360" s="119" t="s">
        <v>395</v>
      </c>
      <c r="C1360" s="119">
        <v>216</v>
      </c>
      <c r="D1360" s="119">
        <v>218</v>
      </c>
      <c r="E1360" s="119">
        <v>211.5</v>
      </c>
      <c r="F1360" s="119">
        <v>216.45</v>
      </c>
      <c r="G1360" s="119">
        <v>217.95</v>
      </c>
      <c r="H1360" s="119">
        <v>214.25</v>
      </c>
      <c r="I1360" s="119">
        <v>2959</v>
      </c>
      <c r="J1360" s="119">
        <v>638643.1</v>
      </c>
      <c r="K1360" s="121">
        <v>43173</v>
      </c>
      <c r="L1360" s="119">
        <v>46</v>
      </c>
      <c r="M1360" s="119" t="s">
        <v>3265</v>
      </c>
    </row>
    <row r="1361" spans="1:13">
      <c r="A1361" s="119" t="s">
        <v>2546</v>
      </c>
      <c r="B1361" s="119" t="s">
        <v>395</v>
      </c>
      <c r="C1361" s="119">
        <v>352</v>
      </c>
      <c r="D1361" s="119">
        <v>354.9</v>
      </c>
      <c r="E1361" s="119">
        <v>343.1</v>
      </c>
      <c r="F1361" s="119">
        <v>344.75</v>
      </c>
      <c r="G1361" s="119">
        <v>345</v>
      </c>
      <c r="H1361" s="119">
        <v>359.2</v>
      </c>
      <c r="I1361" s="119">
        <v>708692</v>
      </c>
      <c r="J1361" s="119">
        <v>245667801.69999999</v>
      </c>
      <c r="K1361" s="121">
        <v>43173</v>
      </c>
      <c r="L1361" s="119">
        <v>7598</v>
      </c>
      <c r="M1361" s="119" t="s">
        <v>2547</v>
      </c>
    </row>
    <row r="1362" spans="1:13">
      <c r="A1362" s="119" t="s">
        <v>2373</v>
      </c>
      <c r="B1362" s="119" t="s">
        <v>395</v>
      </c>
      <c r="C1362" s="119">
        <v>50.2</v>
      </c>
      <c r="D1362" s="119">
        <v>50.2</v>
      </c>
      <c r="E1362" s="119">
        <v>48</v>
      </c>
      <c r="F1362" s="119">
        <v>48.75</v>
      </c>
      <c r="G1362" s="119">
        <v>48.45</v>
      </c>
      <c r="H1362" s="119">
        <v>49.55</v>
      </c>
      <c r="I1362" s="119">
        <v>28699</v>
      </c>
      <c r="J1362" s="119">
        <v>1386821.65</v>
      </c>
      <c r="K1362" s="121">
        <v>43173</v>
      </c>
      <c r="L1362" s="119">
        <v>177</v>
      </c>
      <c r="M1362" s="119" t="s">
        <v>2374</v>
      </c>
    </row>
    <row r="1363" spans="1:13">
      <c r="A1363" s="119" t="s">
        <v>1964</v>
      </c>
      <c r="B1363" s="119" t="s">
        <v>395</v>
      </c>
      <c r="C1363" s="119">
        <v>58.9</v>
      </c>
      <c r="D1363" s="119">
        <v>59.45</v>
      </c>
      <c r="E1363" s="119">
        <v>58.15</v>
      </c>
      <c r="F1363" s="119">
        <v>59</v>
      </c>
      <c r="G1363" s="119">
        <v>59</v>
      </c>
      <c r="H1363" s="119">
        <v>58.8</v>
      </c>
      <c r="I1363" s="119">
        <v>151678</v>
      </c>
      <c r="J1363" s="119">
        <v>8932824.25</v>
      </c>
      <c r="K1363" s="121">
        <v>43173</v>
      </c>
      <c r="L1363" s="119">
        <v>884</v>
      </c>
      <c r="M1363" s="119" t="s">
        <v>1965</v>
      </c>
    </row>
    <row r="1364" spans="1:13">
      <c r="A1364" s="119" t="s">
        <v>3266</v>
      </c>
      <c r="B1364" s="119" t="s">
        <v>395</v>
      </c>
      <c r="C1364" s="119">
        <v>21.3</v>
      </c>
      <c r="D1364" s="119">
        <v>21.35</v>
      </c>
      <c r="E1364" s="119">
        <v>20.3</v>
      </c>
      <c r="F1364" s="119">
        <v>20.5</v>
      </c>
      <c r="G1364" s="119">
        <v>20.7</v>
      </c>
      <c r="H1364" s="119">
        <v>21.15</v>
      </c>
      <c r="I1364" s="119">
        <v>32475</v>
      </c>
      <c r="J1364" s="119">
        <v>673286.9</v>
      </c>
      <c r="K1364" s="121">
        <v>43173</v>
      </c>
      <c r="L1364" s="119">
        <v>146</v>
      </c>
      <c r="M1364" s="119" t="s">
        <v>3267</v>
      </c>
    </row>
    <row r="1365" spans="1:13">
      <c r="A1365" s="119" t="s">
        <v>1966</v>
      </c>
      <c r="B1365" s="119" t="s">
        <v>395</v>
      </c>
      <c r="C1365" s="119">
        <v>88.75</v>
      </c>
      <c r="D1365" s="119">
        <v>90.3</v>
      </c>
      <c r="E1365" s="119">
        <v>88.6</v>
      </c>
      <c r="F1365" s="119">
        <v>90.05</v>
      </c>
      <c r="G1365" s="119">
        <v>90.25</v>
      </c>
      <c r="H1365" s="119">
        <v>89.15</v>
      </c>
      <c r="I1365" s="119">
        <v>238446</v>
      </c>
      <c r="J1365" s="119">
        <v>21302728.550000001</v>
      </c>
      <c r="K1365" s="121">
        <v>43173</v>
      </c>
      <c r="L1365" s="119">
        <v>2768</v>
      </c>
      <c r="M1365" s="119" t="s">
        <v>1967</v>
      </c>
    </row>
    <row r="1366" spans="1:13">
      <c r="A1366" s="119" t="s">
        <v>1968</v>
      </c>
      <c r="B1366" s="119" t="s">
        <v>395</v>
      </c>
      <c r="C1366" s="119">
        <v>158</v>
      </c>
      <c r="D1366" s="119">
        <v>159</v>
      </c>
      <c r="E1366" s="119">
        <v>154.65</v>
      </c>
      <c r="F1366" s="119">
        <v>156.25</v>
      </c>
      <c r="G1366" s="119">
        <v>156</v>
      </c>
      <c r="H1366" s="119">
        <v>158.94999999999999</v>
      </c>
      <c r="I1366" s="119">
        <v>142339</v>
      </c>
      <c r="J1366" s="119">
        <v>22279388.050000001</v>
      </c>
      <c r="K1366" s="121">
        <v>43173</v>
      </c>
      <c r="L1366" s="119">
        <v>2176</v>
      </c>
      <c r="M1366" s="119" t="s">
        <v>1969</v>
      </c>
    </row>
    <row r="1367" spans="1:13">
      <c r="A1367" s="119" t="s">
        <v>3268</v>
      </c>
      <c r="B1367" s="119" t="s">
        <v>395</v>
      </c>
      <c r="C1367" s="119">
        <v>9.15</v>
      </c>
      <c r="D1367" s="119">
        <v>9.9499999999999993</v>
      </c>
      <c r="E1367" s="119">
        <v>9.0500000000000007</v>
      </c>
      <c r="F1367" s="119">
        <v>9.5500000000000007</v>
      </c>
      <c r="G1367" s="119">
        <v>9.5</v>
      </c>
      <c r="H1367" s="119">
        <v>9.5</v>
      </c>
      <c r="I1367" s="119">
        <v>8095</v>
      </c>
      <c r="J1367" s="119">
        <v>77158.05</v>
      </c>
      <c r="K1367" s="121">
        <v>43173</v>
      </c>
      <c r="L1367" s="119">
        <v>42</v>
      </c>
      <c r="M1367" s="119" t="s">
        <v>3269</v>
      </c>
    </row>
    <row r="1368" spans="1:13">
      <c r="A1368" s="119" t="s">
        <v>1970</v>
      </c>
      <c r="B1368" s="119" t="s">
        <v>395</v>
      </c>
      <c r="C1368" s="119">
        <v>36.1</v>
      </c>
      <c r="D1368" s="119">
        <v>36.25</v>
      </c>
      <c r="E1368" s="119">
        <v>34.9</v>
      </c>
      <c r="F1368" s="119">
        <v>35.15</v>
      </c>
      <c r="G1368" s="119">
        <v>35.4</v>
      </c>
      <c r="H1368" s="119">
        <v>36.299999999999997</v>
      </c>
      <c r="I1368" s="119">
        <v>100728</v>
      </c>
      <c r="J1368" s="119">
        <v>3553355.55</v>
      </c>
      <c r="K1368" s="121">
        <v>43173</v>
      </c>
      <c r="L1368" s="119">
        <v>387</v>
      </c>
      <c r="M1368" s="119" t="s">
        <v>1971</v>
      </c>
    </row>
    <row r="1369" spans="1:13">
      <c r="A1369" s="119" t="s">
        <v>2799</v>
      </c>
      <c r="B1369" s="119" t="s">
        <v>395</v>
      </c>
      <c r="C1369" s="119">
        <v>545</v>
      </c>
      <c r="D1369" s="119">
        <v>545</v>
      </c>
      <c r="E1369" s="119">
        <v>516.1</v>
      </c>
      <c r="F1369" s="119">
        <v>519.1</v>
      </c>
      <c r="G1369" s="119">
        <v>522</v>
      </c>
      <c r="H1369" s="119">
        <v>534.70000000000005</v>
      </c>
      <c r="I1369" s="119">
        <v>3516</v>
      </c>
      <c r="J1369" s="119">
        <v>1833929.8</v>
      </c>
      <c r="K1369" s="121">
        <v>43173</v>
      </c>
      <c r="L1369" s="119">
        <v>157</v>
      </c>
      <c r="M1369" s="119" t="s">
        <v>2800</v>
      </c>
    </row>
    <row r="1370" spans="1:13">
      <c r="A1370" s="119" t="s">
        <v>2395</v>
      </c>
      <c r="B1370" s="119" t="s">
        <v>395</v>
      </c>
      <c r="C1370" s="119">
        <v>620.65</v>
      </c>
      <c r="D1370" s="119">
        <v>623.5</v>
      </c>
      <c r="E1370" s="119">
        <v>585</v>
      </c>
      <c r="F1370" s="119">
        <v>586.79999999999995</v>
      </c>
      <c r="G1370" s="119">
        <v>587</v>
      </c>
      <c r="H1370" s="119">
        <v>602.65</v>
      </c>
      <c r="I1370" s="119">
        <v>222</v>
      </c>
      <c r="J1370" s="119">
        <v>131226.04999999999</v>
      </c>
      <c r="K1370" s="121">
        <v>43173</v>
      </c>
      <c r="L1370" s="119">
        <v>56</v>
      </c>
      <c r="M1370" s="119" t="s">
        <v>2396</v>
      </c>
    </row>
    <row r="1371" spans="1:13">
      <c r="A1371" s="119" t="s">
        <v>215</v>
      </c>
      <c r="B1371" s="119" t="s">
        <v>395</v>
      </c>
      <c r="C1371" s="119">
        <v>1159.7</v>
      </c>
      <c r="D1371" s="119">
        <v>1185</v>
      </c>
      <c r="E1371" s="119">
        <v>1155.0999999999999</v>
      </c>
      <c r="F1371" s="119">
        <v>1161.8499999999999</v>
      </c>
      <c r="G1371" s="119">
        <v>1170.5</v>
      </c>
      <c r="H1371" s="119">
        <v>1159.5</v>
      </c>
      <c r="I1371" s="119">
        <v>85509</v>
      </c>
      <c r="J1371" s="119">
        <v>99419285</v>
      </c>
      <c r="K1371" s="121">
        <v>43173</v>
      </c>
      <c r="L1371" s="119">
        <v>2675</v>
      </c>
      <c r="M1371" s="119" t="s">
        <v>1972</v>
      </c>
    </row>
    <row r="1372" spans="1:13">
      <c r="A1372" s="119" t="s">
        <v>1973</v>
      </c>
      <c r="B1372" s="119" t="s">
        <v>395</v>
      </c>
      <c r="C1372" s="119">
        <v>33.75</v>
      </c>
      <c r="D1372" s="119">
        <v>35.799999999999997</v>
      </c>
      <c r="E1372" s="119">
        <v>33.5</v>
      </c>
      <c r="F1372" s="119">
        <v>34.6</v>
      </c>
      <c r="G1372" s="119">
        <v>34.25</v>
      </c>
      <c r="H1372" s="119">
        <v>33.35</v>
      </c>
      <c r="I1372" s="119">
        <v>30878</v>
      </c>
      <c r="J1372" s="119">
        <v>1063813.05</v>
      </c>
      <c r="K1372" s="121">
        <v>43173</v>
      </c>
      <c r="L1372" s="119">
        <v>306</v>
      </c>
      <c r="M1372" s="119" t="s">
        <v>1974</v>
      </c>
    </row>
    <row r="1373" spans="1:13">
      <c r="A1373" s="119" t="s">
        <v>1975</v>
      </c>
      <c r="B1373" s="119" t="s">
        <v>395</v>
      </c>
      <c r="C1373" s="119">
        <v>262</v>
      </c>
      <c r="D1373" s="119">
        <v>272.39999999999998</v>
      </c>
      <c r="E1373" s="119">
        <v>260</v>
      </c>
      <c r="F1373" s="119">
        <v>268.05</v>
      </c>
      <c r="G1373" s="119">
        <v>267</v>
      </c>
      <c r="H1373" s="119">
        <v>262</v>
      </c>
      <c r="I1373" s="119">
        <v>1130409</v>
      </c>
      <c r="J1373" s="119">
        <v>303849260.5</v>
      </c>
      <c r="K1373" s="121">
        <v>43173</v>
      </c>
      <c r="L1373" s="119">
        <v>9140</v>
      </c>
      <c r="M1373" s="119" t="s">
        <v>1976</v>
      </c>
    </row>
    <row r="1374" spans="1:13">
      <c r="A1374" s="119" t="s">
        <v>1977</v>
      </c>
      <c r="B1374" s="119" t="s">
        <v>395</v>
      </c>
      <c r="C1374" s="119">
        <v>595.04999999999995</v>
      </c>
      <c r="D1374" s="119">
        <v>608.79999999999995</v>
      </c>
      <c r="E1374" s="119">
        <v>595.04999999999995</v>
      </c>
      <c r="F1374" s="119">
        <v>607.5</v>
      </c>
      <c r="G1374" s="119">
        <v>605.4</v>
      </c>
      <c r="H1374" s="119">
        <v>606.04999999999995</v>
      </c>
      <c r="I1374" s="119">
        <v>11781</v>
      </c>
      <c r="J1374" s="119">
        <v>7093580</v>
      </c>
      <c r="K1374" s="121">
        <v>43173</v>
      </c>
      <c r="L1374" s="119">
        <v>754</v>
      </c>
      <c r="M1374" s="119" t="s">
        <v>1978</v>
      </c>
    </row>
    <row r="1375" spans="1:13">
      <c r="A1375" s="119" t="s">
        <v>3270</v>
      </c>
      <c r="B1375" s="119" t="s">
        <v>395</v>
      </c>
      <c r="C1375" s="119">
        <v>15.55</v>
      </c>
      <c r="D1375" s="119">
        <v>15.8</v>
      </c>
      <c r="E1375" s="119">
        <v>15.1</v>
      </c>
      <c r="F1375" s="119">
        <v>15.35</v>
      </c>
      <c r="G1375" s="119">
        <v>15.2</v>
      </c>
      <c r="H1375" s="119">
        <v>15.8</v>
      </c>
      <c r="I1375" s="119">
        <v>322499</v>
      </c>
      <c r="J1375" s="119">
        <v>4937084.0999999996</v>
      </c>
      <c r="K1375" s="121">
        <v>43173</v>
      </c>
      <c r="L1375" s="119">
        <v>222</v>
      </c>
      <c r="M1375" s="119" t="s">
        <v>3271</v>
      </c>
    </row>
    <row r="1376" spans="1:13">
      <c r="A1376" s="119" t="s">
        <v>1979</v>
      </c>
      <c r="B1376" s="119" t="s">
        <v>395</v>
      </c>
      <c r="C1376" s="119">
        <v>6255.1</v>
      </c>
      <c r="D1376" s="119">
        <v>6388.95</v>
      </c>
      <c r="E1376" s="119">
        <v>6255</v>
      </c>
      <c r="F1376" s="119">
        <v>6271.5</v>
      </c>
      <c r="G1376" s="119">
        <v>6266.5</v>
      </c>
      <c r="H1376" s="119">
        <v>6311.8</v>
      </c>
      <c r="I1376" s="119">
        <v>643</v>
      </c>
      <c r="J1376" s="119">
        <v>4048474.4</v>
      </c>
      <c r="K1376" s="121">
        <v>43173</v>
      </c>
      <c r="L1376" s="119">
        <v>211</v>
      </c>
      <c r="M1376" s="119" t="s">
        <v>1980</v>
      </c>
    </row>
    <row r="1377" spans="1:13">
      <c r="A1377" s="119" t="s">
        <v>2751</v>
      </c>
      <c r="B1377" s="119" t="s">
        <v>395</v>
      </c>
      <c r="C1377" s="119">
        <v>688.95</v>
      </c>
      <c r="D1377" s="119">
        <v>688.95</v>
      </c>
      <c r="E1377" s="119">
        <v>665.45</v>
      </c>
      <c r="F1377" s="119">
        <v>668.4</v>
      </c>
      <c r="G1377" s="119">
        <v>667.2</v>
      </c>
      <c r="H1377" s="119">
        <v>682.4</v>
      </c>
      <c r="I1377" s="119">
        <v>20243</v>
      </c>
      <c r="J1377" s="119">
        <v>13595665.5</v>
      </c>
      <c r="K1377" s="121">
        <v>43173</v>
      </c>
      <c r="L1377" s="119">
        <v>1092</v>
      </c>
      <c r="M1377" s="119" t="s">
        <v>2752</v>
      </c>
    </row>
    <row r="1378" spans="1:13">
      <c r="A1378" s="119" t="s">
        <v>1981</v>
      </c>
      <c r="B1378" s="119" t="s">
        <v>395</v>
      </c>
      <c r="C1378" s="119">
        <v>536.04999999999995</v>
      </c>
      <c r="D1378" s="119">
        <v>540.95000000000005</v>
      </c>
      <c r="E1378" s="119">
        <v>535.5</v>
      </c>
      <c r="F1378" s="119">
        <v>537.54999999999995</v>
      </c>
      <c r="G1378" s="119">
        <v>538.54999999999995</v>
      </c>
      <c r="H1378" s="119">
        <v>542.65</v>
      </c>
      <c r="I1378" s="119">
        <v>2601</v>
      </c>
      <c r="J1378" s="119">
        <v>1397446.65</v>
      </c>
      <c r="K1378" s="121">
        <v>43173</v>
      </c>
      <c r="L1378" s="119">
        <v>127</v>
      </c>
      <c r="M1378" s="119" t="s">
        <v>1982</v>
      </c>
    </row>
    <row r="1379" spans="1:13">
      <c r="A1379" s="119" t="s">
        <v>2882</v>
      </c>
      <c r="B1379" s="119" t="s">
        <v>395</v>
      </c>
      <c r="C1379" s="119">
        <v>259.14999999999998</v>
      </c>
      <c r="D1379" s="119">
        <v>262.75</v>
      </c>
      <c r="E1379" s="119">
        <v>256.25</v>
      </c>
      <c r="F1379" s="119">
        <v>258.5</v>
      </c>
      <c r="G1379" s="119">
        <v>258</v>
      </c>
      <c r="H1379" s="119">
        <v>260.55</v>
      </c>
      <c r="I1379" s="119">
        <v>910986</v>
      </c>
      <c r="J1379" s="119">
        <v>235503168.25</v>
      </c>
      <c r="K1379" s="121">
        <v>43173</v>
      </c>
      <c r="L1379" s="119">
        <v>189</v>
      </c>
      <c r="M1379" s="119" t="s">
        <v>2883</v>
      </c>
    </row>
    <row r="1380" spans="1:13">
      <c r="A1380" s="119" t="s">
        <v>1983</v>
      </c>
      <c r="B1380" s="119" t="s">
        <v>395</v>
      </c>
      <c r="C1380" s="119">
        <v>472.55</v>
      </c>
      <c r="D1380" s="119">
        <v>477.4</v>
      </c>
      <c r="E1380" s="119">
        <v>457.55</v>
      </c>
      <c r="F1380" s="119">
        <v>462.55</v>
      </c>
      <c r="G1380" s="119">
        <v>463.5</v>
      </c>
      <c r="H1380" s="119">
        <v>476.45</v>
      </c>
      <c r="I1380" s="119">
        <v>11805</v>
      </c>
      <c r="J1380" s="119">
        <v>5496695.4000000004</v>
      </c>
      <c r="K1380" s="121">
        <v>43173</v>
      </c>
      <c r="L1380" s="119">
        <v>727</v>
      </c>
      <c r="M1380" s="119" t="s">
        <v>1984</v>
      </c>
    </row>
    <row r="1381" spans="1:13">
      <c r="A1381" s="119" t="s">
        <v>2528</v>
      </c>
      <c r="B1381" s="119" t="s">
        <v>395</v>
      </c>
      <c r="C1381" s="119">
        <v>47.95</v>
      </c>
      <c r="D1381" s="119">
        <v>48</v>
      </c>
      <c r="E1381" s="119">
        <v>46.1</v>
      </c>
      <c r="F1381" s="119">
        <v>47.5</v>
      </c>
      <c r="G1381" s="119">
        <v>47.5</v>
      </c>
      <c r="H1381" s="119">
        <v>45.8</v>
      </c>
      <c r="I1381" s="119">
        <v>1492</v>
      </c>
      <c r="J1381" s="119">
        <v>70753.100000000006</v>
      </c>
      <c r="K1381" s="121">
        <v>43173</v>
      </c>
      <c r="L1381" s="119">
        <v>27</v>
      </c>
      <c r="M1381" s="119" t="s">
        <v>2529</v>
      </c>
    </row>
    <row r="1382" spans="1:13">
      <c r="A1382" s="119" t="s">
        <v>1985</v>
      </c>
      <c r="B1382" s="119" t="s">
        <v>395</v>
      </c>
      <c r="C1382" s="119">
        <v>163</v>
      </c>
      <c r="D1382" s="119">
        <v>164</v>
      </c>
      <c r="E1382" s="119">
        <v>162.1</v>
      </c>
      <c r="F1382" s="119">
        <v>163</v>
      </c>
      <c r="G1382" s="119">
        <v>162.69999999999999</v>
      </c>
      <c r="H1382" s="119">
        <v>163.44999999999999</v>
      </c>
      <c r="I1382" s="119">
        <v>113440</v>
      </c>
      <c r="J1382" s="119">
        <v>18497613</v>
      </c>
      <c r="K1382" s="121">
        <v>43173</v>
      </c>
      <c r="L1382" s="119">
        <v>773</v>
      </c>
      <c r="M1382" s="119" t="s">
        <v>1986</v>
      </c>
    </row>
    <row r="1383" spans="1:13">
      <c r="A1383" s="119" t="s">
        <v>1987</v>
      </c>
      <c r="B1383" s="119" t="s">
        <v>395</v>
      </c>
      <c r="C1383" s="119">
        <v>753.55</v>
      </c>
      <c r="D1383" s="119">
        <v>769.95</v>
      </c>
      <c r="E1383" s="119">
        <v>742.85</v>
      </c>
      <c r="F1383" s="119">
        <v>749.6</v>
      </c>
      <c r="G1383" s="119">
        <v>745.25</v>
      </c>
      <c r="H1383" s="119">
        <v>757</v>
      </c>
      <c r="I1383" s="119">
        <v>157319</v>
      </c>
      <c r="J1383" s="119">
        <v>119316396.5</v>
      </c>
      <c r="K1383" s="121">
        <v>43173</v>
      </c>
      <c r="L1383" s="119">
        <v>1244</v>
      </c>
      <c r="M1383" s="119" t="s">
        <v>1988</v>
      </c>
    </row>
    <row r="1384" spans="1:13">
      <c r="A1384" s="119" t="s">
        <v>1989</v>
      </c>
      <c r="B1384" s="119" t="s">
        <v>395</v>
      </c>
      <c r="C1384" s="119">
        <v>211.1</v>
      </c>
      <c r="D1384" s="119">
        <v>214.5</v>
      </c>
      <c r="E1384" s="119">
        <v>208.65</v>
      </c>
      <c r="F1384" s="119">
        <v>212.65</v>
      </c>
      <c r="G1384" s="119">
        <v>213.5</v>
      </c>
      <c r="H1384" s="119">
        <v>213.5</v>
      </c>
      <c r="I1384" s="119">
        <v>932964</v>
      </c>
      <c r="J1384" s="119">
        <v>197872194.40000001</v>
      </c>
      <c r="K1384" s="121">
        <v>43173</v>
      </c>
      <c r="L1384" s="119">
        <v>15762</v>
      </c>
      <c r="M1384" s="119" t="s">
        <v>1990</v>
      </c>
    </row>
    <row r="1385" spans="1:13">
      <c r="A1385" s="119" t="s">
        <v>3272</v>
      </c>
      <c r="B1385" s="119" t="s">
        <v>395</v>
      </c>
      <c r="C1385" s="119">
        <v>103</v>
      </c>
      <c r="D1385" s="119">
        <v>103</v>
      </c>
      <c r="E1385" s="119">
        <v>97.55</v>
      </c>
      <c r="F1385" s="119">
        <v>102.6</v>
      </c>
      <c r="G1385" s="119">
        <v>102.7</v>
      </c>
      <c r="H1385" s="119">
        <v>100.85</v>
      </c>
      <c r="I1385" s="119">
        <v>2564</v>
      </c>
      <c r="J1385" s="119">
        <v>256635.65</v>
      </c>
      <c r="K1385" s="121">
        <v>43173</v>
      </c>
      <c r="L1385" s="119">
        <v>52</v>
      </c>
      <c r="M1385" s="119" t="s">
        <v>3273</v>
      </c>
    </row>
    <row r="1386" spans="1:13">
      <c r="A1386" s="119" t="s">
        <v>1991</v>
      </c>
      <c r="B1386" s="119" t="s">
        <v>395</v>
      </c>
      <c r="C1386" s="119">
        <v>1870</v>
      </c>
      <c r="D1386" s="119">
        <v>1930.35</v>
      </c>
      <c r="E1386" s="119">
        <v>1866.1</v>
      </c>
      <c r="F1386" s="119">
        <v>1880</v>
      </c>
      <c r="G1386" s="119">
        <v>1880.5</v>
      </c>
      <c r="H1386" s="119">
        <v>1883.3</v>
      </c>
      <c r="I1386" s="119">
        <v>58889</v>
      </c>
      <c r="J1386" s="119">
        <v>111637644.84999999</v>
      </c>
      <c r="K1386" s="121">
        <v>43173</v>
      </c>
      <c r="L1386" s="119">
        <v>4388</v>
      </c>
      <c r="M1386" s="119" t="s">
        <v>1992</v>
      </c>
    </row>
    <row r="1387" spans="1:13">
      <c r="A1387" s="119" t="s">
        <v>154</v>
      </c>
      <c r="B1387" s="119" t="s">
        <v>395</v>
      </c>
      <c r="C1387" s="119">
        <v>851</v>
      </c>
      <c r="D1387" s="119">
        <v>867.85</v>
      </c>
      <c r="E1387" s="119">
        <v>849.95</v>
      </c>
      <c r="F1387" s="119">
        <v>865</v>
      </c>
      <c r="G1387" s="119">
        <v>867</v>
      </c>
      <c r="H1387" s="119">
        <v>851.95</v>
      </c>
      <c r="I1387" s="119">
        <v>1889040</v>
      </c>
      <c r="J1387" s="119">
        <v>1622830162.1500001</v>
      </c>
      <c r="K1387" s="121">
        <v>43173</v>
      </c>
      <c r="L1387" s="119">
        <v>37637</v>
      </c>
      <c r="M1387" s="119" t="s">
        <v>1993</v>
      </c>
    </row>
    <row r="1388" spans="1:13">
      <c r="A1388" s="119" t="s">
        <v>2367</v>
      </c>
      <c r="B1388" s="119" t="s">
        <v>395</v>
      </c>
      <c r="C1388" s="119">
        <v>120.05</v>
      </c>
      <c r="D1388" s="119">
        <v>122.3</v>
      </c>
      <c r="E1388" s="119">
        <v>118.25</v>
      </c>
      <c r="F1388" s="119">
        <v>119</v>
      </c>
      <c r="G1388" s="119">
        <v>119.25</v>
      </c>
      <c r="H1388" s="119">
        <v>121.3</v>
      </c>
      <c r="I1388" s="119">
        <v>17508</v>
      </c>
      <c r="J1388" s="119">
        <v>2093962.85</v>
      </c>
      <c r="K1388" s="121">
        <v>43173</v>
      </c>
      <c r="L1388" s="119">
        <v>326</v>
      </c>
      <c r="M1388" s="119" t="s">
        <v>2368</v>
      </c>
    </row>
    <row r="1389" spans="1:13">
      <c r="A1389" s="119" t="s">
        <v>1994</v>
      </c>
      <c r="B1389" s="119" t="s">
        <v>395</v>
      </c>
      <c r="C1389" s="119">
        <v>50.6</v>
      </c>
      <c r="D1389" s="119">
        <v>55.3</v>
      </c>
      <c r="E1389" s="119">
        <v>50.6</v>
      </c>
      <c r="F1389" s="119">
        <v>54.4</v>
      </c>
      <c r="G1389" s="119">
        <v>54.55</v>
      </c>
      <c r="H1389" s="119">
        <v>51.2</v>
      </c>
      <c r="I1389" s="119">
        <v>248366</v>
      </c>
      <c r="J1389" s="119">
        <v>13206241.949999999</v>
      </c>
      <c r="K1389" s="121">
        <v>43173</v>
      </c>
      <c r="L1389" s="119">
        <v>1716</v>
      </c>
      <c r="M1389" s="119" t="s">
        <v>1995</v>
      </c>
    </row>
    <row r="1390" spans="1:13">
      <c r="A1390" s="119" t="s">
        <v>1996</v>
      </c>
      <c r="B1390" s="119" t="s">
        <v>395</v>
      </c>
      <c r="C1390" s="119">
        <v>373.4</v>
      </c>
      <c r="D1390" s="119">
        <v>375.8</v>
      </c>
      <c r="E1390" s="119">
        <v>348</v>
      </c>
      <c r="F1390" s="119">
        <v>354.9</v>
      </c>
      <c r="G1390" s="119">
        <v>357</v>
      </c>
      <c r="H1390" s="119">
        <v>373.9</v>
      </c>
      <c r="I1390" s="119">
        <v>437603</v>
      </c>
      <c r="J1390" s="119">
        <v>155898759.59999999</v>
      </c>
      <c r="K1390" s="121">
        <v>43173</v>
      </c>
      <c r="L1390" s="119">
        <v>6164</v>
      </c>
      <c r="M1390" s="119" t="s">
        <v>1997</v>
      </c>
    </row>
    <row r="1391" spans="1:13">
      <c r="A1391" s="119" t="s">
        <v>1998</v>
      </c>
      <c r="B1391" s="119" t="s">
        <v>395</v>
      </c>
      <c r="C1391" s="119">
        <v>100.1</v>
      </c>
      <c r="D1391" s="119">
        <v>102</v>
      </c>
      <c r="E1391" s="119">
        <v>98.55</v>
      </c>
      <c r="F1391" s="119">
        <v>99.4</v>
      </c>
      <c r="G1391" s="119">
        <v>100.7</v>
      </c>
      <c r="H1391" s="119">
        <v>101.35</v>
      </c>
      <c r="I1391" s="119">
        <v>9420</v>
      </c>
      <c r="J1391" s="119">
        <v>942460.9</v>
      </c>
      <c r="K1391" s="121">
        <v>43173</v>
      </c>
      <c r="L1391" s="119">
        <v>179</v>
      </c>
      <c r="M1391" s="119" t="s">
        <v>1999</v>
      </c>
    </row>
    <row r="1392" spans="1:13">
      <c r="A1392" s="119" t="s">
        <v>216</v>
      </c>
      <c r="B1392" s="119" t="s">
        <v>395</v>
      </c>
      <c r="C1392" s="119">
        <v>1299</v>
      </c>
      <c r="D1392" s="119">
        <v>1316.45</v>
      </c>
      <c r="E1392" s="119">
        <v>1290</v>
      </c>
      <c r="F1392" s="119">
        <v>1296.55</v>
      </c>
      <c r="G1392" s="119">
        <v>1299.8499999999999</v>
      </c>
      <c r="H1392" s="119">
        <v>1305.5</v>
      </c>
      <c r="I1392" s="119">
        <v>129669</v>
      </c>
      <c r="J1392" s="119">
        <v>168238152.80000001</v>
      </c>
      <c r="K1392" s="121">
        <v>43173</v>
      </c>
      <c r="L1392" s="119">
        <v>8031</v>
      </c>
      <c r="M1392" s="119" t="s">
        <v>2000</v>
      </c>
    </row>
    <row r="1393" spans="1:13">
      <c r="A1393" s="119" t="s">
        <v>217</v>
      </c>
      <c r="B1393" s="119" t="s">
        <v>395</v>
      </c>
      <c r="C1393" s="119">
        <v>253.35</v>
      </c>
      <c r="D1393" s="119">
        <v>255.35</v>
      </c>
      <c r="E1393" s="119">
        <v>249.1</v>
      </c>
      <c r="F1393" s="119">
        <v>250.95</v>
      </c>
      <c r="G1393" s="119">
        <v>250.6</v>
      </c>
      <c r="H1393" s="119">
        <v>254.65</v>
      </c>
      <c r="I1393" s="119">
        <v>943674</v>
      </c>
      <c r="J1393" s="119">
        <v>237898337.80000001</v>
      </c>
      <c r="K1393" s="121">
        <v>43173</v>
      </c>
      <c r="L1393" s="119">
        <v>14659</v>
      </c>
      <c r="M1393" s="119" t="s">
        <v>2001</v>
      </c>
    </row>
    <row r="1394" spans="1:13">
      <c r="A1394" s="119" t="s">
        <v>2002</v>
      </c>
      <c r="B1394" s="119" t="s">
        <v>395</v>
      </c>
      <c r="C1394" s="119">
        <v>434.05</v>
      </c>
      <c r="D1394" s="119">
        <v>532.6</v>
      </c>
      <c r="E1394" s="119">
        <v>434</v>
      </c>
      <c r="F1394" s="119">
        <v>506.2</v>
      </c>
      <c r="G1394" s="119">
        <v>505</v>
      </c>
      <c r="H1394" s="119">
        <v>443.85</v>
      </c>
      <c r="I1394" s="119">
        <v>214299</v>
      </c>
      <c r="J1394" s="119">
        <v>104365009.55</v>
      </c>
      <c r="K1394" s="121">
        <v>43173</v>
      </c>
      <c r="L1394" s="119">
        <v>1055</v>
      </c>
      <c r="M1394" s="119" t="s">
        <v>2003</v>
      </c>
    </row>
    <row r="1395" spans="1:13">
      <c r="A1395" s="119" t="s">
        <v>3274</v>
      </c>
      <c r="B1395" s="119" t="s">
        <v>395</v>
      </c>
      <c r="C1395" s="119">
        <v>9.8000000000000007</v>
      </c>
      <c r="D1395" s="119">
        <v>10.3</v>
      </c>
      <c r="E1395" s="119">
        <v>9.8000000000000007</v>
      </c>
      <c r="F1395" s="119">
        <v>10.199999999999999</v>
      </c>
      <c r="G1395" s="119">
        <v>10.3</v>
      </c>
      <c r="H1395" s="119">
        <v>9.9</v>
      </c>
      <c r="I1395" s="119">
        <v>232131</v>
      </c>
      <c r="J1395" s="119">
        <v>2346540.35</v>
      </c>
      <c r="K1395" s="121">
        <v>43173</v>
      </c>
      <c r="L1395" s="119">
        <v>99</v>
      </c>
      <c r="M1395" s="119" t="s">
        <v>3275</v>
      </c>
    </row>
    <row r="1396" spans="1:13">
      <c r="A1396" s="119" t="s">
        <v>2004</v>
      </c>
      <c r="B1396" s="119" t="s">
        <v>395</v>
      </c>
      <c r="C1396" s="119">
        <v>347.05</v>
      </c>
      <c r="D1396" s="119">
        <v>353.65</v>
      </c>
      <c r="E1396" s="119">
        <v>340.3</v>
      </c>
      <c r="F1396" s="119">
        <v>345.05</v>
      </c>
      <c r="G1396" s="119">
        <v>345</v>
      </c>
      <c r="H1396" s="119">
        <v>349.65</v>
      </c>
      <c r="I1396" s="119">
        <v>80644</v>
      </c>
      <c r="J1396" s="119">
        <v>27974984.100000001</v>
      </c>
      <c r="K1396" s="121">
        <v>43173</v>
      </c>
      <c r="L1396" s="119">
        <v>2217</v>
      </c>
      <c r="M1396" s="119" t="s">
        <v>2256</v>
      </c>
    </row>
    <row r="1397" spans="1:13">
      <c r="A1397" s="119" t="s">
        <v>3276</v>
      </c>
      <c r="B1397" s="119" t="s">
        <v>395</v>
      </c>
      <c r="C1397" s="119">
        <v>204.4</v>
      </c>
      <c r="D1397" s="119">
        <v>207.9</v>
      </c>
      <c r="E1397" s="119">
        <v>199.7</v>
      </c>
      <c r="F1397" s="119">
        <v>200</v>
      </c>
      <c r="G1397" s="119">
        <v>200</v>
      </c>
      <c r="H1397" s="119">
        <v>205.4</v>
      </c>
      <c r="I1397" s="119">
        <v>21764</v>
      </c>
      <c r="J1397" s="119">
        <v>4396767.75</v>
      </c>
      <c r="K1397" s="121">
        <v>43173</v>
      </c>
      <c r="L1397" s="119">
        <v>532</v>
      </c>
      <c r="M1397" s="119" t="s">
        <v>3277</v>
      </c>
    </row>
    <row r="1398" spans="1:13">
      <c r="A1398" s="119" t="s">
        <v>2005</v>
      </c>
      <c r="B1398" s="119" t="s">
        <v>395</v>
      </c>
      <c r="C1398" s="119">
        <v>68</v>
      </c>
      <c r="D1398" s="119">
        <v>68.95</v>
      </c>
      <c r="E1398" s="119">
        <v>67.8</v>
      </c>
      <c r="F1398" s="119">
        <v>68.55</v>
      </c>
      <c r="G1398" s="119">
        <v>68.650000000000006</v>
      </c>
      <c r="H1398" s="119">
        <v>68.099999999999994</v>
      </c>
      <c r="I1398" s="119">
        <v>304576</v>
      </c>
      <c r="J1398" s="119">
        <v>20868438.699999999</v>
      </c>
      <c r="K1398" s="121">
        <v>43173</v>
      </c>
      <c r="L1398" s="119">
        <v>2989</v>
      </c>
      <c r="M1398" s="119" t="s">
        <v>2006</v>
      </c>
    </row>
    <row r="1399" spans="1:13">
      <c r="A1399" s="119" t="s">
        <v>2680</v>
      </c>
      <c r="B1399" s="119" t="s">
        <v>395</v>
      </c>
      <c r="C1399" s="119">
        <v>133.85</v>
      </c>
      <c r="D1399" s="119">
        <v>144.69999999999999</v>
      </c>
      <c r="E1399" s="119">
        <v>132.69999999999999</v>
      </c>
      <c r="F1399" s="119">
        <v>143.15</v>
      </c>
      <c r="G1399" s="119">
        <v>144.4</v>
      </c>
      <c r="H1399" s="119">
        <v>133.4</v>
      </c>
      <c r="I1399" s="119">
        <v>268767</v>
      </c>
      <c r="J1399" s="119">
        <v>37751036.600000001</v>
      </c>
      <c r="K1399" s="121">
        <v>43173</v>
      </c>
      <c r="L1399" s="119">
        <v>4002</v>
      </c>
      <c r="M1399" s="119" t="s">
        <v>2681</v>
      </c>
    </row>
    <row r="1400" spans="1:13">
      <c r="A1400" s="119" t="s">
        <v>2007</v>
      </c>
      <c r="B1400" s="119" t="s">
        <v>395</v>
      </c>
      <c r="C1400" s="119">
        <v>28.65</v>
      </c>
      <c r="D1400" s="119">
        <v>29</v>
      </c>
      <c r="E1400" s="119">
        <v>28.45</v>
      </c>
      <c r="F1400" s="119">
        <v>28.85</v>
      </c>
      <c r="G1400" s="119">
        <v>28.85</v>
      </c>
      <c r="H1400" s="119">
        <v>28.4</v>
      </c>
      <c r="I1400" s="119">
        <v>91830</v>
      </c>
      <c r="J1400" s="119">
        <v>2642307.9500000002</v>
      </c>
      <c r="K1400" s="121">
        <v>43173</v>
      </c>
      <c r="L1400" s="119">
        <v>363</v>
      </c>
      <c r="M1400" s="119" t="s">
        <v>2728</v>
      </c>
    </row>
    <row r="1401" spans="1:13">
      <c r="A1401" s="119" t="s">
        <v>385</v>
      </c>
      <c r="B1401" s="119" t="s">
        <v>395</v>
      </c>
      <c r="C1401" s="119">
        <v>110.5</v>
      </c>
      <c r="D1401" s="119">
        <v>114.5</v>
      </c>
      <c r="E1401" s="119">
        <v>110.1</v>
      </c>
      <c r="F1401" s="119">
        <v>113.85</v>
      </c>
      <c r="G1401" s="119">
        <v>114.5</v>
      </c>
      <c r="H1401" s="119">
        <v>110.15</v>
      </c>
      <c r="I1401" s="119">
        <v>31806</v>
      </c>
      <c r="J1401" s="119">
        <v>3572799.4</v>
      </c>
      <c r="K1401" s="121">
        <v>43173</v>
      </c>
      <c r="L1401" s="119">
        <v>575</v>
      </c>
      <c r="M1401" s="119" t="s">
        <v>2008</v>
      </c>
    </row>
    <row r="1402" spans="1:13">
      <c r="A1402" s="119" t="s">
        <v>2009</v>
      </c>
      <c r="B1402" s="119" t="s">
        <v>395</v>
      </c>
      <c r="C1402" s="119">
        <v>50.7</v>
      </c>
      <c r="D1402" s="119">
        <v>51.7</v>
      </c>
      <c r="E1402" s="119">
        <v>50.05</v>
      </c>
      <c r="F1402" s="119">
        <v>50.35</v>
      </c>
      <c r="G1402" s="119">
        <v>50.45</v>
      </c>
      <c r="H1402" s="119">
        <v>50.75</v>
      </c>
      <c r="I1402" s="119">
        <v>726139</v>
      </c>
      <c r="J1402" s="119">
        <v>36860349.149999999</v>
      </c>
      <c r="K1402" s="121">
        <v>43173</v>
      </c>
      <c r="L1402" s="119">
        <v>4132</v>
      </c>
      <c r="M1402" s="119" t="s">
        <v>2010</v>
      </c>
    </row>
    <row r="1403" spans="1:13">
      <c r="A1403" s="119" t="s">
        <v>2011</v>
      </c>
      <c r="B1403" s="119" t="s">
        <v>395</v>
      </c>
      <c r="C1403" s="119">
        <v>1195.75</v>
      </c>
      <c r="D1403" s="119">
        <v>1195.75</v>
      </c>
      <c r="E1403" s="119">
        <v>1166</v>
      </c>
      <c r="F1403" s="119">
        <v>1170.75</v>
      </c>
      <c r="G1403" s="119">
        <v>1176</v>
      </c>
      <c r="H1403" s="119">
        <v>1189.5</v>
      </c>
      <c r="I1403" s="119">
        <v>3538</v>
      </c>
      <c r="J1403" s="119">
        <v>4157772.4</v>
      </c>
      <c r="K1403" s="121">
        <v>43173</v>
      </c>
      <c r="L1403" s="119">
        <v>446</v>
      </c>
      <c r="M1403" s="119" t="s">
        <v>2012</v>
      </c>
    </row>
    <row r="1404" spans="1:13">
      <c r="A1404" s="119" t="s">
        <v>2013</v>
      </c>
      <c r="B1404" s="119" t="s">
        <v>395</v>
      </c>
      <c r="C1404" s="119">
        <v>6600.05</v>
      </c>
      <c r="D1404" s="119">
        <v>6660.6</v>
      </c>
      <c r="E1404" s="119">
        <v>6600.05</v>
      </c>
      <c r="F1404" s="119">
        <v>6638</v>
      </c>
      <c r="G1404" s="119">
        <v>6650</v>
      </c>
      <c r="H1404" s="119">
        <v>6630.1</v>
      </c>
      <c r="I1404" s="119">
        <v>1666</v>
      </c>
      <c r="J1404" s="119">
        <v>11041417.449999999</v>
      </c>
      <c r="K1404" s="121">
        <v>43173</v>
      </c>
      <c r="L1404" s="119">
        <v>826</v>
      </c>
      <c r="M1404" s="119" t="s">
        <v>2014</v>
      </c>
    </row>
    <row r="1405" spans="1:13">
      <c r="A1405" s="119" t="s">
        <v>2682</v>
      </c>
      <c r="B1405" s="119" t="s">
        <v>395</v>
      </c>
      <c r="C1405" s="119">
        <v>90</v>
      </c>
      <c r="D1405" s="119">
        <v>91</v>
      </c>
      <c r="E1405" s="119">
        <v>87.5</v>
      </c>
      <c r="F1405" s="119">
        <v>88.75</v>
      </c>
      <c r="G1405" s="119">
        <v>88.45</v>
      </c>
      <c r="H1405" s="119">
        <v>91.05</v>
      </c>
      <c r="I1405" s="119">
        <v>11321</v>
      </c>
      <c r="J1405" s="119">
        <v>1009542.55</v>
      </c>
      <c r="K1405" s="121">
        <v>43173</v>
      </c>
      <c r="L1405" s="119">
        <v>331</v>
      </c>
      <c r="M1405" s="119" t="s">
        <v>2683</v>
      </c>
    </row>
    <row r="1406" spans="1:13">
      <c r="A1406" s="119" t="s">
        <v>3278</v>
      </c>
      <c r="B1406" s="119" t="s">
        <v>395</v>
      </c>
      <c r="C1406" s="119">
        <v>5.95</v>
      </c>
      <c r="D1406" s="119">
        <v>6.1</v>
      </c>
      <c r="E1406" s="119">
        <v>5.95</v>
      </c>
      <c r="F1406" s="119">
        <v>6.1</v>
      </c>
      <c r="G1406" s="119">
        <v>6.1</v>
      </c>
      <c r="H1406" s="119">
        <v>5.85</v>
      </c>
      <c r="I1406" s="119">
        <v>596862</v>
      </c>
      <c r="J1406" s="119">
        <v>3612215</v>
      </c>
      <c r="K1406" s="121">
        <v>43173</v>
      </c>
      <c r="L1406" s="119">
        <v>321</v>
      </c>
      <c r="M1406" s="119" t="s">
        <v>3279</v>
      </c>
    </row>
    <row r="1407" spans="1:13">
      <c r="A1407" s="119" t="s">
        <v>2015</v>
      </c>
      <c r="B1407" s="119" t="s">
        <v>395</v>
      </c>
      <c r="C1407" s="119">
        <v>2.2000000000000002</v>
      </c>
      <c r="D1407" s="119">
        <v>2.2000000000000002</v>
      </c>
      <c r="E1407" s="119">
        <v>2.15</v>
      </c>
      <c r="F1407" s="119">
        <v>2.15</v>
      </c>
      <c r="G1407" s="119">
        <v>2.15</v>
      </c>
      <c r="H1407" s="119">
        <v>2.2999999999999998</v>
      </c>
      <c r="I1407" s="119">
        <v>4761</v>
      </c>
      <c r="J1407" s="119">
        <v>10409.200000000001</v>
      </c>
      <c r="K1407" s="121">
        <v>43173</v>
      </c>
      <c r="L1407" s="119">
        <v>10</v>
      </c>
      <c r="M1407" s="119" t="s">
        <v>2016</v>
      </c>
    </row>
    <row r="1408" spans="1:13">
      <c r="A1408" s="119" t="s">
        <v>244</v>
      </c>
      <c r="B1408" s="119" t="s">
        <v>395</v>
      </c>
      <c r="C1408" s="119">
        <v>63.2</v>
      </c>
      <c r="D1408" s="119">
        <v>68.25</v>
      </c>
      <c r="E1408" s="119">
        <v>63.15</v>
      </c>
      <c r="F1408" s="119">
        <v>67.7</v>
      </c>
      <c r="G1408" s="119">
        <v>67.8</v>
      </c>
      <c r="H1408" s="119">
        <v>63.8</v>
      </c>
      <c r="I1408" s="119">
        <v>20274512</v>
      </c>
      <c r="J1408" s="119">
        <v>1337934086.3</v>
      </c>
      <c r="K1408" s="121">
        <v>43173</v>
      </c>
      <c r="L1408" s="119">
        <v>42357</v>
      </c>
      <c r="M1408" s="119" t="s">
        <v>2017</v>
      </c>
    </row>
    <row r="1409" spans="1:13">
      <c r="A1409" s="119" t="s">
        <v>3280</v>
      </c>
      <c r="B1409" s="119" t="s">
        <v>395</v>
      </c>
      <c r="C1409" s="119">
        <v>378</v>
      </c>
      <c r="D1409" s="119">
        <v>391</v>
      </c>
      <c r="E1409" s="119">
        <v>372</v>
      </c>
      <c r="F1409" s="119">
        <v>379.25</v>
      </c>
      <c r="G1409" s="119">
        <v>377</v>
      </c>
      <c r="H1409" s="119">
        <v>380</v>
      </c>
      <c r="I1409" s="119">
        <v>67661</v>
      </c>
      <c r="J1409" s="119">
        <v>25645622.699999999</v>
      </c>
      <c r="K1409" s="121">
        <v>43173</v>
      </c>
      <c r="L1409" s="119">
        <v>1931</v>
      </c>
      <c r="M1409" s="119" t="s">
        <v>3281</v>
      </c>
    </row>
    <row r="1410" spans="1:13">
      <c r="A1410" s="119" t="s">
        <v>155</v>
      </c>
      <c r="B1410" s="119" t="s">
        <v>395</v>
      </c>
      <c r="C1410" s="119">
        <v>635.29999999999995</v>
      </c>
      <c r="D1410" s="119">
        <v>646.29999999999995</v>
      </c>
      <c r="E1410" s="119">
        <v>631</v>
      </c>
      <c r="F1410" s="119">
        <v>642.45000000000005</v>
      </c>
      <c r="G1410" s="119">
        <v>642.45000000000005</v>
      </c>
      <c r="H1410" s="119">
        <v>641.6</v>
      </c>
      <c r="I1410" s="119">
        <v>975347</v>
      </c>
      <c r="J1410" s="119">
        <v>624037948.20000005</v>
      </c>
      <c r="K1410" s="121">
        <v>43173</v>
      </c>
      <c r="L1410" s="119">
        <v>21419</v>
      </c>
      <c r="M1410" s="119" t="s">
        <v>2018</v>
      </c>
    </row>
    <row r="1411" spans="1:13">
      <c r="A1411" s="119" t="s">
        <v>2019</v>
      </c>
      <c r="B1411" s="119" t="s">
        <v>395</v>
      </c>
      <c r="C1411" s="119">
        <v>3481</v>
      </c>
      <c r="D1411" s="119">
        <v>3520</v>
      </c>
      <c r="E1411" s="119">
        <v>3415</v>
      </c>
      <c r="F1411" s="119">
        <v>3433.5</v>
      </c>
      <c r="G1411" s="119">
        <v>3416.1</v>
      </c>
      <c r="H1411" s="119">
        <v>3432.3</v>
      </c>
      <c r="I1411" s="119">
        <v>3948</v>
      </c>
      <c r="J1411" s="119">
        <v>13619888</v>
      </c>
      <c r="K1411" s="121">
        <v>43173</v>
      </c>
      <c r="L1411" s="119">
        <v>1289</v>
      </c>
      <c r="M1411" s="119" t="s">
        <v>2020</v>
      </c>
    </row>
    <row r="1412" spans="1:13">
      <c r="A1412" s="119" t="s">
        <v>2021</v>
      </c>
      <c r="B1412" s="119" t="s">
        <v>395</v>
      </c>
      <c r="C1412" s="119">
        <v>456</v>
      </c>
      <c r="D1412" s="119">
        <v>546.75</v>
      </c>
      <c r="E1412" s="119">
        <v>450.55</v>
      </c>
      <c r="F1412" s="119">
        <v>534.95000000000005</v>
      </c>
      <c r="G1412" s="119">
        <v>537</v>
      </c>
      <c r="H1412" s="119">
        <v>455.65</v>
      </c>
      <c r="I1412" s="119">
        <v>1041915</v>
      </c>
      <c r="J1412" s="119">
        <v>535916594.60000002</v>
      </c>
      <c r="K1412" s="121">
        <v>43173</v>
      </c>
      <c r="L1412" s="119">
        <v>21793</v>
      </c>
      <c r="M1412" s="119" t="s">
        <v>2022</v>
      </c>
    </row>
    <row r="1413" spans="1:13">
      <c r="A1413" s="119" t="s">
        <v>3282</v>
      </c>
      <c r="B1413" s="119" t="s">
        <v>395</v>
      </c>
      <c r="C1413" s="119">
        <v>17.399999999999999</v>
      </c>
      <c r="D1413" s="119">
        <v>17.600000000000001</v>
      </c>
      <c r="E1413" s="119">
        <v>16.2</v>
      </c>
      <c r="F1413" s="119">
        <v>17.25</v>
      </c>
      <c r="G1413" s="119">
        <v>17.2</v>
      </c>
      <c r="H1413" s="119">
        <v>16.8</v>
      </c>
      <c r="I1413" s="119">
        <v>153507</v>
      </c>
      <c r="J1413" s="119">
        <v>2602895.0499999998</v>
      </c>
      <c r="K1413" s="121">
        <v>43173</v>
      </c>
      <c r="L1413" s="119">
        <v>417</v>
      </c>
      <c r="M1413" s="119" t="s">
        <v>3283</v>
      </c>
    </row>
    <row r="1414" spans="1:13">
      <c r="A1414" s="119" t="s">
        <v>2023</v>
      </c>
      <c r="B1414" s="119" t="s">
        <v>395</v>
      </c>
      <c r="C1414" s="119">
        <v>124.4</v>
      </c>
      <c r="D1414" s="119">
        <v>126.5</v>
      </c>
      <c r="E1414" s="119">
        <v>122.85</v>
      </c>
      <c r="F1414" s="119">
        <v>124</v>
      </c>
      <c r="G1414" s="119">
        <v>123.9</v>
      </c>
      <c r="H1414" s="119">
        <v>125.35</v>
      </c>
      <c r="I1414" s="119">
        <v>509328</v>
      </c>
      <c r="J1414" s="119">
        <v>63288534.549999997</v>
      </c>
      <c r="K1414" s="121">
        <v>43173</v>
      </c>
      <c r="L1414" s="119">
        <v>4392</v>
      </c>
      <c r="M1414" s="119" t="s">
        <v>2024</v>
      </c>
    </row>
    <row r="1415" spans="1:13">
      <c r="A1415" s="119" t="s">
        <v>156</v>
      </c>
      <c r="B1415" s="119" t="s">
        <v>395</v>
      </c>
      <c r="C1415" s="119">
        <v>1019</v>
      </c>
      <c r="D1415" s="119">
        <v>1028</v>
      </c>
      <c r="E1415" s="119">
        <v>1005.95</v>
      </c>
      <c r="F1415" s="119">
        <v>1018</v>
      </c>
      <c r="G1415" s="119">
        <v>1012.3</v>
      </c>
      <c r="H1415" s="119">
        <v>1020.85</v>
      </c>
      <c r="I1415" s="119">
        <v>294566</v>
      </c>
      <c r="J1415" s="119">
        <v>299017508.85000002</v>
      </c>
      <c r="K1415" s="121">
        <v>43173</v>
      </c>
      <c r="L1415" s="119">
        <v>10629</v>
      </c>
      <c r="M1415" s="119" t="s">
        <v>2025</v>
      </c>
    </row>
    <row r="1416" spans="1:13">
      <c r="A1416" s="119" t="s">
        <v>2026</v>
      </c>
      <c r="B1416" s="119" t="s">
        <v>395</v>
      </c>
      <c r="C1416" s="119">
        <v>252.05</v>
      </c>
      <c r="D1416" s="119">
        <v>254.65</v>
      </c>
      <c r="E1416" s="119">
        <v>250.8</v>
      </c>
      <c r="F1416" s="119">
        <v>252.35</v>
      </c>
      <c r="G1416" s="119">
        <v>252.7</v>
      </c>
      <c r="H1416" s="119">
        <v>254.15</v>
      </c>
      <c r="I1416" s="119">
        <v>23368</v>
      </c>
      <c r="J1416" s="119">
        <v>5904170.75</v>
      </c>
      <c r="K1416" s="121">
        <v>43173</v>
      </c>
      <c r="L1416" s="119">
        <v>628</v>
      </c>
      <c r="M1416" s="119" t="s">
        <v>2027</v>
      </c>
    </row>
    <row r="1417" spans="1:13">
      <c r="A1417" s="119" t="s">
        <v>157</v>
      </c>
      <c r="B1417" s="119" t="s">
        <v>395</v>
      </c>
      <c r="C1417" s="119">
        <v>23.95</v>
      </c>
      <c r="D1417" s="119">
        <v>23.95</v>
      </c>
      <c r="E1417" s="119">
        <v>22.45</v>
      </c>
      <c r="F1417" s="119">
        <v>23.45</v>
      </c>
      <c r="G1417" s="119">
        <v>23.45</v>
      </c>
      <c r="H1417" s="119">
        <v>23.8</v>
      </c>
      <c r="I1417" s="119">
        <v>1152644</v>
      </c>
      <c r="J1417" s="119">
        <v>27206699.600000001</v>
      </c>
      <c r="K1417" s="121">
        <v>43173</v>
      </c>
      <c r="L1417" s="119">
        <v>4191</v>
      </c>
      <c r="M1417" s="119" t="s">
        <v>2028</v>
      </c>
    </row>
    <row r="1418" spans="1:13">
      <c r="A1418" s="119" t="s">
        <v>2029</v>
      </c>
      <c r="B1418" s="119" t="s">
        <v>395</v>
      </c>
      <c r="C1418" s="119">
        <v>350.85</v>
      </c>
      <c r="D1418" s="119">
        <v>354.95</v>
      </c>
      <c r="E1418" s="119">
        <v>343.4</v>
      </c>
      <c r="F1418" s="119">
        <v>351.5</v>
      </c>
      <c r="G1418" s="119">
        <v>351.25</v>
      </c>
      <c r="H1418" s="119">
        <v>349.35</v>
      </c>
      <c r="I1418" s="119">
        <v>285151</v>
      </c>
      <c r="J1418" s="119">
        <v>99753566.900000006</v>
      </c>
      <c r="K1418" s="121">
        <v>43173</v>
      </c>
      <c r="L1418" s="119">
        <v>6918</v>
      </c>
      <c r="M1418" s="119" t="s">
        <v>2030</v>
      </c>
    </row>
    <row r="1419" spans="1:13">
      <c r="A1419" s="119" t="s">
        <v>2031</v>
      </c>
      <c r="B1419" s="119" t="s">
        <v>395</v>
      </c>
      <c r="C1419" s="119">
        <v>416.8</v>
      </c>
      <c r="D1419" s="119">
        <v>418</v>
      </c>
      <c r="E1419" s="119">
        <v>408.7</v>
      </c>
      <c r="F1419" s="119">
        <v>411.35</v>
      </c>
      <c r="G1419" s="119">
        <v>413.5</v>
      </c>
      <c r="H1419" s="119">
        <v>413.25</v>
      </c>
      <c r="I1419" s="119">
        <v>18975</v>
      </c>
      <c r="J1419" s="119">
        <v>7829643.2000000002</v>
      </c>
      <c r="K1419" s="121">
        <v>43173</v>
      </c>
      <c r="L1419" s="119">
        <v>550</v>
      </c>
      <c r="M1419" s="119" t="s">
        <v>2032</v>
      </c>
    </row>
    <row r="1420" spans="1:13">
      <c r="A1420" s="119" t="s">
        <v>2033</v>
      </c>
      <c r="B1420" s="119" t="s">
        <v>395</v>
      </c>
      <c r="C1420" s="119">
        <v>17.55</v>
      </c>
      <c r="D1420" s="119">
        <v>18.5</v>
      </c>
      <c r="E1420" s="119">
        <v>17.149999999999999</v>
      </c>
      <c r="F1420" s="119">
        <v>18.100000000000001</v>
      </c>
      <c r="G1420" s="119">
        <v>18</v>
      </c>
      <c r="H1420" s="119">
        <v>17.850000000000001</v>
      </c>
      <c r="I1420" s="119">
        <v>113655</v>
      </c>
      <c r="J1420" s="119">
        <v>2047843.8</v>
      </c>
      <c r="K1420" s="121">
        <v>43173</v>
      </c>
      <c r="L1420" s="119">
        <v>628</v>
      </c>
      <c r="M1420" s="119" t="s">
        <v>2034</v>
      </c>
    </row>
    <row r="1421" spans="1:13">
      <c r="A1421" s="119" t="s">
        <v>2035</v>
      </c>
      <c r="B1421" s="119" t="s">
        <v>395</v>
      </c>
      <c r="C1421" s="119">
        <v>17.600000000000001</v>
      </c>
      <c r="D1421" s="119">
        <v>17.8</v>
      </c>
      <c r="E1421" s="119">
        <v>17.100000000000001</v>
      </c>
      <c r="F1421" s="119">
        <v>17.2</v>
      </c>
      <c r="G1421" s="119">
        <v>17.25</v>
      </c>
      <c r="H1421" s="119">
        <v>17.600000000000001</v>
      </c>
      <c r="I1421" s="119">
        <v>408869</v>
      </c>
      <c r="J1421" s="119">
        <v>7060506.4000000004</v>
      </c>
      <c r="K1421" s="121">
        <v>43173</v>
      </c>
      <c r="L1421" s="119">
        <v>1033</v>
      </c>
      <c r="M1421" s="119" t="s">
        <v>2036</v>
      </c>
    </row>
    <row r="1422" spans="1:13">
      <c r="A1422" s="119" t="s">
        <v>2037</v>
      </c>
      <c r="B1422" s="119" t="s">
        <v>395</v>
      </c>
      <c r="C1422" s="119">
        <v>342.5</v>
      </c>
      <c r="D1422" s="119">
        <v>350</v>
      </c>
      <c r="E1422" s="119">
        <v>340.35</v>
      </c>
      <c r="F1422" s="119">
        <v>347.2</v>
      </c>
      <c r="G1422" s="119">
        <v>349.2</v>
      </c>
      <c r="H1422" s="119">
        <v>345</v>
      </c>
      <c r="I1422" s="119">
        <v>778912</v>
      </c>
      <c r="J1422" s="119">
        <v>269056704.89999998</v>
      </c>
      <c r="K1422" s="121">
        <v>43173</v>
      </c>
      <c r="L1422" s="119">
        <v>9930</v>
      </c>
      <c r="M1422" s="119" t="s">
        <v>2038</v>
      </c>
    </row>
    <row r="1423" spans="1:13">
      <c r="A1423" s="119" t="s">
        <v>158</v>
      </c>
      <c r="B1423" s="119" t="s">
        <v>395</v>
      </c>
      <c r="C1423" s="119">
        <v>4153.1000000000004</v>
      </c>
      <c r="D1423" s="119">
        <v>4244</v>
      </c>
      <c r="E1423" s="119">
        <v>4144.75</v>
      </c>
      <c r="F1423" s="119">
        <v>4230.25</v>
      </c>
      <c r="G1423" s="119">
        <v>4237</v>
      </c>
      <c r="H1423" s="119">
        <v>4170</v>
      </c>
      <c r="I1423" s="119">
        <v>237294</v>
      </c>
      <c r="J1423" s="119">
        <v>1001328556.2</v>
      </c>
      <c r="K1423" s="121">
        <v>43173</v>
      </c>
      <c r="L1423" s="119">
        <v>23796</v>
      </c>
      <c r="M1423" s="119" t="s">
        <v>2039</v>
      </c>
    </row>
    <row r="1424" spans="1:13">
      <c r="A1424" s="119" t="s">
        <v>2040</v>
      </c>
      <c r="B1424" s="119" t="s">
        <v>395</v>
      </c>
      <c r="C1424" s="119">
        <v>88.05</v>
      </c>
      <c r="D1424" s="119">
        <v>89.55</v>
      </c>
      <c r="E1424" s="119">
        <v>87.85</v>
      </c>
      <c r="F1424" s="119">
        <v>88.3</v>
      </c>
      <c r="G1424" s="119">
        <v>88.7</v>
      </c>
      <c r="H1424" s="119">
        <v>88.2</v>
      </c>
      <c r="I1424" s="119">
        <v>34177</v>
      </c>
      <c r="J1424" s="119">
        <v>3032245.6</v>
      </c>
      <c r="K1424" s="121">
        <v>43173</v>
      </c>
      <c r="L1424" s="119">
        <v>360</v>
      </c>
      <c r="M1424" s="119" t="s">
        <v>2041</v>
      </c>
    </row>
    <row r="1425" spans="1:13">
      <c r="A1425" s="119" t="s">
        <v>3419</v>
      </c>
      <c r="B1425" s="119" t="s">
        <v>395</v>
      </c>
      <c r="C1425" s="119">
        <v>1.25</v>
      </c>
      <c r="D1425" s="119">
        <v>1.3</v>
      </c>
      <c r="E1425" s="119">
        <v>1.25</v>
      </c>
      <c r="F1425" s="119">
        <v>1.3</v>
      </c>
      <c r="G1425" s="119">
        <v>1.3</v>
      </c>
      <c r="H1425" s="119">
        <v>1.3</v>
      </c>
      <c r="I1425" s="119">
        <v>485</v>
      </c>
      <c r="J1425" s="119">
        <v>608</v>
      </c>
      <c r="K1425" s="121">
        <v>43173</v>
      </c>
      <c r="L1425" s="119">
        <v>3</v>
      </c>
      <c r="M1425" s="119" t="s">
        <v>3420</v>
      </c>
    </row>
    <row r="1426" spans="1:13">
      <c r="A1426" s="119" t="s">
        <v>2042</v>
      </c>
      <c r="B1426" s="119" t="s">
        <v>395</v>
      </c>
      <c r="C1426" s="119">
        <v>335</v>
      </c>
      <c r="D1426" s="119">
        <v>345</v>
      </c>
      <c r="E1426" s="119">
        <v>335</v>
      </c>
      <c r="F1426" s="119">
        <v>344.15</v>
      </c>
      <c r="G1426" s="119">
        <v>343</v>
      </c>
      <c r="H1426" s="119">
        <v>340.35</v>
      </c>
      <c r="I1426" s="119">
        <v>90613</v>
      </c>
      <c r="J1426" s="119">
        <v>31044467.050000001</v>
      </c>
      <c r="K1426" s="121">
        <v>43173</v>
      </c>
      <c r="L1426" s="119">
        <v>3548</v>
      </c>
      <c r="M1426" s="119" t="s">
        <v>2043</v>
      </c>
    </row>
    <row r="1427" spans="1:13">
      <c r="A1427" s="119" t="s">
        <v>2044</v>
      </c>
      <c r="B1427" s="119" t="s">
        <v>395</v>
      </c>
      <c r="C1427" s="119">
        <v>85.1</v>
      </c>
      <c r="D1427" s="119">
        <v>88.85</v>
      </c>
      <c r="E1427" s="119">
        <v>81.5</v>
      </c>
      <c r="F1427" s="119">
        <v>83.75</v>
      </c>
      <c r="G1427" s="119">
        <v>82.05</v>
      </c>
      <c r="H1427" s="119">
        <v>85.5</v>
      </c>
      <c r="I1427" s="119">
        <v>4839</v>
      </c>
      <c r="J1427" s="119">
        <v>407712.75</v>
      </c>
      <c r="K1427" s="121">
        <v>43173</v>
      </c>
      <c r="L1427" s="119">
        <v>89</v>
      </c>
      <c r="M1427" s="119" t="s">
        <v>2045</v>
      </c>
    </row>
    <row r="1428" spans="1:13">
      <c r="A1428" s="119" t="s">
        <v>159</v>
      </c>
      <c r="B1428" s="119" t="s">
        <v>395</v>
      </c>
      <c r="C1428" s="119">
        <v>96</v>
      </c>
      <c r="D1428" s="119">
        <v>102.8</v>
      </c>
      <c r="E1428" s="119">
        <v>94.5</v>
      </c>
      <c r="F1428" s="119">
        <v>102</v>
      </c>
      <c r="G1428" s="119">
        <v>102.3</v>
      </c>
      <c r="H1428" s="119">
        <v>97.5</v>
      </c>
      <c r="I1428" s="119">
        <v>17921999</v>
      </c>
      <c r="J1428" s="119">
        <v>1779070087.5</v>
      </c>
      <c r="K1428" s="121">
        <v>43173</v>
      </c>
      <c r="L1428" s="119">
        <v>66685</v>
      </c>
      <c r="M1428" s="119" t="s">
        <v>2046</v>
      </c>
    </row>
    <row r="1429" spans="1:13">
      <c r="A1429" s="119" t="s">
        <v>2530</v>
      </c>
      <c r="B1429" s="119" t="s">
        <v>395</v>
      </c>
      <c r="C1429" s="119">
        <v>404.9</v>
      </c>
      <c r="D1429" s="119">
        <v>405</v>
      </c>
      <c r="E1429" s="119">
        <v>395.5</v>
      </c>
      <c r="F1429" s="119">
        <v>399.95</v>
      </c>
      <c r="G1429" s="119">
        <v>400</v>
      </c>
      <c r="H1429" s="119">
        <v>404.4</v>
      </c>
      <c r="I1429" s="119">
        <v>27177</v>
      </c>
      <c r="J1429" s="119">
        <v>10903082.699999999</v>
      </c>
      <c r="K1429" s="121">
        <v>43173</v>
      </c>
      <c r="L1429" s="119">
        <v>618</v>
      </c>
      <c r="M1429" s="119" t="s">
        <v>2531</v>
      </c>
    </row>
    <row r="1430" spans="1:13">
      <c r="A1430" s="119" t="s">
        <v>160</v>
      </c>
      <c r="B1430" s="119" t="s">
        <v>395</v>
      </c>
      <c r="C1430" s="119">
        <v>6.1</v>
      </c>
      <c r="D1430" s="119">
        <v>6.1</v>
      </c>
      <c r="E1430" s="119">
        <v>5.95</v>
      </c>
      <c r="F1430" s="119">
        <v>6.05</v>
      </c>
      <c r="G1430" s="119">
        <v>6.1</v>
      </c>
      <c r="H1430" s="119">
        <v>6.1</v>
      </c>
      <c r="I1430" s="119">
        <v>19329865</v>
      </c>
      <c r="J1430" s="119">
        <v>116311574.34999999</v>
      </c>
      <c r="K1430" s="121">
        <v>43173</v>
      </c>
      <c r="L1430" s="119">
        <v>6274</v>
      </c>
      <c r="M1430" s="119" t="s">
        <v>2047</v>
      </c>
    </row>
    <row r="1431" spans="1:13">
      <c r="A1431" s="119" t="s">
        <v>2048</v>
      </c>
      <c r="B1431" s="119" t="s">
        <v>395</v>
      </c>
      <c r="C1431" s="119">
        <v>12.1</v>
      </c>
      <c r="D1431" s="119">
        <v>12.4</v>
      </c>
      <c r="E1431" s="119">
        <v>12.05</v>
      </c>
      <c r="F1431" s="119">
        <v>12.2</v>
      </c>
      <c r="G1431" s="119">
        <v>12.25</v>
      </c>
      <c r="H1431" s="119">
        <v>12.3</v>
      </c>
      <c r="I1431" s="119">
        <v>1191452</v>
      </c>
      <c r="J1431" s="119">
        <v>14541301.5</v>
      </c>
      <c r="K1431" s="121">
        <v>43173</v>
      </c>
      <c r="L1431" s="119">
        <v>1581</v>
      </c>
      <c r="M1431" s="119" t="s">
        <v>2049</v>
      </c>
    </row>
    <row r="1432" spans="1:13">
      <c r="A1432" s="119" t="s">
        <v>3284</v>
      </c>
      <c r="B1432" s="119" t="s">
        <v>395</v>
      </c>
      <c r="C1432" s="119">
        <v>387.2</v>
      </c>
      <c r="D1432" s="119">
        <v>388.9</v>
      </c>
      <c r="E1432" s="119">
        <v>380.1</v>
      </c>
      <c r="F1432" s="119">
        <v>381.9</v>
      </c>
      <c r="G1432" s="119">
        <v>381.15</v>
      </c>
      <c r="H1432" s="119">
        <v>387</v>
      </c>
      <c r="I1432" s="119">
        <v>247</v>
      </c>
      <c r="J1432" s="119">
        <v>94760.7</v>
      </c>
      <c r="K1432" s="121">
        <v>43173</v>
      </c>
      <c r="L1432" s="119">
        <v>27</v>
      </c>
      <c r="M1432" s="119" t="s">
        <v>3285</v>
      </c>
    </row>
    <row r="1433" spans="1:13">
      <c r="A1433" s="119" t="s">
        <v>3286</v>
      </c>
      <c r="B1433" s="119" t="s">
        <v>395</v>
      </c>
      <c r="C1433" s="119">
        <v>5.05</v>
      </c>
      <c r="D1433" s="119">
        <v>5.35</v>
      </c>
      <c r="E1433" s="119">
        <v>5.05</v>
      </c>
      <c r="F1433" s="119">
        <v>5.2</v>
      </c>
      <c r="G1433" s="119">
        <v>5.2</v>
      </c>
      <c r="H1433" s="119">
        <v>5.0999999999999996</v>
      </c>
      <c r="I1433" s="119">
        <v>27777</v>
      </c>
      <c r="J1433" s="119">
        <v>145312.5</v>
      </c>
      <c r="K1433" s="121">
        <v>43173</v>
      </c>
      <c r="L1433" s="119">
        <v>72</v>
      </c>
      <c r="M1433" s="119" t="s">
        <v>3287</v>
      </c>
    </row>
    <row r="1434" spans="1:13">
      <c r="A1434" s="119" t="s">
        <v>2050</v>
      </c>
      <c r="B1434" s="119" t="s">
        <v>395</v>
      </c>
      <c r="C1434" s="119">
        <v>136.69999999999999</v>
      </c>
      <c r="D1434" s="119">
        <v>137.35</v>
      </c>
      <c r="E1434" s="119">
        <v>134.5</v>
      </c>
      <c r="F1434" s="119">
        <v>135.05000000000001</v>
      </c>
      <c r="G1434" s="119">
        <v>134.75</v>
      </c>
      <c r="H1434" s="119">
        <v>137.4</v>
      </c>
      <c r="I1434" s="119">
        <v>32727</v>
      </c>
      <c r="J1434" s="119">
        <v>4444381.7</v>
      </c>
      <c r="K1434" s="121">
        <v>43173</v>
      </c>
      <c r="L1434" s="119">
        <v>718</v>
      </c>
      <c r="M1434" s="119" t="s">
        <v>2051</v>
      </c>
    </row>
    <row r="1435" spans="1:13">
      <c r="A1435" s="119" t="s">
        <v>161</v>
      </c>
      <c r="B1435" s="119" t="s">
        <v>395</v>
      </c>
      <c r="C1435" s="119">
        <v>723.5</v>
      </c>
      <c r="D1435" s="119">
        <v>727</v>
      </c>
      <c r="E1435" s="119">
        <v>713.15</v>
      </c>
      <c r="F1435" s="119">
        <v>718.35</v>
      </c>
      <c r="G1435" s="119">
        <v>717.8</v>
      </c>
      <c r="H1435" s="119">
        <v>722.8</v>
      </c>
      <c r="I1435" s="119">
        <v>1045412</v>
      </c>
      <c r="J1435" s="119">
        <v>751791694.64999998</v>
      </c>
      <c r="K1435" s="121">
        <v>43173</v>
      </c>
      <c r="L1435" s="119">
        <v>29347</v>
      </c>
      <c r="M1435" s="119" t="s">
        <v>2052</v>
      </c>
    </row>
    <row r="1436" spans="1:13">
      <c r="A1436" s="119" t="s">
        <v>2053</v>
      </c>
      <c r="B1436" s="119" t="s">
        <v>395</v>
      </c>
      <c r="C1436" s="119">
        <v>18.95</v>
      </c>
      <c r="D1436" s="119">
        <v>20.5</v>
      </c>
      <c r="E1436" s="119">
        <v>18.55</v>
      </c>
      <c r="F1436" s="119">
        <v>20.149999999999999</v>
      </c>
      <c r="G1436" s="119">
        <v>20.149999999999999</v>
      </c>
      <c r="H1436" s="119">
        <v>19.05</v>
      </c>
      <c r="I1436" s="119">
        <v>1043549</v>
      </c>
      <c r="J1436" s="119">
        <v>20549389.100000001</v>
      </c>
      <c r="K1436" s="121">
        <v>43173</v>
      </c>
      <c r="L1436" s="119">
        <v>2980</v>
      </c>
      <c r="M1436" s="119" t="s">
        <v>2054</v>
      </c>
    </row>
    <row r="1437" spans="1:13">
      <c r="A1437" s="119" t="s">
        <v>3288</v>
      </c>
      <c r="B1437" s="119" t="s">
        <v>395</v>
      </c>
      <c r="C1437" s="119">
        <v>5.2</v>
      </c>
      <c r="D1437" s="119">
        <v>5.4</v>
      </c>
      <c r="E1437" s="119">
        <v>5.05</v>
      </c>
      <c r="F1437" s="119">
        <v>5.2</v>
      </c>
      <c r="G1437" s="119">
        <v>5.15</v>
      </c>
      <c r="H1437" s="119">
        <v>5.2</v>
      </c>
      <c r="I1437" s="119">
        <v>17647</v>
      </c>
      <c r="J1437" s="119">
        <v>92463.75</v>
      </c>
      <c r="K1437" s="121">
        <v>43173</v>
      </c>
      <c r="L1437" s="119">
        <v>47</v>
      </c>
      <c r="M1437" s="119" t="s">
        <v>3289</v>
      </c>
    </row>
    <row r="1438" spans="1:13">
      <c r="A1438" s="119" t="s">
        <v>2586</v>
      </c>
      <c r="B1438" s="119" t="s">
        <v>395</v>
      </c>
      <c r="C1438" s="119">
        <v>292.39999999999998</v>
      </c>
      <c r="D1438" s="119">
        <v>292.5</v>
      </c>
      <c r="E1438" s="119">
        <v>288.55</v>
      </c>
      <c r="F1438" s="119">
        <v>291.35000000000002</v>
      </c>
      <c r="G1438" s="119">
        <v>291.35000000000002</v>
      </c>
      <c r="H1438" s="119">
        <v>292.64999999999998</v>
      </c>
      <c r="I1438" s="119">
        <v>238</v>
      </c>
      <c r="J1438" s="119">
        <v>69344.399999999994</v>
      </c>
      <c r="K1438" s="121">
        <v>43173</v>
      </c>
      <c r="L1438" s="119">
        <v>15</v>
      </c>
      <c r="M1438" s="119" t="s">
        <v>2587</v>
      </c>
    </row>
    <row r="1439" spans="1:13">
      <c r="A1439" s="119" t="s">
        <v>3421</v>
      </c>
      <c r="B1439" s="119" t="s">
        <v>395</v>
      </c>
      <c r="C1439" s="119">
        <v>1081.3499999999999</v>
      </c>
      <c r="D1439" s="119">
        <v>1081.3499999999999</v>
      </c>
      <c r="E1439" s="119">
        <v>1080.05</v>
      </c>
      <c r="F1439" s="119">
        <v>1080.05</v>
      </c>
      <c r="G1439" s="119">
        <v>1080.05</v>
      </c>
      <c r="H1439" s="119">
        <v>1082.51</v>
      </c>
      <c r="I1439" s="119">
        <v>6</v>
      </c>
      <c r="J1439" s="119">
        <v>6481.6</v>
      </c>
      <c r="K1439" s="121">
        <v>43173</v>
      </c>
      <c r="L1439" s="119">
        <v>2</v>
      </c>
      <c r="M1439" s="119" t="s">
        <v>3422</v>
      </c>
    </row>
    <row r="1440" spans="1:13">
      <c r="A1440" s="119" t="s">
        <v>2801</v>
      </c>
      <c r="B1440" s="119" t="s">
        <v>395</v>
      </c>
      <c r="C1440" s="119">
        <v>107.9</v>
      </c>
      <c r="D1440" s="119">
        <v>113.5</v>
      </c>
      <c r="E1440" s="119">
        <v>105</v>
      </c>
      <c r="F1440" s="119">
        <v>111</v>
      </c>
      <c r="G1440" s="119">
        <v>111.25</v>
      </c>
      <c r="H1440" s="119">
        <v>105.45</v>
      </c>
      <c r="I1440" s="119">
        <v>238441</v>
      </c>
      <c r="J1440" s="119">
        <v>26373436.399999999</v>
      </c>
      <c r="K1440" s="121">
        <v>43173</v>
      </c>
      <c r="L1440" s="119">
        <v>4255</v>
      </c>
      <c r="M1440" s="119" t="s">
        <v>2802</v>
      </c>
    </row>
    <row r="1441" spans="1:13">
      <c r="A1441" s="119" t="s">
        <v>2803</v>
      </c>
      <c r="B1441" s="119" t="s">
        <v>395</v>
      </c>
      <c r="C1441" s="119">
        <v>0.2</v>
      </c>
      <c r="D1441" s="119">
        <v>0.2</v>
      </c>
      <c r="E1441" s="119">
        <v>0.15</v>
      </c>
      <c r="F1441" s="119">
        <v>0.2</v>
      </c>
      <c r="G1441" s="119">
        <v>0.2</v>
      </c>
      <c r="H1441" s="119">
        <v>0.2</v>
      </c>
      <c r="I1441" s="119">
        <v>1957666</v>
      </c>
      <c r="J1441" s="119">
        <v>346199.55</v>
      </c>
      <c r="K1441" s="121">
        <v>43173</v>
      </c>
      <c r="L1441" s="119">
        <v>264</v>
      </c>
      <c r="M1441" s="119" t="s">
        <v>2804</v>
      </c>
    </row>
    <row r="1442" spans="1:13">
      <c r="A1442" s="119" t="s">
        <v>2055</v>
      </c>
      <c r="B1442" s="119" t="s">
        <v>395</v>
      </c>
      <c r="C1442" s="119">
        <v>433.9</v>
      </c>
      <c r="D1442" s="119">
        <v>433.95</v>
      </c>
      <c r="E1442" s="119">
        <v>423</v>
      </c>
      <c r="F1442" s="119">
        <v>425.65</v>
      </c>
      <c r="G1442" s="119">
        <v>426.7</v>
      </c>
      <c r="H1442" s="119">
        <v>433.05</v>
      </c>
      <c r="I1442" s="119">
        <v>107301</v>
      </c>
      <c r="J1442" s="119">
        <v>45950318.600000001</v>
      </c>
      <c r="K1442" s="121">
        <v>43173</v>
      </c>
      <c r="L1442" s="119">
        <v>3273</v>
      </c>
      <c r="M1442" s="119" t="s">
        <v>2056</v>
      </c>
    </row>
    <row r="1443" spans="1:13">
      <c r="A1443" s="119" t="s">
        <v>2057</v>
      </c>
      <c r="B1443" s="119" t="s">
        <v>395</v>
      </c>
      <c r="C1443" s="119">
        <v>940.15</v>
      </c>
      <c r="D1443" s="119">
        <v>946.9</v>
      </c>
      <c r="E1443" s="119">
        <v>925</v>
      </c>
      <c r="F1443" s="119">
        <v>930.35</v>
      </c>
      <c r="G1443" s="119">
        <v>931.2</v>
      </c>
      <c r="H1443" s="119">
        <v>940.15</v>
      </c>
      <c r="I1443" s="119">
        <v>42768</v>
      </c>
      <c r="J1443" s="119">
        <v>39919016.200000003</v>
      </c>
      <c r="K1443" s="121">
        <v>43173</v>
      </c>
      <c r="L1443" s="119">
        <v>2865</v>
      </c>
      <c r="M1443" s="119" t="s">
        <v>2058</v>
      </c>
    </row>
    <row r="1444" spans="1:13">
      <c r="A1444" s="119" t="s">
        <v>2532</v>
      </c>
      <c r="B1444" s="119" t="s">
        <v>395</v>
      </c>
      <c r="C1444" s="119">
        <v>693.65</v>
      </c>
      <c r="D1444" s="119">
        <v>694.1</v>
      </c>
      <c r="E1444" s="119">
        <v>679.6</v>
      </c>
      <c r="F1444" s="119">
        <v>692</v>
      </c>
      <c r="G1444" s="119">
        <v>693</v>
      </c>
      <c r="H1444" s="119">
        <v>694.6</v>
      </c>
      <c r="I1444" s="119">
        <v>3338</v>
      </c>
      <c r="J1444" s="119">
        <v>2300132.2000000002</v>
      </c>
      <c r="K1444" s="121">
        <v>43173</v>
      </c>
      <c r="L1444" s="119">
        <v>288</v>
      </c>
      <c r="M1444" s="119" t="s">
        <v>2533</v>
      </c>
    </row>
    <row r="1445" spans="1:13">
      <c r="A1445" s="119" t="s">
        <v>2059</v>
      </c>
      <c r="B1445" s="119" t="s">
        <v>395</v>
      </c>
      <c r="C1445" s="119">
        <v>224.4</v>
      </c>
      <c r="D1445" s="119">
        <v>226.4</v>
      </c>
      <c r="E1445" s="119">
        <v>223</v>
      </c>
      <c r="F1445" s="119">
        <v>226.4</v>
      </c>
      <c r="G1445" s="119">
        <v>226.4</v>
      </c>
      <c r="H1445" s="119">
        <v>215.65</v>
      </c>
      <c r="I1445" s="119">
        <v>3231526</v>
      </c>
      <c r="J1445" s="119">
        <v>730169849.14999998</v>
      </c>
      <c r="K1445" s="121">
        <v>43173</v>
      </c>
      <c r="L1445" s="119">
        <v>11528</v>
      </c>
      <c r="M1445" s="119" t="s">
        <v>2060</v>
      </c>
    </row>
    <row r="1446" spans="1:13">
      <c r="A1446" s="119" t="s">
        <v>2061</v>
      </c>
      <c r="B1446" s="119" t="s">
        <v>395</v>
      </c>
      <c r="C1446" s="119">
        <v>47.6</v>
      </c>
      <c r="D1446" s="119">
        <v>49</v>
      </c>
      <c r="E1446" s="119">
        <v>47.6</v>
      </c>
      <c r="F1446" s="119">
        <v>48.8</v>
      </c>
      <c r="G1446" s="119">
        <v>48.9</v>
      </c>
      <c r="H1446" s="119">
        <v>48.45</v>
      </c>
      <c r="I1446" s="119">
        <v>7220</v>
      </c>
      <c r="J1446" s="119">
        <v>352008.3</v>
      </c>
      <c r="K1446" s="121">
        <v>43173</v>
      </c>
      <c r="L1446" s="119">
        <v>54</v>
      </c>
      <c r="M1446" s="119" t="s">
        <v>2062</v>
      </c>
    </row>
    <row r="1447" spans="1:13">
      <c r="A1447" s="119" t="s">
        <v>2063</v>
      </c>
      <c r="B1447" s="119" t="s">
        <v>395</v>
      </c>
      <c r="C1447" s="119">
        <v>22.95</v>
      </c>
      <c r="D1447" s="119">
        <v>23.6</v>
      </c>
      <c r="E1447" s="119">
        <v>22.2</v>
      </c>
      <c r="F1447" s="119">
        <v>23.05</v>
      </c>
      <c r="G1447" s="119">
        <v>22.85</v>
      </c>
      <c r="H1447" s="119">
        <v>22.95</v>
      </c>
      <c r="I1447" s="119">
        <v>44325</v>
      </c>
      <c r="J1447" s="119">
        <v>1012162.2</v>
      </c>
      <c r="K1447" s="121">
        <v>43173</v>
      </c>
      <c r="L1447" s="119">
        <v>406</v>
      </c>
      <c r="M1447" s="119" t="s">
        <v>2064</v>
      </c>
    </row>
    <row r="1448" spans="1:13">
      <c r="A1448" s="119" t="s">
        <v>2065</v>
      </c>
      <c r="B1448" s="119" t="s">
        <v>395</v>
      </c>
      <c r="C1448" s="119">
        <v>36.450000000000003</v>
      </c>
      <c r="D1448" s="119">
        <v>37.799999999999997</v>
      </c>
      <c r="E1448" s="119">
        <v>36.4</v>
      </c>
      <c r="F1448" s="119">
        <v>37.549999999999997</v>
      </c>
      <c r="G1448" s="119">
        <v>37.65</v>
      </c>
      <c r="H1448" s="119">
        <v>36.35</v>
      </c>
      <c r="I1448" s="119">
        <v>627623</v>
      </c>
      <c r="J1448" s="119">
        <v>23319976.25</v>
      </c>
      <c r="K1448" s="121">
        <v>43173</v>
      </c>
      <c r="L1448" s="119">
        <v>2708</v>
      </c>
      <c r="M1448" s="119" t="s">
        <v>2066</v>
      </c>
    </row>
    <row r="1449" spans="1:13">
      <c r="A1449" s="119" t="s">
        <v>2067</v>
      </c>
      <c r="B1449" s="119" t="s">
        <v>395</v>
      </c>
      <c r="C1449" s="119">
        <v>17.7</v>
      </c>
      <c r="D1449" s="119">
        <v>17.95</v>
      </c>
      <c r="E1449" s="119">
        <v>17</v>
      </c>
      <c r="F1449" s="119">
        <v>17.55</v>
      </c>
      <c r="G1449" s="119">
        <v>17.899999999999999</v>
      </c>
      <c r="H1449" s="119">
        <v>17.350000000000001</v>
      </c>
      <c r="I1449" s="119">
        <v>228547</v>
      </c>
      <c r="J1449" s="119">
        <v>3977331.2</v>
      </c>
      <c r="K1449" s="121">
        <v>43173</v>
      </c>
      <c r="L1449" s="119">
        <v>1127</v>
      </c>
      <c r="M1449" s="119" t="s">
        <v>2068</v>
      </c>
    </row>
    <row r="1450" spans="1:13">
      <c r="A1450" s="119" t="s">
        <v>2292</v>
      </c>
      <c r="B1450" s="119" t="s">
        <v>395</v>
      </c>
      <c r="C1450" s="119">
        <v>608.4</v>
      </c>
      <c r="D1450" s="119">
        <v>619.70000000000005</v>
      </c>
      <c r="E1450" s="119">
        <v>597.1</v>
      </c>
      <c r="F1450" s="119">
        <v>609.35</v>
      </c>
      <c r="G1450" s="119">
        <v>611</v>
      </c>
      <c r="H1450" s="119">
        <v>609.65</v>
      </c>
      <c r="I1450" s="119">
        <v>253411</v>
      </c>
      <c r="J1450" s="119">
        <v>153075499.40000001</v>
      </c>
      <c r="K1450" s="121">
        <v>43173</v>
      </c>
      <c r="L1450" s="119">
        <v>2961</v>
      </c>
      <c r="M1450" s="119" t="s">
        <v>2293</v>
      </c>
    </row>
    <row r="1451" spans="1:13">
      <c r="A1451" s="119" t="s">
        <v>228</v>
      </c>
      <c r="B1451" s="119" t="s">
        <v>395</v>
      </c>
      <c r="C1451" s="119">
        <v>319.55</v>
      </c>
      <c r="D1451" s="119">
        <v>323.10000000000002</v>
      </c>
      <c r="E1451" s="119">
        <v>315.7</v>
      </c>
      <c r="F1451" s="119">
        <v>318.95</v>
      </c>
      <c r="G1451" s="119">
        <v>319.05</v>
      </c>
      <c r="H1451" s="119">
        <v>321.05</v>
      </c>
      <c r="I1451" s="119">
        <v>10148672</v>
      </c>
      <c r="J1451" s="119">
        <v>3240787211.8000002</v>
      </c>
      <c r="K1451" s="121">
        <v>43173</v>
      </c>
      <c r="L1451" s="119">
        <v>64657</v>
      </c>
      <c r="M1451" s="119" t="s">
        <v>2069</v>
      </c>
    </row>
    <row r="1452" spans="1:13">
      <c r="A1452" s="119" t="s">
        <v>2070</v>
      </c>
      <c r="B1452" s="119" t="s">
        <v>395</v>
      </c>
      <c r="C1452" s="119">
        <v>3957.9</v>
      </c>
      <c r="D1452" s="119">
        <v>4344</v>
      </c>
      <c r="E1452" s="119">
        <v>3909.05</v>
      </c>
      <c r="F1452" s="119">
        <v>4344</v>
      </c>
      <c r="G1452" s="119">
        <v>4344</v>
      </c>
      <c r="H1452" s="119">
        <v>3949.1</v>
      </c>
      <c r="I1452" s="119">
        <v>880716</v>
      </c>
      <c r="J1452" s="119">
        <v>3679276528.8000002</v>
      </c>
      <c r="K1452" s="121">
        <v>43173</v>
      </c>
      <c r="L1452" s="119">
        <v>71237</v>
      </c>
      <c r="M1452" s="119" t="s">
        <v>2071</v>
      </c>
    </row>
    <row r="1453" spans="1:13">
      <c r="A1453" s="119" t="s">
        <v>2072</v>
      </c>
      <c r="B1453" s="119" t="s">
        <v>395</v>
      </c>
      <c r="C1453" s="119">
        <v>62.95</v>
      </c>
      <c r="D1453" s="119">
        <v>62.95</v>
      </c>
      <c r="E1453" s="119">
        <v>61.5</v>
      </c>
      <c r="F1453" s="119">
        <v>62.2</v>
      </c>
      <c r="G1453" s="119">
        <v>62</v>
      </c>
      <c r="H1453" s="119">
        <v>62.8</v>
      </c>
      <c r="I1453" s="119">
        <v>45265</v>
      </c>
      <c r="J1453" s="119">
        <v>2815924.5</v>
      </c>
      <c r="K1453" s="121">
        <v>43173</v>
      </c>
      <c r="L1453" s="119">
        <v>729</v>
      </c>
      <c r="M1453" s="119" t="s">
        <v>2073</v>
      </c>
    </row>
    <row r="1454" spans="1:13">
      <c r="A1454" s="119" t="s">
        <v>2074</v>
      </c>
      <c r="B1454" s="119" t="s">
        <v>395</v>
      </c>
      <c r="C1454" s="119">
        <v>1248.9000000000001</v>
      </c>
      <c r="D1454" s="119">
        <v>1294</v>
      </c>
      <c r="E1454" s="119">
        <v>1246.75</v>
      </c>
      <c r="F1454" s="119">
        <v>1287.95</v>
      </c>
      <c r="G1454" s="119">
        <v>1293</v>
      </c>
      <c r="H1454" s="119">
        <v>1251.05</v>
      </c>
      <c r="I1454" s="119">
        <v>3231</v>
      </c>
      <c r="J1454" s="119">
        <v>4125460</v>
      </c>
      <c r="K1454" s="121">
        <v>43173</v>
      </c>
      <c r="L1454" s="119">
        <v>691</v>
      </c>
      <c r="M1454" s="119" t="s">
        <v>2075</v>
      </c>
    </row>
    <row r="1455" spans="1:13">
      <c r="A1455" s="119" t="s">
        <v>392</v>
      </c>
      <c r="B1455" s="119" t="s">
        <v>395</v>
      </c>
      <c r="C1455" s="119">
        <v>203.25</v>
      </c>
      <c r="D1455" s="119">
        <v>206.6</v>
      </c>
      <c r="E1455" s="119">
        <v>202</v>
      </c>
      <c r="F1455" s="119">
        <v>205.4</v>
      </c>
      <c r="G1455" s="119">
        <v>206</v>
      </c>
      <c r="H1455" s="119">
        <v>203.25</v>
      </c>
      <c r="I1455" s="119">
        <v>33138</v>
      </c>
      <c r="J1455" s="119">
        <v>6754012.3499999996</v>
      </c>
      <c r="K1455" s="121">
        <v>43173</v>
      </c>
      <c r="L1455" s="119">
        <v>595</v>
      </c>
      <c r="M1455" s="119" t="s">
        <v>2076</v>
      </c>
    </row>
    <row r="1456" spans="1:13">
      <c r="A1456" s="119" t="s">
        <v>2077</v>
      </c>
      <c r="B1456" s="119" t="s">
        <v>395</v>
      </c>
      <c r="C1456" s="119">
        <v>237.5</v>
      </c>
      <c r="D1456" s="119">
        <v>238.15</v>
      </c>
      <c r="E1456" s="119">
        <v>235</v>
      </c>
      <c r="F1456" s="119">
        <v>235.6</v>
      </c>
      <c r="G1456" s="119">
        <v>235.2</v>
      </c>
      <c r="H1456" s="119">
        <v>237.7</v>
      </c>
      <c r="I1456" s="119">
        <v>936253</v>
      </c>
      <c r="J1456" s="119">
        <v>221303674.84999999</v>
      </c>
      <c r="K1456" s="121">
        <v>43173</v>
      </c>
      <c r="L1456" s="119">
        <v>11083</v>
      </c>
      <c r="M1456" s="119" t="s">
        <v>2245</v>
      </c>
    </row>
    <row r="1457" spans="1:13">
      <c r="A1457" s="119" t="s">
        <v>2231</v>
      </c>
      <c r="B1457" s="119" t="s">
        <v>395</v>
      </c>
      <c r="C1457" s="119">
        <v>4224</v>
      </c>
      <c r="D1457" s="119">
        <v>4242</v>
      </c>
      <c r="E1457" s="119">
        <v>4170</v>
      </c>
      <c r="F1457" s="119">
        <v>4186.2</v>
      </c>
      <c r="G1457" s="119">
        <v>4180</v>
      </c>
      <c r="H1457" s="119">
        <v>4176.05</v>
      </c>
      <c r="I1457" s="119">
        <v>153</v>
      </c>
      <c r="J1457" s="119">
        <v>641540.9</v>
      </c>
      <c r="K1457" s="121">
        <v>43173</v>
      </c>
      <c r="L1457" s="119">
        <v>62</v>
      </c>
      <c r="M1457" s="119" t="s">
        <v>2232</v>
      </c>
    </row>
    <row r="1458" spans="1:13">
      <c r="A1458" s="119" t="s">
        <v>2078</v>
      </c>
      <c r="B1458" s="119" t="s">
        <v>395</v>
      </c>
      <c r="C1458" s="119">
        <v>14.15</v>
      </c>
      <c r="D1458" s="119">
        <v>14.6</v>
      </c>
      <c r="E1458" s="119">
        <v>14.05</v>
      </c>
      <c r="F1458" s="119">
        <v>14.35</v>
      </c>
      <c r="G1458" s="119">
        <v>14.45</v>
      </c>
      <c r="H1458" s="119">
        <v>14.2</v>
      </c>
      <c r="I1458" s="119">
        <v>105034</v>
      </c>
      <c r="J1458" s="119">
        <v>1500745.8</v>
      </c>
      <c r="K1458" s="121">
        <v>43173</v>
      </c>
      <c r="L1458" s="119">
        <v>315</v>
      </c>
      <c r="M1458" s="119" t="s">
        <v>2079</v>
      </c>
    </row>
    <row r="1459" spans="1:13">
      <c r="A1459" s="119" t="s">
        <v>2080</v>
      </c>
      <c r="B1459" s="119" t="s">
        <v>395</v>
      </c>
      <c r="C1459" s="119">
        <v>14.8</v>
      </c>
      <c r="D1459" s="119">
        <v>15.4</v>
      </c>
      <c r="E1459" s="119">
        <v>14.8</v>
      </c>
      <c r="F1459" s="119">
        <v>15.4</v>
      </c>
      <c r="G1459" s="119">
        <v>15.4</v>
      </c>
      <c r="H1459" s="119">
        <v>14.7</v>
      </c>
      <c r="I1459" s="119">
        <v>1357683</v>
      </c>
      <c r="J1459" s="119">
        <v>20851490.800000001</v>
      </c>
      <c r="K1459" s="121">
        <v>43173</v>
      </c>
      <c r="L1459" s="119">
        <v>1367</v>
      </c>
      <c r="M1459" s="119" t="s">
        <v>2081</v>
      </c>
    </row>
    <row r="1460" spans="1:13">
      <c r="A1460" s="119" t="s">
        <v>2411</v>
      </c>
      <c r="B1460" s="119" t="s">
        <v>395</v>
      </c>
      <c r="C1460" s="119">
        <v>83.85</v>
      </c>
      <c r="D1460" s="119">
        <v>83.9</v>
      </c>
      <c r="E1460" s="119">
        <v>82.75</v>
      </c>
      <c r="F1460" s="119">
        <v>83.55</v>
      </c>
      <c r="G1460" s="119">
        <v>83.5</v>
      </c>
      <c r="H1460" s="119">
        <v>83.95</v>
      </c>
      <c r="I1460" s="119">
        <v>18623</v>
      </c>
      <c r="J1460" s="119">
        <v>1553421.75</v>
      </c>
      <c r="K1460" s="121">
        <v>43173</v>
      </c>
      <c r="L1460" s="119">
        <v>247</v>
      </c>
      <c r="M1460" s="119" t="s">
        <v>2082</v>
      </c>
    </row>
    <row r="1461" spans="1:13">
      <c r="A1461" s="119" t="s">
        <v>2083</v>
      </c>
      <c r="B1461" s="119" t="s">
        <v>395</v>
      </c>
      <c r="C1461" s="119">
        <v>54.75</v>
      </c>
      <c r="D1461" s="119">
        <v>57.1</v>
      </c>
      <c r="E1461" s="119">
        <v>54.05</v>
      </c>
      <c r="F1461" s="119">
        <v>56.65</v>
      </c>
      <c r="G1461" s="119">
        <v>56.5</v>
      </c>
      <c r="H1461" s="119">
        <v>55.25</v>
      </c>
      <c r="I1461" s="119">
        <v>1189835</v>
      </c>
      <c r="J1461" s="119">
        <v>66374193</v>
      </c>
      <c r="K1461" s="121">
        <v>43173</v>
      </c>
      <c r="L1461" s="119">
        <v>5927</v>
      </c>
      <c r="M1461" s="119" t="s">
        <v>2084</v>
      </c>
    </row>
    <row r="1462" spans="1:13">
      <c r="A1462" s="119" t="s">
        <v>2085</v>
      </c>
      <c r="B1462" s="119" t="s">
        <v>395</v>
      </c>
      <c r="C1462" s="119">
        <v>20</v>
      </c>
      <c r="D1462" s="119">
        <v>20.05</v>
      </c>
      <c r="E1462" s="119">
        <v>18.7</v>
      </c>
      <c r="F1462" s="119">
        <v>19.3</v>
      </c>
      <c r="G1462" s="119">
        <v>19.2</v>
      </c>
      <c r="H1462" s="119">
        <v>19.850000000000001</v>
      </c>
      <c r="I1462" s="119">
        <v>131569</v>
      </c>
      <c r="J1462" s="119">
        <v>2520986.25</v>
      </c>
      <c r="K1462" s="121">
        <v>43173</v>
      </c>
      <c r="L1462" s="119">
        <v>489</v>
      </c>
      <c r="M1462" s="119" t="s">
        <v>2086</v>
      </c>
    </row>
    <row r="1463" spans="1:13">
      <c r="A1463" s="119" t="s">
        <v>2087</v>
      </c>
      <c r="B1463" s="119" t="s">
        <v>395</v>
      </c>
      <c r="C1463" s="119">
        <v>32.049999999999997</v>
      </c>
      <c r="D1463" s="119">
        <v>33.4</v>
      </c>
      <c r="E1463" s="119">
        <v>31.75</v>
      </c>
      <c r="F1463" s="119">
        <v>33.049999999999997</v>
      </c>
      <c r="G1463" s="119">
        <v>33.200000000000003</v>
      </c>
      <c r="H1463" s="119">
        <v>32.15</v>
      </c>
      <c r="I1463" s="119">
        <v>1750433</v>
      </c>
      <c r="J1463" s="119">
        <v>56924443.799999997</v>
      </c>
      <c r="K1463" s="121">
        <v>43173</v>
      </c>
      <c r="L1463" s="119">
        <v>4605</v>
      </c>
      <c r="M1463" s="119" t="s">
        <v>2088</v>
      </c>
    </row>
    <row r="1464" spans="1:13">
      <c r="A1464" s="119" t="s">
        <v>2089</v>
      </c>
      <c r="B1464" s="119" t="s">
        <v>395</v>
      </c>
      <c r="C1464" s="119">
        <v>795</v>
      </c>
      <c r="D1464" s="119">
        <v>810</v>
      </c>
      <c r="E1464" s="119">
        <v>778.7</v>
      </c>
      <c r="F1464" s="119">
        <v>794.1</v>
      </c>
      <c r="G1464" s="119">
        <v>786</v>
      </c>
      <c r="H1464" s="119">
        <v>789.85</v>
      </c>
      <c r="I1464" s="119">
        <v>12165</v>
      </c>
      <c r="J1464" s="119">
        <v>9656351.5999999996</v>
      </c>
      <c r="K1464" s="121">
        <v>43173</v>
      </c>
      <c r="L1464" s="119">
        <v>1089</v>
      </c>
      <c r="M1464" s="119" t="s">
        <v>2090</v>
      </c>
    </row>
    <row r="1465" spans="1:13">
      <c r="A1465" s="119" t="s">
        <v>2091</v>
      </c>
      <c r="B1465" s="119" t="s">
        <v>395</v>
      </c>
      <c r="C1465" s="119">
        <v>1049.95</v>
      </c>
      <c r="D1465" s="119">
        <v>1090</v>
      </c>
      <c r="E1465" s="119">
        <v>1037.7</v>
      </c>
      <c r="F1465" s="119">
        <v>1079.0999999999999</v>
      </c>
      <c r="G1465" s="119">
        <v>1080</v>
      </c>
      <c r="H1465" s="119">
        <v>1049.1500000000001</v>
      </c>
      <c r="I1465" s="119">
        <v>12511</v>
      </c>
      <c r="J1465" s="119">
        <v>13358415</v>
      </c>
      <c r="K1465" s="121">
        <v>43173</v>
      </c>
      <c r="L1465" s="119">
        <v>517</v>
      </c>
      <c r="M1465" s="119" t="s">
        <v>2092</v>
      </c>
    </row>
    <row r="1466" spans="1:13">
      <c r="A1466" s="119" t="s">
        <v>2093</v>
      </c>
      <c r="B1466" s="119" t="s">
        <v>395</v>
      </c>
      <c r="C1466" s="119">
        <v>106.2</v>
      </c>
      <c r="D1466" s="119">
        <v>107</v>
      </c>
      <c r="E1466" s="119">
        <v>104.25</v>
      </c>
      <c r="F1466" s="119">
        <v>106.05</v>
      </c>
      <c r="G1466" s="119">
        <v>106.45</v>
      </c>
      <c r="H1466" s="119">
        <v>105.75</v>
      </c>
      <c r="I1466" s="119">
        <v>39586</v>
      </c>
      <c r="J1466" s="119">
        <v>4188077.15</v>
      </c>
      <c r="K1466" s="121">
        <v>43173</v>
      </c>
      <c r="L1466" s="119">
        <v>705</v>
      </c>
      <c r="M1466" s="119" t="s">
        <v>2094</v>
      </c>
    </row>
    <row r="1467" spans="1:13">
      <c r="A1467" s="119" t="s">
        <v>2363</v>
      </c>
      <c r="B1467" s="119" t="s">
        <v>395</v>
      </c>
      <c r="C1467" s="119">
        <v>60.25</v>
      </c>
      <c r="D1467" s="119">
        <v>61.3</v>
      </c>
      <c r="E1467" s="119">
        <v>59.1</v>
      </c>
      <c r="F1467" s="119">
        <v>59.55</v>
      </c>
      <c r="G1467" s="119">
        <v>59.75</v>
      </c>
      <c r="H1467" s="119">
        <v>59.8</v>
      </c>
      <c r="I1467" s="119">
        <v>172335</v>
      </c>
      <c r="J1467" s="119">
        <v>10323330.25</v>
      </c>
      <c r="K1467" s="121">
        <v>43173</v>
      </c>
      <c r="L1467" s="119">
        <v>1034</v>
      </c>
      <c r="M1467" s="119" t="s">
        <v>1351</v>
      </c>
    </row>
    <row r="1468" spans="1:13">
      <c r="A1468" s="119" t="s">
        <v>2095</v>
      </c>
      <c r="B1468" s="119" t="s">
        <v>395</v>
      </c>
      <c r="C1468" s="119">
        <v>327.39999999999998</v>
      </c>
      <c r="D1468" s="119">
        <v>327.39999999999998</v>
      </c>
      <c r="E1468" s="119">
        <v>316.5</v>
      </c>
      <c r="F1468" s="119">
        <v>318.5</v>
      </c>
      <c r="G1468" s="119">
        <v>318</v>
      </c>
      <c r="H1468" s="119">
        <v>328.4</v>
      </c>
      <c r="I1468" s="119">
        <v>254578</v>
      </c>
      <c r="J1468" s="119">
        <v>81522012</v>
      </c>
      <c r="K1468" s="121">
        <v>43173</v>
      </c>
      <c r="L1468" s="119">
        <v>8665</v>
      </c>
      <c r="M1468" s="119" t="s">
        <v>2096</v>
      </c>
    </row>
    <row r="1469" spans="1:13">
      <c r="A1469" s="119" t="s">
        <v>2097</v>
      </c>
      <c r="B1469" s="119" t="s">
        <v>395</v>
      </c>
      <c r="C1469" s="119">
        <v>59.05</v>
      </c>
      <c r="D1469" s="119">
        <v>60.7</v>
      </c>
      <c r="E1469" s="119">
        <v>58</v>
      </c>
      <c r="F1469" s="119">
        <v>59.45</v>
      </c>
      <c r="G1469" s="119">
        <v>59.4</v>
      </c>
      <c r="H1469" s="119">
        <v>59.75</v>
      </c>
      <c r="I1469" s="119">
        <v>3887</v>
      </c>
      <c r="J1469" s="119">
        <v>230077.85</v>
      </c>
      <c r="K1469" s="121">
        <v>43173</v>
      </c>
      <c r="L1469" s="119">
        <v>98</v>
      </c>
      <c r="M1469" s="119" t="s">
        <v>2098</v>
      </c>
    </row>
    <row r="1470" spans="1:13">
      <c r="A1470" s="119" t="s">
        <v>2099</v>
      </c>
      <c r="B1470" s="119" t="s">
        <v>395</v>
      </c>
      <c r="C1470" s="119">
        <v>690</v>
      </c>
      <c r="D1470" s="119">
        <v>692</v>
      </c>
      <c r="E1470" s="119">
        <v>681.55</v>
      </c>
      <c r="F1470" s="119">
        <v>683.5</v>
      </c>
      <c r="G1470" s="119">
        <v>683.5</v>
      </c>
      <c r="H1470" s="119">
        <v>689.35</v>
      </c>
      <c r="I1470" s="119">
        <v>18390</v>
      </c>
      <c r="J1470" s="119">
        <v>12633296.1</v>
      </c>
      <c r="K1470" s="121">
        <v>43173</v>
      </c>
      <c r="L1470" s="119">
        <v>1174</v>
      </c>
      <c r="M1470" s="119" t="s">
        <v>2100</v>
      </c>
    </row>
    <row r="1471" spans="1:13">
      <c r="A1471" s="119" t="s">
        <v>3290</v>
      </c>
      <c r="B1471" s="119" t="s">
        <v>395</v>
      </c>
      <c r="C1471" s="119">
        <v>16.600000000000001</v>
      </c>
      <c r="D1471" s="119">
        <v>17.3</v>
      </c>
      <c r="E1471" s="119">
        <v>16.600000000000001</v>
      </c>
      <c r="F1471" s="119">
        <v>16.8</v>
      </c>
      <c r="G1471" s="119">
        <v>16.899999999999999</v>
      </c>
      <c r="H1471" s="119">
        <v>17.05</v>
      </c>
      <c r="I1471" s="119">
        <v>8428</v>
      </c>
      <c r="J1471" s="119">
        <v>142483.9</v>
      </c>
      <c r="K1471" s="121">
        <v>43173</v>
      </c>
      <c r="L1471" s="119">
        <v>45</v>
      </c>
      <c r="M1471" s="119" t="s">
        <v>3291</v>
      </c>
    </row>
    <row r="1472" spans="1:13">
      <c r="A1472" s="119" t="s">
        <v>3292</v>
      </c>
      <c r="B1472" s="119" t="s">
        <v>395</v>
      </c>
      <c r="C1472" s="119">
        <v>294</v>
      </c>
      <c r="D1472" s="119">
        <v>305</v>
      </c>
      <c r="E1472" s="119">
        <v>294</v>
      </c>
      <c r="F1472" s="119">
        <v>300.35000000000002</v>
      </c>
      <c r="G1472" s="119">
        <v>300</v>
      </c>
      <c r="H1472" s="119">
        <v>299.89999999999998</v>
      </c>
      <c r="I1472" s="119">
        <v>21303</v>
      </c>
      <c r="J1472" s="119">
        <v>6340662.5</v>
      </c>
      <c r="K1472" s="121">
        <v>43173</v>
      </c>
      <c r="L1472" s="119">
        <v>35</v>
      </c>
      <c r="M1472" s="119" t="s">
        <v>3293</v>
      </c>
    </row>
    <row r="1473" spans="1:13">
      <c r="A1473" s="119" t="s">
        <v>2101</v>
      </c>
      <c r="B1473" s="119" t="s">
        <v>395</v>
      </c>
      <c r="C1473" s="119">
        <v>1.05</v>
      </c>
      <c r="D1473" s="119">
        <v>1.1000000000000001</v>
      </c>
      <c r="E1473" s="119">
        <v>1</v>
      </c>
      <c r="F1473" s="119">
        <v>1.1000000000000001</v>
      </c>
      <c r="G1473" s="119">
        <v>1.1000000000000001</v>
      </c>
      <c r="H1473" s="119">
        <v>1.05</v>
      </c>
      <c r="I1473" s="119">
        <v>145729</v>
      </c>
      <c r="J1473" s="119">
        <v>153379.75</v>
      </c>
      <c r="K1473" s="121">
        <v>43173</v>
      </c>
      <c r="L1473" s="119">
        <v>148</v>
      </c>
      <c r="M1473" s="119" t="s">
        <v>2102</v>
      </c>
    </row>
    <row r="1474" spans="1:13">
      <c r="A1474" s="119" t="s">
        <v>2103</v>
      </c>
      <c r="B1474" s="119" t="s">
        <v>395</v>
      </c>
      <c r="C1474" s="119">
        <v>76.599999999999994</v>
      </c>
      <c r="D1474" s="119">
        <v>77.55</v>
      </c>
      <c r="E1474" s="119">
        <v>74.650000000000006</v>
      </c>
      <c r="F1474" s="119">
        <v>76.45</v>
      </c>
      <c r="G1474" s="119">
        <v>76.45</v>
      </c>
      <c r="H1474" s="119">
        <v>77.2</v>
      </c>
      <c r="I1474" s="119">
        <v>1167022</v>
      </c>
      <c r="J1474" s="119">
        <v>88911636.299999997</v>
      </c>
      <c r="K1474" s="121">
        <v>43173</v>
      </c>
      <c r="L1474" s="119">
        <v>4793</v>
      </c>
      <c r="M1474" s="119" t="s">
        <v>2104</v>
      </c>
    </row>
    <row r="1475" spans="1:13">
      <c r="A1475" s="119" t="s">
        <v>2105</v>
      </c>
      <c r="B1475" s="119" t="s">
        <v>395</v>
      </c>
      <c r="C1475" s="119">
        <v>73</v>
      </c>
      <c r="D1475" s="119">
        <v>74.599999999999994</v>
      </c>
      <c r="E1475" s="119">
        <v>71.7</v>
      </c>
      <c r="F1475" s="119">
        <v>72.75</v>
      </c>
      <c r="G1475" s="119">
        <v>72.75</v>
      </c>
      <c r="H1475" s="119">
        <v>73.55</v>
      </c>
      <c r="I1475" s="119">
        <v>36579</v>
      </c>
      <c r="J1475" s="119">
        <v>2677982.7000000002</v>
      </c>
      <c r="K1475" s="121">
        <v>43173</v>
      </c>
      <c r="L1475" s="119">
        <v>588</v>
      </c>
      <c r="M1475" s="119" t="s">
        <v>2106</v>
      </c>
    </row>
    <row r="1476" spans="1:13">
      <c r="A1476" s="119" t="s">
        <v>2107</v>
      </c>
      <c r="B1476" s="119" t="s">
        <v>395</v>
      </c>
      <c r="C1476" s="119">
        <v>1943.95</v>
      </c>
      <c r="D1476" s="119">
        <v>1950</v>
      </c>
      <c r="E1476" s="119">
        <v>1813.85</v>
      </c>
      <c r="F1476" s="119">
        <v>1846.7</v>
      </c>
      <c r="G1476" s="119">
        <v>1851</v>
      </c>
      <c r="H1476" s="119">
        <v>1931.95</v>
      </c>
      <c r="I1476" s="119">
        <v>27488</v>
      </c>
      <c r="J1476" s="119">
        <v>51871864.700000003</v>
      </c>
      <c r="K1476" s="121">
        <v>43173</v>
      </c>
      <c r="L1476" s="119">
        <v>3020</v>
      </c>
      <c r="M1476" s="119" t="s">
        <v>2108</v>
      </c>
    </row>
    <row r="1477" spans="1:13">
      <c r="A1477" s="119" t="s">
        <v>2109</v>
      </c>
      <c r="B1477" s="119" t="s">
        <v>395</v>
      </c>
      <c r="C1477" s="119">
        <v>1101.05</v>
      </c>
      <c r="D1477" s="119">
        <v>1112.6500000000001</v>
      </c>
      <c r="E1477" s="119">
        <v>1090.5</v>
      </c>
      <c r="F1477" s="119">
        <v>1099.2</v>
      </c>
      <c r="G1477" s="119">
        <v>1099.1500000000001</v>
      </c>
      <c r="H1477" s="119">
        <v>1108.8499999999999</v>
      </c>
      <c r="I1477" s="119">
        <v>3346</v>
      </c>
      <c r="J1477" s="119">
        <v>3687101.05</v>
      </c>
      <c r="K1477" s="121">
        <v>43173</v>
      </c>
      <c r="L1477" s="119">
        <v>379</v>
      </c>
      <c r="M1477" s="119" t="s">
        <v>2110</v>
      </c>
    </row>
    <row r="1478" spans="1:13">
      <c r="A1478" s="119" t="s">
        <v>162</v>
      </c>
      <c r="B1478" s="119" t="s">
        <v>395</v>
      </c>
      <c r="C1478" s="119">
        <v>639</v>
      </c>
      <c r="D1478" s="119">
        <v>645</v>
      </c>
      <c r="E1478" s="119">
        <v>637</v>
      </c>
      <c r="F1478" s="119">
        <v>640.85</v>
      </c>
      <c r="G1478" s="119">
        <v>640.85</v>
      </c>
      <c r="H1478" s="119">
        <v>639.75</v>
      </c>
      <c r="I1478" s="119">
        <v>984998</v>
      </c>
      <c r="J1478" s="119">
        <v>631484943.35000002</v>
      </c>
      <c r="K1478" s="121">
        <v>43173</v>
      </c>
      <c r="L1478" s="119">
        <v>24134</v>
      </c>
      <c r="M1478" s="119" t="s">
        <v>2111</v>
      </c>
    </row>
    <row r="1479" spans="1:13">
      <c r="A1479" s="119" t="s">
        <v>2112</v>
      </c>
      <c r="B1479" s="119" t="s">
        <v>395</v>
      </c>
      <c r="C1479" s="119">
        <v>398.05</v>
      </c>
      <c r="D1479" s="119">
        <v>406.3</v>
      </c>
      <c r="E1479" s="119">
        <v>398</v>
      </c>
      <c r="F1479" s="119">
        <v>401.9</v>
      </c>
      <c r="G1479" s="119">
        <v>405</v>
      </c>
      <c r="H1479" s="119">
        <v>402.9</v>
      </c>
      <c r="I1479" s="119">
        <v>131876</v>
      </c>
      <c r="J1479" s="119">
        <v>53273139.399999999</v>
      </c>
      <c r="K1479" s="121">
        <v>43173</v>
      </c>
      <c r="L1479" s="119">
        <v>7445</v>
      </c>
      <c r="M1479" s="119" t="s">
        <v>2113</v>
      </c>
    </row>
    <row r="1480" spans="1:13">
      <c r="A1480" s="119" t="s">
        <v>2114</v>
      </c>
      <c r="B1480" s="119" t="s">
        <v>395</v>
      </c>
      <c r="C1480" s="119">
        <v>153</v>
      </c>
      <c r="D1480" s="119">
        <v>153</v>
      </c>
      <c r="E1480" s="119">
        <v>149.94999999999999</v>
      </c>
      <c r="F1480" s="119">
        <v>150.80000000000001</v>
      </c>
      <c r="G1480" s="119">
        <v>150.15</v>
      </c>
      <c r="H1480" s="119">
        <v>151.44999999999999</v>
      </c>
      <c r="I1480" s="119">
        <v>7929</v>
      </c>
      <c r="J1480" s="119">
        <v>1201413.75</v>
      </c>
      <c r="K1480" s="121">
        <v>43173</v>
      </c>
      <c r="L1480" s="119">
        <v>208</v>
      </c>
      <c r="M1480" s="119" t="s">
        <v>2115</v>
      </c>
    </row>
    <row r="1481" spans="1:13">
      <c r="A1481" s="119" t="s">
        <v>2116</v>
      </c>
      <c r="B1481" s="119" t="s">
        <v>395</v>
      </c>
      <c r="C1481" s="119">
        <v>2820</v>
      </c>
      <c r="D1481" s="119">
        <v>2970</v>
      </c>
      <c r="E1481" s="119">
        <v>2820</v>
      </c>
      <c r="F1481" s="119">
        <v>2964.6</v>
      </c>
      <c r="G1481" s="119">
        <v>2950</v>
      </c>
      <c r="H1481" s="119">
        <v>2814.85</v>
      </c>
      <c r="I1481" s="119">
        <v>3254</v>
      </c>
      <c r="J1481" s="119">
        <v>9454582.4000000004</v>
      </c>
      <c r="K1481" s="121">
        <v>43173</v>
      </c>
      <c r="L1481" s="119">
        <v>416</v>
      </c>
      <c r="M1481" s="119" t="s">
        <v>2117</v>
      </c>
    </row>
    <row r="1482" spans="1:13">
      <c r="A1482" s="119" t="s">
        <v>2118</v>
      </c>
      <c r="B1482" s="119" t="s">
        <v>395</v>
      </c>
      <c r="C1482" s="119">
        <v>2606.3000000000002</v>
      </c>
      <c r="D1482" s="119">
        <v>2659.9</v>
      </c>
      <c r="E1482" s="119">
        <v>2606.3000000000002</v>
      </c>
      <c r="F1482" s="119">
        <v>2619.4</v>
      </c>
      <c r="G1482" s="119">
        <v>2618</v>
      </c>
      <c r="H1482" s="119">
        <v>2639.1</v>
      </c>
      <c r="I1482" s="119">
        <v>1708</v>
      </c>
      <c r="J1482" s="119">
        <v>4484488.25</v>
      </c>
      <c r="K1482" s="121">
        <v>43173</v>
      </c>
      <c r="L1482" s="119">
        <v>396</v>
      </c>
      <c r="M1482" s="119" t="s">
        <v>2119</v>
      </c>
    </row>
    <row r="1483" spans="1:13">
      <c r="A1483" s="119" t="s">
        <v>2120</v>
      </c>
      <c r="B1483" s="119" t="s">
        <v>395</v>
      </c>
      <c r="C1483" s="119">
        <v>1333.45</v>
      </c>
      <c r="D1483" s="119">
        <v>1340</v>
      </c>
      <c r="E1483" s="119">
        <v>1309</v>
      </c>
      <c r="F1483" s="119">
        <v>1309.55</v>
      </c>
      <c r="G1483" s="119">
        <v>1309</v>
      </c>
      <c r="H1483" s="119">
        <v>1320.25</v>
      </c>
      <c r="I1483" s="119">
        <v>9409</v>
      </c>
      <c r="J1483" s="119">
        <v>12394731</v>
      </c>
      <c r="K1483" s="121">
        <v>43173</v>
      </c>
      <c r="L1483" s="119">
        <v>1487</v>
      </c>
      <c r="M1483" s="119" t="s">
        <v>2121</v>
      </c>
    </row>
    <row r="1484" spans="1:13">
      <c r="A1484" s="119" t="s">
        <v>2122</v>
      </c>
      <c r="B1484" s="119" t="s">
        <v>395</v>
      </c>
      <c r="C1484" s="119">
        <v>499.7</v>
      </c>
      <c r="D1484" s="119">
        <v>505.95</v>
      </c>
      <c r="E1484" s="119">
        <v>493.05</v>
      </c>
      <c r="F1484" s="119">
        <v>502.75</v>
      </c>
      <c r="G1484" s="119">
        <v>501.4</v>
      </c>
      <c r="H1484" s="119">
        <v>499.65</v>
      </c>
      <c r="I1484" s="119">
        <v>133172</v>
      </c>
      <c r="J1484" s="119">
        <v>66751144.25</v>
      </c>
      <c r="K1484" s="121">
        <v>43173</v>
      </c>
      <c r="L1484" s="119">
        <v>5307</v>
      </c>
      <c r="M1484" s="119" t="s">
        <v>2123</v>
      </c>
    </row>
    <row r="1485" spans="1:13">
      <c r="A1485" s="119" t="s">
        <v>2124</v>
      </c>
      <c r="B1485" s="119" t="s">
        <v>395</v>
      </c>
      <c r="C1485" s="119">
        <v>7674.35</v>
      </c>
      <c r="D1485" s="119">
        <v>7685.25</v>
      </c>
      <c r="E1485" s="119">
        <v>7537.35</v>
      </c>
      <c r="F1485" s="119">
        <v>7574.7</v>
      </c>
      <c r="G1485" s="119">
        <v>7550</v>
      </c>
      <c r="H1485" s="119">
        <v>7659.55</v>
      </c>
      <c r="I1485" s="119">
        <v>1257</v>
      </c>
      <c r="J1485" s="119">
        <v>9555723.4000000004</v>
      </c>
      <c r="K1485" s="121">
        <v>43173</v>
      </c>
      <c r="L1485" s="119">
        <v>533</v>
      </c>
      <c r="M1485" s="119" t="s">
        <v>2125</v>
      </c>
    </row>
    <row r="1486" spans="1:13">
      <c r="A1486" s="119" t="s">
        <v>2126</v>
      </c>
      <c r="B1486" s="119" t="s">
        <v>395</v>
      </c>
      <c r="C1486" s="119">
        <v>160.85</v>
      </c>
      <c r="D1486" s="119">
        <v>174.9</v>
      </c>
      <c r="E1486" s="119">
        <v>160.30000000000001</v>
      </c>
      <c r="F1486" s="119">
        <v>170.85</v>
      </c>
      <c r="G1486" s="119">
        <v>173</v>
      </c>
      <c r="H1486" s="119">
        <v>162.9</v>
      </c>
      <c r="I1486" s="119">
        <v>416934</v>
      </c>
      <c r="J1486" s="119">
        <v>70174708.900000006</v>
      </c>
      <c r="K1486" s="121">
        <v>43173</v>
      </c>
      <c r="L1486" s="119">
        <v>5521</v>
      </c>
      <c r="M1486" s="119" t="s">
        <v>2127</v>
      </c>
    </row>
    <row r="1487" spans="1:13">
      <c r="A1487" s="119" t="s">
        <v>2534</v>
      </c>
      <c r="B1487" s="119" t="s">
        <v>395</v>
      </c>
      <c r="C1487" s="119">
        <v>96.4</v>
      </c>
      <c r="D1487" s="119">
        <v>104.5</v>
      </c>
      <c r="E1487" s="119">
        <v>95.1</v>
      </c>
      <c r="F1487" s="119">
        <v>100.3</v>
      </c>
      <c r="G1487" s="119">
        <v>99.75</v>
      </c>
      <c r="H1487" s="119">
        <v>96.5</v>
      </c>
      <c r="I1487" s="119">
        <v>886785</v>
      </c>
      <c r="J1487" s="119">
        <v>89839127</v>
      </c>
      <c r="K1487" s="121">
        <v>43173</v>
      </c>
      <c r="L1487" s="119">
        <v>8825</v>
      </c>
      <c r="M1487" s="119" t="s">
        <v>2535</v>
      </c>
    </row>
    <row r="1488" spans="1:13">
      <c r="A1488" s="119" t="s">
        <v>2261</v>
      </c>
      <c r="B1488" s="119" t="s">
        <v>395</v>
      </c>
      <c r="C1488" s="119">
        <v>1170.0999999999999</v>
      </c>
      <c r="D1488" s="119">
        <v>1189.8499999999999</v>
      </c>
      <c r="E1488" s="119">
        <v>1166.05</v>
      </c>
      <c r="F1488" s="119">
        <v>1175.0999999999999</v>
      </c>
      <c r="G1488" s="119">
        <v>1175</v>
      </c>
      <c r="H1488" s="119">
        <v>1184.45</v>
      </c>
      <c r="I1488" s="119">
        <v>1119</v>
      </c>
      <c r="J1488" s="119">
        <v>1314179.3999999999</v>
      </c>
      <c r="K1488" s="121">
        <v>43173</v>
      </c>
      <c r="L1488" s="119">
        <v>122</v>
      </c>
      <c r="M1488" s="119" t="s">
        <v>2262</v>
      </c>
    </row>
    <row r="1489" spans="1:13">
      <c r="A1489" s="119" t="s">
        <v>2128</v>
      </c>
      <c r="B1489" s="119" t="s">
        <v>395</v>
      </c>
      <c r="C1489" s="119">
        <v>40.9</v>
      </c>
      <c r="D1489" s="119">
        <v>42.4</v>
      </c>
      <c r="E1489" s="119">
        <v>40.85</v>
      </c>
      <c r="F1489" s="119">
        <v>42.25</v>
      </c>
      <c r="G1489" s="119">
        <v>42.25</v>
      </c>
      <c r="H1489" s="119">
        <v>40.9</v>
      </c>
      <c r="I1489" s="119">
        <v>916</v>
      </c>
      <c r="J1489" s="119">
        <v>38307.85</v>
      </c>
      <c r="K1489" s="121">
        <v>43173</v>
      </c>
      <c r="L1489" s="119">
        <v>18</v>
      </c>
      <c r="M1489" s="119" t="s">
        <v>2129</v>
      </c>
    </row>
    <row r="1490" spans="1:13">
      <c r="A1490" s="119" t="s">
        <v>2130</v>
      </c>
      <c r="B1490" s="119" t="s">
        <v>395</v>
      </c>
      <c r="C1490" s="119">
        <v>159.69999999999999</v>
      </c>
      <c r="D1490" s="119">
        <v>159.69999999999999</v>
      </c>
      <c r="E1490" s="119">
        <v>154</v>
      </c>
      <c r="F1490" s="119">
        <v>156.35</v>
      </c>
      <c r="G1490" s="119">
        <v>155.6</v>
      </c>
      <c r="H1490" s="119">
        <v>159.19999999999999</v>
      </c>
      <c r="I1490" s="119">
        <v>269872</v>
      </c>
      <c r="J1490" s="119">
        <v>42551675.450000003</v>
      </c>
      <c r="K1490" s="121">
        <v>43173</v>
      </c>
      <c r="L1490" s="119">
        <v>4093</v>
      </c>
      <c r="M1490" s="119" t="s">
        <v>2131</v>
      </c>
    </row>
    <row r="1491" spans="1:13">
      <c r="A1491" s="119" t="s">
        <v>2132</v>
      </c>
      <c r="B1491" s="119" t="s">
        <v>395</v>
      </c>
      <c r="C1491" s="119">
        <v>158</v>
      </c>
      <c r="D1491" s="119">
        <v>161</v>
      </c>
      <c r="E1491" s="119">
        <v>151.30000000000001</v>
      </c>
      <c r="F1491" s="119">
        <v>153.19999999999999</v>
      </c>
      <c r="G1491" s="119">
        <v>152.25</v>
      </c>
      <c r="H1491" s="119">
        <v>159</v>
      </c>
      <c r="I1491" s="119">
        <v>702798</v>
      </c>
      <c r="J1491" s="119">
        <v>109436400.2</v>
      </c>
      <c r="K1491" s="121">
        <v>43173</v>
      </c>
      <c r="L1491" s="119">
        <v>5349</v>
      </c>
      <c r="M1491" s="119" t="s">
        <v>2133</v>
      </c>
    </row>
    <row r="1492" spans="1:13">
      <c r="A1492" s="119" t="s">
        <v>3294</v>
      </c>
      <c r="B1492" s="119" t="s">
        <v>395</v>
      </c>
      <c r="C1492" s="119">
        <v>160</v>
      </c>
      <c r="D1492" s="119">
        <v>163.85</v>
      </c>
      <c r="E1492" s="119">
        <v>156</v>
      </c>
      <c r="F1492" s="119">
        <v>162.5</v>
      </c>
      <c r="G1492" s="119">
        <v>163</v>
      </c>
      <c r="H1492" s="119">
        <v>158.5</v>
      </c>
      <c r="I1492" s="119">
        <v>661</v>
      </c>
      <c r="J1492" s="119">
        <v>107234.9</v>
      </c>
      <c r="K1492" s="121">
        <v>43173</v>
      </c>
      <c r="L1492" s="119">
        <v>21</v>
      </c>
      <c r="M1492" s="119" t="s">
        <v>3295</v>
      </c>
    </row>
    <row r="1493" spans="1:13">
      <c r="A1493" s="119" t="s">
        <v>2134</v>
      </c>
      <c r="B1493" s="119" t="s">
        <v>395</v>
      </c>
      <c r="C1493" s="119">
        <v>62.55</v>
      </c>
      <c r="D1493" s="119">
        <v>62.55</v>
      </c>
      <c r="E1493" s="119">
        <v>61.15</v>
      </c>
      <c r="F1493" s="119">
        <v>61.4</v>
      </c>
      <c r="G1493" s="119">
        <v>61.4</v>
      </c>
      <c r="H1493" s="119">
        <v>62.2</v>
      </c>
      <c r="I1493" s="119">
        <v>562755</v>
      </c>
      <c r="J1493" s="119">
        <v>34673386.5</v>
      </c>
      <c r="K1493" s="121">
        <v>43173</v>
      </c>
      <c r="L1493" s="119">
        <v>2859</v>
      </c>
      <c r="M1493" s="119" t="s">
        <v>2135</v>
      </c>
    </row>
    <row r="1494" spans="1:13">
      <c r="A1494" s="119" t="s">
        <v>2136</v>
      </c>
      <c r="B1494" s="119" t="s">
        <v>395</v>
      </c>
      <c r="C1494" s="119">
        <v>2629.95</v>
      </c>
      <c r="D1494" s="119">
        <v>2630</v>
      </c>
      <c r="E1494" s="119">
        <v>2580</v>
      </c>
      <c r="F1494" s="119">
        <v>2604</v>
      </c>
      <c r="G1494" s="119">
        <v>2600</v>
      </c>
      <c r="H1494" s="119">
        <v>2583.8000000000002</v>
      </c>
      <c r="I1494" s="119">
        <v>225</v>
      </c>
      <c r="J1494" s="119">
        <v>584259.30000000005</v>
      </c>
      <c r="K1494" s="121">
        <v>43173</v>
      </c>
      <c r="L1494" s="119">
        <v>54</v>
      </c>
      <c r="M1494" s="119" t="s">
        <v>2137</v>
      </c>
    </row>
    <row r="1495" spans="1:13">
      <c r="A1495" s="119" t="s">
        <v>2138</v>
      </c>
      <c r="B1495" s="119" t="s">
        <v>395</v>
      </c>
      <c r="C1495" s="119">
        <v>2189</v>
      </c>
      <c r="D1495" s="119">
        <v>2208.9499999999998</v>
      </c>
      <c r="E1495" s="119">
        <v>2177.85</v>
      </c>
      <c r="F1495" s="119">
        <v>2200.15</v>
      </c>
      <c r="G1495" s="119">
        <v>2200</v>
      </c>
      <c r="H1495" s="119">
        <v>2202.25</v>
      </c>
      <c r="I1495" s="119">
        <v>396</v>
      </c>
      <c r="J1495" s="119">
        <v>869590.15</v>
      </c>
      <c r="K1495" s="121">
        <v>43173</v>
      </c>
      <c r="L1495" s="119">
        <v>131</v>
      </c>
      <c r="M1495" s="119" t="s">
        <v>2139</v>
      </c>
    </row>
    <row r="1496" spans="1:13">
      <c r="A1496" s="119" t="s">
        <v>2140</v>
      </c>
      <c r="B1496" s="119" t="s">
        <v>395</v>
      </c>
      <c r="C1496" s="119">
        <v>1568.85</v>
      </c>
      <c r="D1496" s="119">
        <v>1580</v>
      </c>
      <c r="E1496" s="119">
        <v>1555.5</v>
      </c>
      <c r="F1496" s="119">
        <v>1565.95</v>
      </c>
      <c r="G1496" s="119">
        <v>1565</v>
      </c>
      <c r="H1496" s="119">
        <v>1559.45</v>
      </c>
      <c r="I1496" s="119">
        <v>88792</v>
      </c>
      <c r="J1496" s="119">
        <v>139090264.55000001</v>
      </c>
      <c r="K1496" s="121">
        <v>43173</v>
      </c>
      <c r="L1496" s="119">
        <v>4912</v>
      </c>
      <c r="M1496" s="119" t="s">
        <v>2141</v>
      </c>
    </row>
    <row r="1497" spans="1:13">
      <c r="A1497" s="119" t="s">
        <v>2142</v>
      </c>
      <c r="B1497" s="119" t="s">
        <v>395</v>
      </c>
      <c r="C1497" s="119">
        <v>102.75</v>
      </c>
      <c r="D1497" s="119">
        <v>105.85</v>
      </c>
      <c r="E1497" s="119">
        <v>102</v>
      </c>
      <c r="F1497" s="119">
        <v>104.4</v>
      </c>
      <c r="G1497" s="119">
        <v>104.55</v>
      </c>
      <c r="H1497" s="119">
        <v>103.05</v>
      </c>
      <c r="I1497" s="119">
        <v>520367</v>
      </c>
      <c r="J1497" s="119">
        <v>53916722.149999999</v>
      </c>
      <c r="K1497" s="121">
        <v>43173</v>
      </c>
      <c r="L1497" s="119">
        <v>1159</v>
      </c>
      <c r="M1497" s="119" t="s">
        <v>2143</v>
      </c>
    </row>
    <row r="1498" spans="1:13">
      <c r="A1498" s="119" t="s">
        <v>2729</v>
      </c>
      <c r="B1498" s="119" t="s">
        <v>395</v>
      </c>
      <c r="C1498" s="119">
        <v>2.15</v>
      </c>
      <c r="D1498" s="119">
        <v>2.2000000000000002</v>
      </c>
      <c r="E1498" s="119">
        <v>2.15</v>
      </c>
      <c r="F1498" s="119">
        <v>2.2000000000000002</v>
      </c>
      <c r="G1498" s="119">
        <v>2.2000000000000002</v>
      </c>
      <c r="H1498" s="119">
        <v>2.15</v>
      </c>
      <c r="I1498" s="119">
        <v>18651</v>
      </c>
      <c r="J1498" s="119">
        <v>40293.800000000003</v>
      </c>
      <c r="K1498" s="121">
        <v>43173</v>
      </c>
      <c r="L1498" s="119">
        <v>14</v>
      </c>
      <c r="M1498" s="119" t="s">
        <v>2730</v>
      </c>
    </row>
    <row r="1499" spans="1:13">
      <c r="A1499" s="119" t="s">
        <v>163</v>
      </c>
      <c r="B1499" s="119" t="s">
        <v>395</v>
      </c>
      <c r="C1499" s="119">
        <v>295</v>
      </c>
      <c r="D1499" s="119">
        <v>296.60000000000002</v>
      </c>
      <c r="E1499" s="119">
        <v>293</v>
      </c>
      <c r="F1499" s="119">
        <v>293.85000000000002</v>
      </c>
      <c r="G1499" s="119">
        <v>294</v>
      </c>
      <c r="H1499" s="119">
        <v>296.60000000000002</v>
      </c>
      <c r="I1499" s="119">
        <v>2080252</v>
      </c>
      <c r="J1499" s="119">
        <v>612283390.5</v>
      </c>
      <c r="K1499" s="121">
        <v>43173</v>
      </c>
      <c r="L1499" s="119">
        <v>32873</v>
      </c>
      <c r="M1499" s="119" t="s">
        <v>2144</v>
      </c>
    </row>
    <row r="1500" spans="1:13">
      <c r="A1500" s="119" t="s">
        <v>164</v>
      </c>
      <c r="B1500" s="119" t="s">
        <v>395</v>
      </c>
      <c r="C1500" s="119">
        <v>769.9</v>
      </c>
      <c r="D1500" s="119">
        <v>797.95</v>
      </c>
      <c r="E1500" s="119">
        <v>764.8</v>
      </c>
      <c r="F1500" s="119">
        <v>793.7</v>
      </c>
      <c r="G1500" s="119">
        <v>794.55</v>
      </c>
      <c r="H1500" s="119">
        <v>773.35</v>
      </c>
      <c r="I1500" s="119">
        <v>1596265</v>
      </c>
      <c r="J1500" s="119">
        <v>1254589833.3499999</v>
      </c>
      <c r="K1500" s="121">
        <v>43173</v>
      </c>
      <c r="L1500" s="119">
        <v>23899</v>
      </c>
      <c r="M1500" s="119" t="s">
        <v>2145</v>
      </c>
    </row>
    <row r="1501" spans="1:13">
      <c r="A1501" s="119" t="s">
        <v>2146</v>
      </c>
      <c r="B1501" s="119" t="s">
        <v>395</v>
      </c>
      <c r="C1501" s="119">
        <v>357.95</v>
      </c>
      <c r="D1501" s="119">
        <v>357.95</v>
      </c>
      <c r="E1501" s="119">
        <v>352.2</v>
      </c>
      <c r="F1501" s="119">
        <v>355.25</v>
      </c>
      <c r="G1501" s="119">
        <v>355.45</v>
      </c>
      <c r="H1501" s="119">
        <v>357.95</v>
      </c>
      <c r="I1501" s="119">
        <v>76162</v>
      </c>
      <c r="J1501" s="119">
        <v>27010485.699999999</v>
      </c>
      <c r="K1501" s="121">
        <v>43173</v>
      </c>
      <c r="L1501" s="119">
        <v>3515</v>
      </c>
      <c r="M1501" s="119" t="s">
        <v>2147</v>
      </c>
    </row>
    <row r="1502" spans="1:13">
      <c r="A1502" s="119" t="s">
        <v>2723</v>
      </c>
      <c r="B1502" s="119" t="s">
        <v>395</v>
      </c>
      <c r="C1502" s="119">
        <v>5.9</v>
      </c>
      <c r="D1502" s="119">
        <v>6.05</v>
      </c>
      <c r="E1502" s="119">
        <v>5.55</v>
      </c>
      <c r="F1502" s="119">
        <v>5.9</v>
      </c>
      <c r="G1502" s="119">
        <v>5.9</v>
      </c>
      <c r="H1502" s="119">
        <v>6</v>
      </c>
      <c r="I1502" s="119">
        <v>3989</v>
      </c>
      <c r="J1502" s="119">
        <v>23536.55</v>
      </c>
      <c r="K1502" s="121">
        <v>43173</v>
      </c>
      <c r="L1502" s="119">
        <v>52</v>
      </c>
      <c r="M1502" s="119" t="s">
        <v>2724</v>
      </c>
    </row>
    <row r="1503" spans="1:13">
      <c r="A1503" s="119" t="s">
        <v>2148</v>
      </c>
      <c r="B1503" s="119" t="s">
        <v>395</v>
      </c>
      <c r="C1503" s="119">
        <v>248.05</v>
      </c>
      <c r="D1503" s="119">
        <v>264.2</v>
      </c>
      <c r="E1503" s="119">
        <v>246.05</v>
      </c>
      <c r="F1503" s="119">
        <v>250.75</v>
      </c>
      <c r="G1503" s="119">
        <v>250</v>
      </c>
      <c r="H1503" s="119">
        <v>248.3</v>
      </c>
      <c r="I1503" s="119">
        <v>142202</v>
      </c>
      <c r="J1503" s="119">
        <v>36217051.899999999</v>
      </c>
      <c r="K1503" s="121">
        <v>43173</v>
      </c>
      <c r="L1503" s="119">
        <v>3428</v>
      </c>
      <c r="M1503" s="119" t="s">
        <v>2149</v>
      </c>
    </row>
    <row r="1504" spans="1:13">
      <c r="A1504" s="119" t="s">
        <v>2150</v>
      </c>
      <c r="B1504" s="119" t="s">
        <v>395</v>
      </c>
      <c r="C1504" s="119">
        <v>58.3</v>
      </c>
      <c r="D1504" s="119">
        <v>59.2</v>
      </c>
      <c r="E1504" s="119">
        <v>58.25</v>
      </c>
      <c r="F1504" s="119">
        <v>58.7</v>
      </c>
      <c r="G1504" s="119">
        <v>58.5</v>
      </c>
      <c r="H1504" s="119">
        <v>58.95</v>
      </c>
      <c r="I1504" s="119">
        <v>19752</v>
      </c>
      <c r="J1504" s="119">
        <v>1158697.1499999999</v>
      </c>
      <c r="K1504" s="121">
        <v>43173</v>
      </c>
      <c r="L1504" s="119">
        <v>129</v>
      </c>
      <c r="M1504" s="119" t="s">
        <v>2151</v>
      </c>
    </row>
    <row r="1505" spans="1:13">
      <c r="A1505" s="119" t="s">
        <v>3296</v>
      </c>
      <c r="B1505" s="119" t="s">
        <v>395</v>
      </c>
      <c r="C1505" s="119">
        <v>2.2999999999999998</v>
      </c>
      <c r="D1505" s="119">
        <v>2.4500000000000002</v>
      </c>
      <c r="E1505" s="119">
        <v>2.2999999999999998</v>
      </c>
      <c r="F1505" s="119">
        <v>2.2999999999999998</v>
      </c>
      <c r="G1505" s="119">
        <v>2.2999999999999998</v>
      </c>
      <c r="H1505" s="119">
        <v>2.4</v>
      </c>
      <c r="I1505" s="119">
        <v>4824</v>
      </c>
      <c r="J1505" s="119">
        <v>11100.65</v>
      </c>
      <c r="K1505" s="121">
        <v>43173</v>
      </c>
      <c r="L1505" s="119">
        <v>19</v>
      </c>
      <c r="M1505" s="119" t="s">
        <v>3297</v>
      </c>
    </row>
    <row r="1506" spans="1:13">
      <c r="A1506" s="119" t="s">
        <v>3298</v>
      </c>
      <c r="B1506" s="119" t="s">
        <v>395</v>
      </c>
      <c r="C1506" s="119">
        <v>50.3</v>
      </c>
      <c r="D1506" s="119">
        <v>51.8</v>
      </c>
      <c r="E1506" s="119">
        <v>49.35</v>
      </c>
      <c r="F1506" s="119">
        <v>49.75</v>
      </c>
      <c r="G1506" s="119">
        <v>49.75</v>
      </c>
      <c r="H1506" s="119">
        <v>50.45</v>
      </c>
      <c r="I1506" s="119">
        <v>1756</v>
      </c>
      <c r="J1506" s="119">
        <v>88065.1</v>
      </c>
      <c r="K1506" s="121">
        <v>43173</v>
      </c>
      <c r="L1506" s="119">
        <v>41</v>
      </c>
      <c r="M1506" s="119" t="s">
        <v>3299</v>
      </c>
    </row>
    <row r="1507" spans="1:13">
      <c r="A1507" s="119" t="s">
        <v>165</v>
      </c>
      <c r="B1507" s="119" t="s">
        <v>395</v>
      </c>
      <c r="C1507" s="119">
        <v>311.8</v>
      </c>
      <c r="D1507" s="119">
        <v>321.89999999999998</v>
      </c>
      <c r="E1507" s="119">
        <v>308.2</v>
      </c>
      <c r="F1507" s="119">
        <v>318.85000000000002</v>
      </c>
      <c r="G1507" s="119">
        <v>318</v>
      </c>
      <c r="H1507" s="119">
        <v>312.8</v>
      </c>
      <c r="I1507" s="119">
        <v>12905495</v>
      </c>
      <c r="J1507" s="119">
        <v>4086519583.4000001</v>
      </c>
      <c r="K1507" s="121">
        <v>43173</v>
      </c>
      <c r="L1507" s="119">
        <v>102326</v>
      </c>
      <c r="M1507" s="119" t="s">
        <v>2712</v>
      </c>
    </row>
    <row r="1508" spans="1:13">
      <c r="A1508" s="119" t="s">
        <v>3300</v>
      </c>
      <c r="B1508" s="119" t="s">
        <v>395</v>
      </c>
      <c r="C1508" s="119">
        <v>1833.2</v>
      </c>
      <c r="D1508" s="119">
        <v>1924.8</v>
      </c>
      <c r="E1508" s="119">
        <v>1815</v>
      </c>
      <c r="F1508" s="119">
        <v>1924.8</v>
      </c>
      <c r="G1508" s="119">
        <v>1924.8</v>
      </c>
      <c r="H1508" s="119">
        <v>1833.15</v>
      </c>
      <c r="I1508" s="119">
        <v>1910</v>
      </c>
      <c r="J1508" s="119">
        <v>3655309.95</v>
      </c>
      <c r="K1508" s="121">
        <v>43173</v>
      </c>
      <c r="L1508" s="119">
        <v>280</v>
      </c>
      <c r="M1508" s="119" t="s">
        <v>3301</v>
      </c>
    </row>
    <row r="1509" spans="1:13">
      <c r="A1509" s="119" t="s">
        <v>166</v>
      </c>
      <c r="B1509" s="119" t="s">
        <v>395</v>
      </c>
      <c r="C1509" s="119">
        <v>574.54999999999995</v>
      </c>
      <c r="D1509" s="119">
        <v>581.85</v>
      </c>
      <c r="E1509" s="119">
        <v>570.9</v>
      </c>
      <c r="F1509" s="119">
        <v>576.6</v>
      </c>
      <c r="G1509" s="119">
        <v>577.04999999999995</v>
      </c>
      <c r="H1509" s="119">
        <v>579.15</v>
      </c>
      <c r="I1509" s="119">
        <v>844455</v>
      </c>
      <c r="J1509" s="119">
        <v>485602618.39999998</v>
      </c>
      <c r="K1509" s="121">
        <v>43173</v>
      </c>
      <c r="L1509" s="119">
        <v>14042</v>
      </c>
      <c r="M1509" s="119" t="s">
        <v>2152</v>
      </c>
    </row>
    <row r="1510" spans="1:13">
      <c r="A1510" s="119" t="s">
        <v>2153</v>
      </c>
      <c r="B1510" s="119" t="s">
        <v>395</v>
      </c>
      <c r="C1510" s="119">
        <v>36.950000000000003</v>
      </c>
      <c r="D1510" s="119">
        <v>38</v>
      </c>
      <c r="E1510" s="119">
        <v>36.85</v>
      </c>
      <c r="F1510" s="119">
        <v>37.6</v>
      </c>
      <c r="G1510" s="119">
        <v>37.65</v>
      </c>
      <c r="H1510" s="119">
        <v>36.950000000000003</v>
      </c>
      <c r="I1510" s="119">
        <v>238658</v>
      </c>
      <c r="J1510" s="119">
        <v>8881660.9499999993</v>
      </c>
      <c r="K1510" s="121">
        <v>43173</v>
      </c>
      <c r="L1510" s="119">
        <v>1128</v>
      </c>
      <c r="M1510" s="119" t="s">
        <v>2154</v>
      </c>
    </row>
    <row r="1511" spans="1:13">
      <c r="A1511" s="119" t="s">
        <v>2155</v>
      </c>
      <c r="B1511" s="119" t="s">
        <v>395</v>
      </c>
      <c r="C1511" s="119">
        <v>39.4</v>
      </c>
      <c r="D1511" s="119">
        <v>44.25</v>
      </c>
      <c r="E1511" s="119">
        <v>39</v>
      </c>
      <c r="F1511" s="119">
        <v>42.6</v>
      </c>
      <c r="G1511" s="119">
        <v>43.65</v>
      </c>
      <c r="H1511" s="119">
        <v>39.4</v>
      </c>
      <c r="I1511" s="119">
        <v>1010522</v>
      </c>
      <c r="J1511" s="119">
        <v>42248691.649999999</v>
      </c>
      <c r="K1511" s="121">
        <v>43173</v>
      </c>
      <c r="L1511" s="119">
        <v>3107</v>
      </c>
      <c r="M1511" s="119" t="s">
        <v>2785</v>
      </c>
    </row>
    <row r="1512" spans="1:13">
      <c r="A1512" s="119" t="s">
        <v>2922</v>
      </c>
      <c r="B1512" s="119" t="s">
        <v>395</v>
      </c>
      <c r="C1512" s="119">
        <v>47.45</v>
      </c>
      <c r="D1512" s="119">
        <v>47.45</v>
      </c>
      <c r="E1512" s="119">
        <v>45.5</v>
      </c>
      <c r="F1512" s="119">
        <v>45.8</v>
      </c>
      <c r="G1512" s="119">
        <v>45.95</v>
      </c>
      <c r="H1512" s="119">
        <v>47.25</v>
      </c>
      <c r="I1512" s="119">
        <v>3518</v>
      </c>
      <c r="J1512" s="119">
        <v>165766.85</v>
      </c>
      <c r="K1512" s="121">
        <v>43173</v>
      </c>
      <c r="L1512" s="119">
        <v>21</v>
      </c>
      <c r="M1512" s="119" t="s">
        <v>2923</v>
      </c>
    </row>
    <row r="1513" spans="1:13">
      <c r="A1513" s="119" t="s">
        <v>2156</v>
      </c>
      <c r="B1513" s="119" t="s">
        <v>395</v>
      </c>
      <c r="C1513" s="119">
        <v>885</v>
      </c>
      <c r="D1513" s="119">
        <v>900</v>
      </c>
      <c r="E1513" s="119">
        <v>878.2</v>
      </c>
      <c r="F1513" s="119">
        <v>894.7</v>
      </c>
      <c r="G1513" s="119">
        <v>889.65</v>
      </c>
      <c r="H1513" s="119">
        <v>889.2</v>
      </c>
      <c r="I1513" s="119">
        <v>3154</v>
      </c>
      <c r="J1513" s="119">
        <v>2802883.4</v>
      </c>
      <c r="K1513" s="121">
        <v>43173</v>
      </c>
      <c r="L1513" s="119">
        <v>401</v>
      </c>
      <c r="M1513" s="119" t="s">
        <v>2157</v>
      </c>
    </row>
    <row r="1514" spans="1:13">
      <c r="A1514" s="119" t="s">
        <v>2158</v>
      </c>
      <c r="B1514" s="119" t="s">
        <v>395</v>
      </c>
      <c r="C1514" s="119">
        <v>134.75</v>
      </c>
      <c r="D1514" s="119">
        <v>137</v>
      </c>
      <c r="E1514" s="119">
        <v>131.19999999999999</v>
      </c>
      <c r="F1514" s="119">
        <v>133.05000000000001</v>
      </c>
      <c r="G1514" s="119">
        <v>132.4</v>
      </c>
      <c r="H1514" s="119">
        <v>134.80000000000001</v>
      </c>
      <c r="I1514" s="119">
        <v>203838</v>
      </c>
      <c r="J1514" s="119">
        <v>27240900.600000001</v>
      </c>
      <c r="K1514" s="121">
        <v>43173</v>
      </c>
      <c r="L1514" s="119">
        <v>3137</v>
      </c>
      <c r="M1514" s="119" t="s">
        <v>2159</v>
      </c>
    </row>
    <row r="1515" spans="1:13">
      <c r="A1515" s="119" t="s">
        <v>2160</v>
      </c>
      <c r="B1515" s="119" t="s">
        <v>395</v>
      </c>
      <c r="C1515" s="119">
        <v>19.899999999999999</v>
      </c>
      <c r="D1515" s="119">
        <v>20.25</v>
      </c>
      <c r="E1515" s="119">
        <v>19.55</v>
      </c>
      <c r="F1515" s="119">
        <v>19.75</v>
      </c>
      <c r="G1515" s="119">
        <v>19.8</v>
      </c>
      <c r="H1515" s="119">
        <v>19.75</v>
      </c>
      <c r="I1515" s="119">
        <v>103287</v>
      </c>
      <c r="J1515" s="119">
        <v>2050776.2</v>
      </c>
      <c r="K1515" s="121">
        <v>43173</v>
      </c>
      <c r="L1515" s="119">
        <v>375</v>
      </c>
      <c r="M1515" s="119" t="s">
        <v>2161</v>
      </c>
    </row>
    <row r="1516" spans="1:13">
      <c r="A1516" s="119" t="s">
        <v>2257</v>
      </c>
      <c r="B1516" s="119" t="s">
        <v>395</v>
      </c>
      <c r="C1516" s="119">
        <v>167.1</v>
      </c>
      <c r="D1516" s="119">
        <v>171</v>
      </c>
      <c r="E1516" s="119">
        <v>165</v>
      </c>
      <c r="F1516" s="119">
        <v>169.55</v>
      </c>
      <c r="G1516" s="119">
        <v>169.95</v>
      </c>
      <c r="H1516" s="119">
        <v>169.05</v>
      </c>
      <c r="I1516" s="119">
        <v>8586</v>
      </c>
      <c r="J1516" s="119">
        <v>1453904.3</v>
      </c>
      <c r="K1516" s="121">
        <v>43173</v>
      </c>
      <c r="L1516" s="119">
        <v>173</v>
      </c>
      <c r="M1516" s="119" t="s">
        <v>2258</v>
      </c>
    </row>
    <row r="1517" spans="1:13">
      <c r="A1517" s="119" t="s">
        <v>3360</v>
      </c>
      <c r="B1517" s="119" t="s">
        <v>395</v>
      </c>
      <c r="C1517" s="119">
        <v>42.45</v>
      </c>
      <c r="D1517" s="119">
        <v>43.45</v>
      </c>
      <c r="E1517" s="119">
        <v>41</v>
      </c>
      <c r="F1517" s="119">
        <v>43.15</v>
      </c>
      <c r="G1517" s="119">
        <v>43</v>
      </c>
      <c r="H1517" s="119">
        <v>41.05</v>
      </c>
      <c r="I1517" s="119">
        <v>430</v>
      </c>
      <c r="J1517" s="119">
        <v>18265</v>
      </c>
      <c r="K1517" s="121">
        <v>43173</v>
      </c>
      <c r="L1517" s="119">
        <v>6</v>
      </c>
      <c r="M1517" s="119" t="s">
        <v>3361</v>
      </c>
    </row>
    <row r="1518" spans="1:13">
      <c r="A1518" s="119" t="s">
        <v>2162</v>
      </c>
      <c r="B1518" s="119" t="s">
        <v>395</v>
      </c>
      <c r="C1518" s="119">
        <v>492</v>
      </c>
      <c r="D1518" s="119">
        <v>498.65</v>
      </c>
      <c r="E1518" s="119">
        <v>488.3</v>
      </c>
      <c r="F1518" s="119">
        <v>494.1</v>
      </c>
      <c r="G1518" s="119">
        <v>495</v>
      </c>
      <c r="H1518" s="119">
        <v>490</v>
      </c>
      <c r="I1518" s="119">
        <v>33148</v>
      </c>
      <c r="J1518" s="119">
        <v>16348060.550000001</v>
      </c>
      <c r="K1518" s="121">
        <v>43173</v>
      </c>
      <c r="L1518" s="119">
        <v>1332</v>
      </c>
      <c r="M1518" s="119" t="s">
        <v>2163</v>
      </c>
    </row>
    <row r="1519" spans="1:13">
      <c r="A1519" s="119" t="s">
        <v>2164</v>
      </c>
      <c r="B1519" s="119" t="s">
        <v>395</v>
      </c>
      <c r="C1519" s="119">
        <v>187.3</v>
      </c>
      <c r="D1519" s="119">
        <v>197.2</v>
      </c>
      <c r="E1519" s="119">
        <v>185.8</v>
      </c>
      <c r="F1519" s="119">
        <v>192.3</v>
      </c>
      <c r="G1519" s="119">
        <v>192.6</v>
      </c>
      <c r="H1519" s="119">
        <v>190.65</v>
      </c>
      <c r="I1519" s="119">
        <v>232734</v>
      </c>
      <c r="J1519" s="119">
        <v>44947356.200000003</v>
      </c>
      <c r="K1519" s="121">
        <v>43173</v>
      </c>
      <c r="L1519" s="119">
        <v>3979</v>
      </c>
      <c r="M1519" s="119" t="s">
        <v>2165</v>
      </c>
    </row>
    <row r="1520" spans="1:13">
      <c r="A1520" s="119" t="s">
        <v>2166</v>
      </c>
      <c r="B1520" s="119" t="s">
        <v>395</v>
      </c>
      <c r="C1520" s="119">
        <v>1248</v>
      </c>
      <c r="D1520" s="119">
        <v>1255.95</v>
      </c>
      <c r="E1520" s="119">
        <v>1238.0999999999999</v>
      </c>
      <c r="F1520" s="119">
        <v>1241.7</v>
      </c>
      <c r="G1520" s="119">
        <v>1242</v>
      </c>
      <c r="H1520" s="119">
        <v>1248.8</v>
      </c>
      <c r="I1520" s="119">
        <v>3612</v>
      </c>
      <c r="J1520" s="119">
        <v>4501490.7</v>
      </c>
      <c r="K1520" s="121">
        <v>43173</v>
      </c>
      <c r="L1520" s="119">
        <v>258</v>
      </c>
      <c r="M1520" s="119" t="s">
        <v>2167</v>
      </c>
    </row>
    <row r="1521" spans="1:13">
      <c r="A1521" s="119" t="s">
        <v>2233</v>
      </c>
      <c r="B1521" s="119" t="s">
        <v>395</v>
      </c>
      <c r="C1521" s="119">
        <v>3.75</v>
      </c>
      <c r="D1521" s="119">
        <v>3.8</v>
      </c>
      <c r="E1521" s="119">
        <v>3.3</v>
      </c>
      <c r="F1521" s="119">
        <v>3.7</v>
      </c>
      <c r="G1521" s="119">
        <v>3.7</v>
      </c>
      <c r="H1521" s="119">
        <v>3.7</v>
      </c>
      <c r="I1521" s="119">
        <v>164099</v>
      </c>
      <c r="J1521" s="119">
        <v>593833.9</v>
      </c>
      <c r="K1521" s="121">
        <v>43173</v>
      </c>
      <c r="L1521" s="119">
        <v>130</v>
      </c>
      <c r="M1521" s="119" t="s">
        <v>2234</v>
      </c>
    </row>
    <row r="1522" spans="1:13">
      <c r="A1522" s="119" t="s">
        <v>3360</v>
      </c>
      <c r="B1522" s="119" t="s">
        <v>395</v>
      </c>
      <c r="C1522" s="119">
        <v>42.35</v>
      </c>
      <c r="D1522" s="119">
        <v>42.4</v>
      </c>
      <c r="E1522" s="119">
        <v>40.549999999999997</v>
      </c>
      <c r="F1522" s="119">
        <v>41.05</v>
      </c>
      <c r="G1522" s="119">
        <v>40.549999999999997</v>
      </c>
      <c r="H1522" s="119">
        <v>42.45</v>
      </c>
      <c r="I1522" s="119">
        <v>435</v>
      </c>
      <c r="J1522" s="119">
        <v>17941</v>
      </c>
      <c r="K1522" s="121">
        <v>43172</v>
      </c>
      <c r="L1522" s="119">
        <v>11</v>
      </c>
      <c r="M1522" s="119" t="s">
        <v>3361</v>
      </c>
    </row>
    <row r="1523" spans="1:13">
      <c r="A1523" s="119" t="s">
        <v>2162</v>
      </c>
      <c r="B1523" s="119" t="s">
        <v>395</v>
      </c>
      <c r="C1523" s="119">
        <v>490</v>
      </c>
      <c r="D1523" s="119">
        <v>502</v>
      </c>
      <c r="E1523" s="119">
        <v>488</v>
      </c>
      <c r="F1523" s="119">
        <v>490</v>
      </c>
      <c r="G1523" s="119">
        <v>490</v>
      </c>
      <c r="H1523" s="119">
        <v>488.75</v>
      </c>
      <c r="I1523" s="119">
        <v>67116</v>
      </c>
      <c r="J1523" s="119">
        <v>33123426.5</v>
      </c>
      <c r="K1523" s="121">
        <v>43172</v>
      </c>
      <c r="L1523" s="119">
        <v>2982</v>
      </c>
      <c r="M1523" s="119" t="s">
        <v>2163</v>
      </c>
    </row>
    <row r="1524" spans="1:13">
      <c r="A1524" s="119" t="s">
        <v>2164</v>
      </c>
      <c r="B1524" s="119" t="s">
        <v>395</v>
      </c>
      <c r="C1524" s="119">
        <v>187.95</v>
      </c>
      <c r="D1524" s="119">
        <v>198.9</v>
      </c>
      <c r="E1524" s="119">
        <v>185.2</v>
      </c>
      <c r="F1524" s="119">
        <v>190.65</v>
      </c>
      <c r="G1524" s="119">
        <v>191.5</v>
      </c>
      <c r="H1524" s="119">
        <v>187.85</v>
      </c>
      <c r="I1524" s="119">
        <v>175667</v>
      </c>
      <c r="J1524" s="119">
        <v>33920454.049999997</v>
      </c>
      <c r="K1524" s="121">
        <v>43172</v>
      </c>
      <c r="L1524" s="119">
        <v>3968</v>
      </c>
      <c r="M1524" s="119" t="s">
        <v>2165</v>
      </c>
    </row>
    <row r="1525" spans="1:13">
      <c r="A1525" s="119" t="s">
        <v>2166</v>
      </c>
      <c r="B1525" s="119" t="s">
        <v>395</v>
      </c>
      <c r="C1525" s="119">
        <v>1271</v>
      </c>
      <c r="D1525" s="119">
        <v>1279.95</v>
      </c>
      <c r="E1525" s="119">
        <v>1242</v>
      </c>
      <c r="F1525" s="119">
        <v>1248.8</v>
      </c>
      <c r="G1525" s="119">
        <v>1242</v>
      </c>
      <c r="H1525" s="119">
        <v>1263.45</v>
      </c>
      <c r="I1525" s="119">
        <v>8864</v>
      </c>
      <c r="J1525" s="119">
        <v>11206109.800000001</v>
      </c>
      <c r="K1525" s="121">
        <v>43172</v>
      </c>
      <c r="L1525" s="119">
        <v>664</v>
      </c>
      <c r="M1525" s="119" t="s">
        <v>2167</v>
      </c>
    </row>
    <row r="1526" spans="1:13">
      <c r="A1526" s="119" t="s">
        <v>2233</v>
      </c>
      <c r="B1526" s="119" t="s">
        <v>395</v>
      </c>
      <c r="C1526" s="119">
        <v>3.7</v>
      </c>
      <c r="D1526" s="119">
        <v>3.75</v>
      </c>
      <c r="E1526" s="119">
        <v>3.7</v>
      </c>
      <c r="F1526" s="119">
        <v>3.7</v>
      </c>
      <c r="G1526" s="119">
        <v>3.7</v>
      </c>
      <c r="H1526" s="119">
        <v>3.75</v>
      </c>
      <c r="I1526" s="119">
        <v>28859</v>
      </c>
      <c r="J1526" s="119">
        <v>107022.65</v>
      </c>
      <c r="K1526" s="121">
        <v>43172</v>
      </c>
      <c r="L1526" s="119">
        <v>74</v>
      </c>
      <c r="M1526" s="119" t="s">
        <v>2234</v>
      </c>
    </row>
    <row r="1527" spans="1:13">
      <c r="A1527" s="119"/>
      <c r="B1527" s="119"/>
      <c r="C1527" s="119"/>
      <c r="D1527" s="119"/>
      <c r="E1527" s="119"/>
      <c r="F1527" s="119"/>
      <c r="G1527" s="119"/>
      <c r="H1527" s="119"/>
      <c r="I1527" s="119"/>
      <c r="J1527" s="119"/>
      <c r="K1527" s="121"/>
      <c r="L1527" s="119"/>
      <c r="M1527" s="119"/>
    </row>
    <row r="1528" spans="1:13">
      <c r="A1528" s="119"/>
      <c r="B1528" s="119"/>
      <c r="C1528" s="119"/>
      <c r="D1528" s="119"/>
      <c r="E1528" s="119"/>
      <c r="F1528" s="119"/>
      <c r="G1528" s="119"/>
      <c r="H1528" s="119"/>
      <c r="I1528" s="119"/>
      <c r="J1528" s="119"/>
      <c r="K1528" s="121"/>
      <c r="L1528" s="119"/>
      <c r="M1528" s="119"/>
    </row>
    <row r="1529" spans="1:13">
      <c r="A1529" s="119"/>
      <c r="B1529" s="119"/>
      <c r="C1529" s="119"/>
      <c r="D1529" s="119"/>
      <c r="E1529" s="119"/>
      <c r="F1529" s="119"/>
      <c r="G1529" s="119"/>
      <c r="H1529" s="119"/>
      <c r="I1529" s="119"/>
      <c r="J1529" s="119"/>
      <c r="K1529" s="121"/>
      <c r="L1529" s="119"/>
      <c r="M1529" s="119"/>
    </row>
    <row r="1530" spans="1:13">
      <c r="K1530" s="474"/>
    </row>
    <row r="1531" spans="1:13">
      <c r="K1531" s="474"/>
    </row>
    <row r="1532" spans="1:13">
      <c r="K1532" s="474"/>
    </row>
    <row r="1533" spans="1:13">
      <c r="K1533" s="474"/>
    </row>
    <row r="1534" spans="1:13">
      <c r="K1534" s="474"/>
    </row>
    <row r="1535" spans="1:13">
      <c r="K1535" s="474"/>
    </row>
    <row r="1536" spans="1:13">
      <c r="K1536" s="474"/>
    </row>
    <row r="1537" spans="11:11">
      <c r="K1537" s="474"/>
    </row>
    <row r="1538" spans="11:11">
      <c r="K1538" s="474"/>
    </row>
    <row r="1539" spans="11:11">
      <c r="K1539" s="474"/>
    </row>
    <row r="1540" spans="11:11">
      <c r="K1540" s="474"/>
    </row>
    <row r="1541" spans="11:11">
      <c r="K1541" s="474"/>
    </row>
    <row r="1542" spans="11:11">
      <c r="K1542" s="474"/>
    </row>
    <row r="1543" spans="11:11">
      <c r="K1543" s="474"/>
    </row>
    <row r="1544" spans="11:11">
      <c r="K1544" s="474"/>
    </row>
    <row r="1545" spans="11:11">
      <c r="K1545" s="474"/>
    </row>
    <row r="1546" spans="11:11">
      <c r="K1546" s="474"/>
    </row>
    <row r="1547" spans="11:11">
      <c r="K1547" s="474"/>
    </row>
    <row r="1548" spans="11:11">
      <c r="K1548" s="474"/>
    </row>
    <row r="1549" spans="11:11">
      <c r="K1549" s="474"/>
    </row>
    <row r="1550" spans="11:11">
      <c r="K1550" s="474"/>
    </row>
    <row r="1551" spans="11:11">
      <c r="K1551" s="474"/>
    </row>
    <row r="1552" spans="11:11">
      <c r="K1552" s="474"/>
    </row>
    <row r="1553" spans="11:11">
      <c r="K1553" s="474"/>
    </row>
    <row r="1554" spans="11:11">
      <c r="K1554" s="474"/>
    </row>
    <row r="1555" spans="11:11">
      <c r="K1555" s="474"/>
    </row>
    <row r="1556" spans="11:11">
      <c r="K1556" s="474"/>
    </row>
    <row r="1557" spans="11:11">
      <c r="K1557" s="474"/>
    </row>
    <row r="1558" spans="11:11">
      <c r="K1558" s="474"/>
    </row>
    <row r="1559" spans="11:11">
      <c r="K1559" s="474"/>
    </row>
    <row r="1560" spans="11:11">
      <c r="K1560" s="474"/>
    </row>
    <row r="1561" spans="11:11">
      <c r="K1561" s="474"/>
    </row>
    <row r="1562" spans="11:11">
      <c r="K1562" s="474"/>
    </row>
    <row r="1563" spans="11:11">
      <c r="K1563" s="474"/>
    </row>
    <row r="1564" spans="11:11">
      <c r="K1564" s="474"/>
    </row>
    <row r="1565" spans="11:11">
      <c r="K1565" s="474"/>
    </row>
    <row r="1566" spans="11:11">
      <c r="K1566" s="474"/>
    </row>
    <row r="1567" spans="11:11">
      <c r="K1567" s="474"/>
    </row>
    <row r="1568" spans="11:11">
      <c r="K1568" s="474"/>
    </row>
    <row r="1569" spans="11:11">
      <c r="K1569" s="474"/>
    </row>
    <row r="1570" spans="11:11">
      <c r="K1570" s="474"/>
    </row>
    <row r="1571" spans="11:11">
      <c r="K1571" s="474"/>
    </row>
    <row r="1572" spans="11:11">
      <c r="K1572" s="474"/>
    </row>
    <row r="1573" spans="11:11">
      <c r="K1573" s="474"/>
    </row>
    <row r="1574" spans="11:11">
      <c r="K1574" s="474"/>
    </row>
    <row r="1575" spans="11:11">
      <c r="K1575" s="474"/>
    </row>
    <row r="1576" spans="11:11">
      <c r="K1576" s="474"/>
    </row>
    <row r="1577" spans="11:11">
      <c r="K1577" s="474"/>
    </row>
    <row r="1578" spans="11:11">
      <c r="K1578" s="474"/>
    </row>
    <row r="1579" spans="11:11">
      <c r="K1579" s="474"/>
    </row>
    <row r="1580" spans="11:11">
      <c r="K1580" s="474"/>
    </row>
    <row r="1581" spans="11:11">
      <c r="K1581" s="474"/>
    </row>
    <row r="1582" spans="11:11">
      <c r="K1582" s="474"/>
    </row>
    <row r="1583" spans="11:11">
      <c r="K1583" s="474"/>
    </row>
    <row r="1584" spans="11:11">
      <c r="K1584" s="474"/>
    </row>
    <row r="1585" spans="11:11">
      <c r="K1585" s="474"/>
    </row>
    <row r="1586" spans="11:11">
      <c r="K1586" s="474"/>
    </row>
    <row r="1587" spans="11:11">
      <c r="K1587" s="474"/>
    </row>
    <row r="1588" spans="11:11">
      <c r="K1588" s="474"/>
    </row>
    <row r="1589" spans="11:11">
      <c r="K1589" s="474"/>
    </row>
    <row r="1590" spans="11:11">
      <c r="K1590" s="474"/>
    </row>
    <row r="1591" spans="11:11">
      <c r="K1591" s="474"/>
    </row>
    <row r="1592" spans="11:11">
      <c r="K1592" s="474"/>
    </row>
    <row r="1593" spans="11:11">
      <c r="K1593" s="474"/>
    </row>
    <row r="1594" spans="11:11">
      <c r="K1594" s="474"/>
    </row>
    <row r="1595" spans="11:11">
      <c r="K1595" s="474"/>
    </row>
    <row r="1596" spans="11:11">
      <c r="K1596" s="474"/>
    </row>
    <row r="1597" spans="11:11">
      <c r="K1597" s="474"/>
    </row>
    <row r="1598" spans="11:11">
      <c r="K1598" s="474"/>
    </row>
    <row r="1599" spans="11:11">
      <c r="K1599" s="474"/>
    </row>
    <row r="1600" spans="11:11">
      <c r="K1600" s="474"/>
    </row>
    <row r="1601" spans="11:11">
      <c r="K1601" s="474"/>
    </row>
    <row r="1602" spans="11:11">
      <c r="K1602" s="474"/>
    </row>
    <row r="1603" spans="11:11">
      <c r="K1603" s="474"/>
    </row>
    <row r="1604" spans="11:11">
      <c r="K1604" s="474"/>
    </row>
    <row r="1605" spans="11:11">
      <c r="K1605" s="474"/>
    </row>
    <row r="1606" spans="11:11">
      <c r="K1606" s="474"/>
    </row>
    <row r="1607" spans="11:11">
      <c r="K1607" s="474"/>
    </row>
    <row r="1608" spans="11:11">
      <c r="K1608" s="474"/>
    </row>
    <row r="1609" spans="11:11">
      <c r="K1609" s="474"/>
    </row>
    <row r="1610" spans="11:11">
      <c r="K1610" s="474"/>
    </row>
    <row r="1611" spans="11:11">
      <c r="K1611" s="474"/>
    </row>
    <row r="1612" spans="11:11">
      <c r="K1612" s="474"/>
    </row>
    <row r="1613" spans="11:11">
      <c r="K1613" s="474"/>
    </row>
    <row r="1614" spans="11:11">
      <c r="K1614" s="474"/>
    </row>
    <row r="1615" spans="11:11">
      <c r="K1615" s="474"/>
    </row>
    <row r="1616" spans="11:11">
      <c r="K1616" s="474"/>
    </row>
    <row r="1617" spans="11:11">
      <c r="K1617" s="474"/>
    </row>
    <row r="1618" spans="11:11">
      <c r="K1618" s="474"/>
    </row>
    <row r="1619" spans="11:11">
      <c r="K1619" s="474"/>
    </row>
    <row r="1620" spans="11:11">
      <c r="K1620" s="474"/>
    </row>
    <row r="1621" spans="11:11">
      <c r="K1621" s="474"/>
    </row>
    <row r="1622" spans="11:11">
      <c r="K1622" s="474"/>
    </row>
    <row r="1623" spans="11:11">
      <c r="K1623" s="474"/>
    </row>
    <row r="1624" spans="11:11">
      <c r="K1624" s="474"/>
    </row>
    <row r="1625" spans="11:11">
      <c r="K1625" s="474"/>
    </row>
    <row r="1626" spans="11:11">
      <c r="K1626" s="474"/>
    </row>
    <row r="1627" spans="11:11">
      <c r="K1627" s="474"/>
    </row>
    <row r="1628" spans="11:11">
      <c r="K1628" s="474"/>
    </row>
    <row r="1629" spans="11:11">
      <c r="K1629" s="474"/>
    </row>
    <row r="1630" spans="11:11">
      <c r="K1630" s="474"/>
    </row>
    <row r="1631" spans="11:11">
      <c r="K1631" s="474"/>
    </row>
    <row r="1632" spans="11:11">
      <c r="K1632" s="474"/>
    </row>
    <row r="1633" spans="11:11">
      <c r="K1633" s="474"/>
    </row>
    <row r="1634" spans="11:11">
      <c r="K1634" s="474"/>
    </row>
    <row r="1635" spans="11:11">
      <c r="K1635" s="474"/>
    </row>
    <row r="1636" spans="11:11">
      <c r="K1636" s="474"/>
    </row>
    <row r="1637" spans="11:11">
      <c r="K1637" s="474"/>
    </row>
    <row r="1638" spans="11:11">
      <c r="K1638" s="474"/>
    </row>
    <row r="1639" spans="11:11">
      <c r="K1639" s="474"/>
    </row>
    <row r="1640" spans="11:11">
      <c r="K1640" s="474"/>
    </row>
    <row r="1641" spans="11:11">
      <c r="K1641" s="474"/>
    </row>
    <row r="1642" spans="11:11">
      <c r="K1642" s="474"/>
    </row>
    <row r="1643" spans="11:11">
      <c r="K1643" s="474"/>
    </row>
    <row r="1644" spans="11:11">
      <c r="K1644" s="474"/>
    </row>
    <row r="1645" spans="11:11">
      <c r="K1645" s="474"/>
    </row>
    <row r="1646" spans="11:11">
      <c r="K1646" s="474"/>
    </row>
    <row r="1647" spans="11:11">
      <c r="K1647" s="474"/>
    </row>
    <row r="1648" spans="11:11">
      <c r="K1648" s="474"/>
    </row>
    <row r="1649" spans="11:11">
      <c r="K1649" s="474"/>
    </row>
    <row r="1650" spans="11:11">
      <c r="K1650" s="474"/>
    </row>
    <row r="1651" spans="11:11">
      <c r="K1651" s="474"/>
    </row>
    <row r="1652" spans="11:11">
      <c r="K1652" s="474"/>
    </row>
    <row r="1653" spans="11:11">
      <c r="K1653" s="474"/>
    </row>
    <row r="1654" spans="11:11">
      <c r="K1654" s="474"/>
    </row>
    <row r="1655" spans="11:11">
      <c r="K1655" s="474"/>
    </row>
    <row r="1656" spans="11:11">
      <c r="K1656" s="474"/>
    </row>
    <row r="1657" spans="11:11">
      <c r="K1657" s="474"/>
    </row>
    <row r="1658" spans="11:11">
      <c r="K1658" s="474"/>
    </row>
    <row r="1659" spans="11:11">
      <c r="K1659" s="474"/>
    </row>
    <row r="1660" spans="11:11">
      <c r="K1660" s="474"/>
    </row>
    <row r="1661" spans="11:11">
      <c r="K1661" s="474"/>
    </row>
    <row r="1662" spans="11:11">
      <c r="K1662" s="474"/>
    </row>
    <row r="1663" spans="11:11">
      <c r="K1663" s="474"/>
    </row>
    <row r="1664" spans="11:11">
      <c r="K1664" s="474"/>
    </row>
    <row r="1665" spans="11:11">
      <c r="K1665" s="474"/>
    </row>
    <row r="1666" spans="11:11">
      <c r="K1666" s="474"/>
    </row>
    <row r="1667" spans="11:11">
      <c r="K1667" s="474"/>
    </row>
    <row r="1668" spans="11:11">
      <c r="K1668" s="474"/>
    </row>
    <row r="1669" spans="11:11">
      <c r="K1669" s="474"/>
    </row>
    <row r="1670" spans="11:11">
      <c r="K1670" s="474"/>
    </row>
    <row r="1671" spans="11:11">
      <c r="K1671" s="474"/>
    </row>
    <row r="1672" spans="11:11">
      <c r="K1672" s="474"/>
    </row>
    <row r="1673" spans="11:11">
      <c r="K1673" s="474"/>
    </row>
    <row r="1674" spans="11:11">
      <c r="K1674" s="4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2018-03-15T02:54:53Z</dcterms:modified>
</cp:coreProperties>
</file>