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Call Tracker (Currency)" sheetId="14" state="hidden" r:id="rId7"/>
    <sheet name="Sheet2" sheetId="15" state="hidden" r:id="rId8"/>
    <sheet name="Sheet1" sheetId="16" state="hidden" r:id="rId9"/>
    <sheet name="Sheet3" sheetId="17" state="hidden" r:id="rId10"/>
  </sheets>
  <definedNames>
    <definedName name="_xlnm._FilterDatabase" localSheetId="5" hidden="1">'Call Tracker (Equity &amp; F&amp;O)'!$Q$1:$S$403</definedName>
    <definedName name="_xlnm._FilterDatabase" localSheetId="1" hidden="1">'Future Intra'!$A$9:$O$179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L30" i="7"/>
  <c r="K30"/>
  <c r="K40"/>
  <c r="L40" s="1"/>
  <c r="K114"/>
  <c r="M114" s="1"/>
  <c r="K113"/>
  <c r="M113" s="1"/>
  <c r="O19"/>
  <c r="K12"/>
  <c r="L12" s="1"/>
  <c r="K110"/>
  <c r="M110" s="1"/>
  <c r="K112"/>
  <c r="M112" s="1"/>
  <c r="K63"/>
  <c r="L63" s="1"/>
  <c r="K18"/>
  <c r="L18" s="1"/>
  <c r="O72"/>
  <c r="K109"/>
  <c r="M109" s="1"/>
  <c r="K69"/>
  <c r="L69" s="1"/>
  <c r="O70" l="1"/>
  <c r="O71"/>
  <c r="O17"/>
  <c r="K61"/>
  <c r="L61" s="1"/>
  <c r="K107"/>
  <c r="M107" s="1"/>
  <c r="K108"/>
  <c r="M108" s="1"/>
  <c r="K68"/>
  <c r="L68" s="1"/>
  <c r="K105"/>
  <c r="M105" s="1"/>
  <c r="K102"/>
  <c r="M102" s="1"/>
  <c r="O67"/>
  <c r="K106"/>
  <c r="M106" s="1"/>
  <c r="L58"/>
  <c r="K58"/>
  <c r="K57"/>
  <c r="L57" s="1"/>
  <c r="K64"/>
  <c r="L64" s="1"/>
  <c r="K94"/>
  <c r="L94" s="1"/>
  <c r="K65"/>
  <c r="L65" s="1"/>
  <c r="K104"/>
  <c r="M104" s="1"/>
  <c r="K103"/>
  <c r="M103" s="1"/>
  <c r="K147"/>
  <c r="L147" s="1"/>
  <c r="K39"/>
  <c r="L39" s="1"/>
  <c r="K66"/>
  <c r="L66" s="1"/>
  <c r="K14"/>
  <c r="L14" s="1"/>
  <c r="K101"/>
  <c r="M101" s="1"/>
  <c r="K29"/>
  <c r="L29" s="1"/>
  <c r="K28" l="1"/>
  <c r="L28" s="1"/>
  <c r="K56"/>
  <c r="L56" s="1"/>
  <c r="K100"/>
  <c r="M100" s="1"/>
  <c r="K99"/>
  <c r="M99" s="1"/>
  <c r="K59"/>
  <c r="L59" s="1"/>
  <c r="K132"/>
  <c r="K15"/>
  <c r="L15" s="1"/>
  <c r="K98"/>
  <c r="M98" s="1"/>
  <c r="O16"/>
  <c r="K62"/>
  <c r="L62" s="1"/>
  <c r="K97"/>
  <c r="M97" s="1"/>
  <c r="K92"/>
  <c r="M92" s="1"/>
  <c r="K96"/>
  <c r="M96" s="1"/>
  <c r="K91"/>
  <c r="M91" s="1"/>
  <c r="K95"/>
  <c r="M95" s="1"/>
  <c r="K90"/>
  <c r="M90" s="1"/>
  <c r="K93"/>
  <c r="M93" s="1"/>
  <c r="K11"/>
  <c r="L11" s="1"/>
  <c r="K60"/>
  <c r="L60" s="1"/>
  <c r="O13" l="1"/>
  <c r="K10"/>
  <c r="L10" s="1"/>
  <c r="K273" l="1"/>
  <c r="L273" s="1"/>
  <c r="K200" l="1"/>
  <c r="L200" s="1"/>
  <c r="A159" l="1"/>
  <c r="A160" s="1"/>
  <c r="A161" s="1"/>
  <c r="A162" s="1"/>
  <c r="A163" s="1"/>
  <c r="A164" s="1"/>
  <c r="A165" s="1"/>
  <c r="A166" l="1"/>
  <c r="A167" s="1"/>
  <c r="A168"/>
  <c r="A169" s="1"/>
  <c r="A170" s="1"/>
  <c r="A171" s="1"/>
  <c r="A172" s="1"/>
  <c r="A173" s="1"/>
  <c r="K264" l="1"/>
  <c r="K257"/>
  <c r="K251"/>
  <c r="K246"/>
  <c r="K219"/>
  <c r="K267"/>
  <c r="K266"/>
  <c r="K263"/>
  <c r="K262"/>
  <c r="K261"/>
  <c r="K260"/>
  <c r="K259"/>
  <c r="K258"/>
  <c r="K253"/>
  <c r="K254"/>
  <c r="K255"/>
  <c r="K256"/>
  <c r="K252"/>
  <c r="K248"/>
  <c r="K249"/>
  <c r="K250"/>
  <c r="K247"/>
  <c r="K244"/>
  <c r="K243"/>
  <c r="K235"/>
  <c r="K236"/>
  <c r="K237"/>
  <c r="K238"/>
  <c r="K239"/>
  <c r="K240"/>
  <c r="K241"/>
  <c r="K234"/>
  <c r="K225"/>
  <c r="K226"/>
  <c r="K227"/>
  <c r="K228"/>
  <c r="K229"/>
  <c r="K230"/>
  <c r="K231"/>
  <c r="K232"/>
  <c r="K224"/>
  <c r="K223"/>
  <c r="K222"/>
  <c r="K216"/>
  <c r="K217"/>
  <c r="K218"/>
  <c r="K215"/>
  <c r="K209"/>
  <c r="K210"/>
  <c r="K211"/>
  <c r="K212"/>
  <c r="K213"/>
  <c r="K208"/>
  <c r="K202"/>
  <c r="K203"/>
  <c r="K204"/>
  <c r="K205"/>
  <c r="K206"/>
  <c r="K201"/>
  <c r="K192"/>
  <c r="K193"/>
  <c r="K194"/>
  <c r="K195"/>
  <c r="K196"/>
  <c r="K197"/>
  <c r="K198"/>
  <c r="K199"/>
  <c r="K191"/>
  <c r="K186"/>
  <c r="K187"/>
  <c r="K188"/>
  <c r="K189"/>
  <c r="K183"/>
  <c r="K181"/>
  <c r="K159"/>
  <c r="K160"/>
  <c r="K161"/>
  <c r="K162"/>
  <c r="K163"/>
  <c r="K164"/>
  <c r="K165"/>
  <c r="K166"/>
  <c r="K167"/>
  <c r="K168"/>
  <c r="K169"/>
  <c r="K170"/>
  <c r="K171"/>
  <c r="K172"/>
  <c r="K173"/>
  <c r="K174"/>
  <c r="K175"/>
  <c r="K176"/>
  <c r="K177"/>
  <c r="K178"/>
  <c r="K179"/>
  <c r="K157"/>
  <c r="K158"/>
  <c r="L267" l="1"/>
  <c r="L266" l="1"/>
  <c r="L204" l="1"/>
  <c r="L213"/>
  <c r="L261" l="1"/>
  <c r="L259"/>
  <c r="L258" l="1"/>
  <c r="L208" l="1"/>
  <c r="L192"/>
  <c r="L251" l="1"/>
  <c r="M7"/>
  <c r="L263"/>
  <c r="L264"/>
  <c r="L249"/>
  <c r="K55" i="14" l="1"/>
  <c r="L55" s="1"/>
  <c r="K57" l="1"/>
  <c r="L57" s="1"/>
  <c r="K58"/>
  <c r="L58" s="1"/>
  <c r="K56" l="1"/>
  <c r="L56" s="1"/>
  <c r="K54"/>
  <c r="L54" s="1"/>
  <c r="K53"/>
  <c r="L53" s="1"/>
  <c r="L256" i="7"/>
  <c r="K52" i="14"/>
  <c r="L52" s="1"/>
  <c r="K51" l="1"/>
  <c r="L51" s="1"/>
  <c r="K49"/>
  <c r="L49" s="1"/>
  <c r="K50"/>
  <c r="L50" s="1"/>
  <c r="L246" i="7"/>
  <c r="L262"/>
  <c r="K47" i="14"/>
  <c r="L47" s="1"/>
  <c r="K48"/>
  <c r="L48" s="1"/>
  <c r="K45"/>
  <c r="L45" s="1"/>
  <c r="K46"/>
  <c r="L46" s="1"/>
  <c r="L219" i="7"/>
  <c r="L257"/>
  <c r="K44" i="14"/>
  <c r="L44" s="1"/>
  <c r="L243" i="7" l="1"/>
  <c r="L252"/>
  <c r="L260"/>
  <c r="L248" l="1"/>
  <c r="L206"/>
  <c r="K43" i="14"/>
  <c r="L43" s="1"/>
  <c r="K41"/>
  <c r="L41" s="1"/>
  <c r="L171" i="7"/>
  <c r="K42" i="14"/>
  <c r="L42" s="1"/>
  <c r="L250" i="7" l="1"/>
  <c r="K40" i="14"/>
  <c r="L40" s="1"/>
  <c r="L255" i="7"/>
  <c r="L234"/>
  <c r="K39" i="14"/>
  <c r="L39" s="1"/>
  <c r="L188" i="7" l="1"/>
  <c r="K38" i="14"/>
  <c r="L38" s="1"/>
  <c r="L254" i="7" l="1"/>
  <c r="K37" i="14"/>
  <c r="L37" s="1"/>
  <c r="K36" l="1"/>
  <c r="L36" s="1"/>
  <c r="K35"/>
  <c r="L35" s="1"/>
  <c r="L253" i="7"/>
  <c r="K34" i="14"/>
  <c r="L34" s="1"/>
  <c r="K33"/>
  <c r="L33" s="1"/>
  <c r="K32"/>
  <c r="L32" s="1"/>
  <c r="K30"/>
  <c r="L30" s="1"/>
  <c r="K28"/>
  <c r="L28" s="1"/>
  <c r="L239" i="7"/>
  <c r="K27" i="14"/>
  <c r="L27" s="1"/>
  <c r="K25" l="1"/>
  <c r="L25" s="1"/>
  <c r="K26"/>
  <c r="L26" s="1"/>
  <c r="K24"/>
  <c r="L24" s="1"/>
  <c r="K23" l="1"/>
  <c r="L23" s="1"/>
  <c r="K22"/>
  <c r="L22" s="1"/>
  <c r="K21"/>
  <c r="L21" s="1"/>
  <c r="K20"/>
  <c r="L20" s="1"/>
  <c r="L216" i="7"/>
  <c r="L247"/>
  <c r="L241"/>
  <c r="K17" i="14"/>
  <c r="L17" s="1"/>
  <c r="K16"/>
  <c r="L16" s="1"/>
  <c r="K19"/>
  <c r="L19" s="1"/>
  <c r="K18"/>
  <c r="L18" s="1"/>
  <c r="K15"/>
  <c r="L15" s="1"/>
  <c r="K13"/>
  <c r="L13" s="1"/>
  <c r="K14"/>
  <c r="L14" s="1"/>
  <c r="L7"/>
  <c r="L244" i="7" l="1"/>
  <c r="L240"/>
  <c r="L238"/>
  <c r="L237"/>
  <c r="L236"/>
  <c r="L235"/>
  <c r="L232"/>
  <c r="L231"/>
  <c r="L230"/>
  <c r="L228"/>
  <c r="L227"/>
  <c r="L226"/>
  <c r="L225"/>
  <c r="L224"/>
  <c r="L223"/>
  <c r="L222"/>
  <c r="L218"/>
  <c r="L217"/>
  <c r="L215"/>
  <c r="L212"/>
  <c r="L211"/>
  <c r="L210"/>
  <c r="L209"/>
  <c r="L205"/>
  <c r="L203"/>
  <c r="L202"/>
  <c r="L201"/>
  <c r="L199"/>
  <c r="L198"/>
  <c r="L197"/>
  <c r="L196"/>
  <c r="L195"/>
  <c r="L194"/>
  <c r="L193"/>
  <c r="L191"/>
  <c r="L189"/>
  <c r="L187"/>
  <c r="L186"/>
  <c r="H185"/>
  <c r="F184"/>
  <c r="L183"/>
  <c r="L181"/>
  <c r="L179"/>
  <c r="L178"/>
  <c r="L177"/>
  <c r="L176"/>
  <c r="L175"/>
  <c r="L174"/>
  <c r="L173"/>
  <c r="L172"/>
  <c r="L170"/>
  <c r="L169"/>
  <c r="L168"/>
  <c r="L167"/>
  <c r="L166"/>
  <c r="L165"/>
  <c r="L164"/>
  <c r="L163"/>
  <c r="L162"/>
  <c r="L161"/>
  <c r="L160"/>
  <c r="L159"/>
  <c r="L158"/>
  <c r="L157"/>
  <c r="K185" l="1"/>
  <c r="L185" s="1"/>
  <c r="K184"/>
  <c r="L184" s="1"/>
  <c r="A174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L6" i="2" l="1"/>
  <c r="D7" i="6"/>
  <c r="K6" i="4"/>
  <c r="K6" i="3"/>
</calcChain>
</file>

<file path=xl/sharedStrings.xml><?xml version="1.0" encoding="utf-8"?>
<sst xmlns="http://schemas.openxmlformats.org/spreadsheetml/2006/main" count="7638" uniqueCount="3807">
  <si>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</si>
  <si>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</si>
  <si>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</si>
  <si>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</si>
  <si>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</si>
  <si>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</si>
  <si>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</si>
  <si>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</si>
  <si>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</si>
  <si>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</si>
  <si>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</si>
  <si>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</si>
  <si>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</si>
  <si>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</si>
  <si>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</si>
  <si>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</si>
  <si>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</si>
  <si>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</si>
  <si>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</si>
  <si>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</si>
  <si>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</si>
  <si>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</si>
  <si>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</si>
  <si>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</si>
  <si>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</si>
  <si>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</si>
  <si>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</si>
  <si>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</si>
  <si>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</si>
  <si>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</si>
  <si>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</si>
  <si>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</si>
  <si>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</si>
  <si>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</si>
  <si>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</si>
  <si>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</si>
  <si>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</si>
  <si>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</si>
  <si>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</si>
  <si>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</si>
  <si>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</si>
  <si>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</si>
  <si>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</si>
  <si>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</si>
  <si>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</si>
  <si>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</si>
  <si>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</si>
  <si>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</si>
  <si>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</si>
  <si>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</si>
  <si>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</si>
  <si>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</si>
  <si>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</si>
  <si>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</si>
  <si>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</si>
  <si>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</si>
  <si>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</si>
  <si>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</si>
  <si>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</si>
  <si>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</si>
  <si>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</si>
  <si>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</si>
  <si>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</si>
  <si>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</si>
  <si>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</si>
  <si>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</si>
  <si>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</si>
  <si>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</si>
  <si>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</si>
  <si>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</si>
  <si>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</si>
  <si>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</si>
  <si>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</si>
  <si>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</si>
  <si>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</si>
  <si>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</si>
  <si>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</si>
  <si>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</si>
  <si>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</si>
  <si>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</si>
  <si>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</si>
  <si>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</si>
  <si>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</si>
  <si>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</si>
  <si>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</si>
  <si>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</si>
  <si>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</si>
  <si>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</si>
  <si>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</si>
  <si>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</si>
  <si>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</si>
  <si>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</si>
  <si>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</si>
  <si>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</si>
  <si>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</si>
  <si>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</si>
  <si>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</si>
  <si>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</si>
  <si>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</si>
  <si>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</si>
  <si>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</si>
  <si>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</si>
  <si>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</si>
  <si>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</si>
  <si>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</si>
  <si>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</si>
  <si>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</si>
  <si>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</si>
  <si>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</si>
  <si>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</si>
  <si>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</si>
  <si>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</si>
  <si>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</si>
  <si>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</si>
  <si>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</si>
  <si>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</si>
  <si>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</si>
  <si>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</si>
  <si>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</si>
  <si>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</si>
  <si>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</si>
  <si>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</si>
  <si>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</si>
  <si>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</si>
  <si>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</si>
  <si>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</si>
  <si>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</si>
  <si>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</si>
  <si>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</si>
  <si>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</si>
  <si>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</si>
  <si>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</si>
  <si>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</si>
  <si>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</si>
  <si>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</si>
  <si>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</si>
  <si>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</si>
  <si>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</si>
  <si>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</si>
  <si>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</si>
  <si>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</si>
  <si>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</si>
  <si>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</si>
  <si>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</si>
  <si>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</si>
  <si>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</si>
  <si>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</si>
  <si>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</si>
  <si>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</si>
  <si>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</si>
  <si>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</si>
  <si>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</si>
  <si>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</si>
  <si>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</si>
  <si>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</si>
  <si>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</si>
  <si>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</si>
  <si>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</si>
  <si>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</si>
  <si>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</si>
  <si>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UNITECH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</si>
  <si>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</si>
  <si>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</si>
  <si>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</si>
  <si>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</si>
  <si>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</si>
  <si>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</si>
  <si>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</si>
  <si>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</si>
  <si>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</si>
  <si>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</si>
  <si>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</si>
  <si>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</si>
  <si>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</si>
  <si>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</si>
  <si>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</si>
  <si>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</si>
  <si>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</si>
  <si>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</si>
  <si>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</si>
  <si>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</si>
  <si>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</si>
  <si>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</si>
  <si>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</si>
  <si>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</si>
  <si>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</si>
  <si>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</si>
  <si>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</si>
  <si>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</si>
  <si>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</si>
  <si>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</si>
  <si>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</si>
  <si>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BHUSANSTL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</si>
  <si>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</si>
  <si>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</si>
  <si>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</si>
  <si>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</si>
  <si>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</si>
  <si>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</si>
  <si>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</si>
  <si>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</si>
  <si>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</si>
  <si>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</si>
  <si>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KPIT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</si>
  <si>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</si>
  <si>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</si>
  <si>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</si>
  <si>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</si>
  <si>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</si>
  <si>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</si>
  <si>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</si>
  <si>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</si>
  <si>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</si>
  <si>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</si>
  <si>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</si>
  <si>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</si>
  <si>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</si>
  <si>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</si>
  <si>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</si>
  <si>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</si>
  <si>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</si>
  <si>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</si>
  <si>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</si>
  <si>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</si>
  <si>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</si>
  <si>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</si>
  <si>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</si>
  <si>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</si>
  <si>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</si>
  <si>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</si>
  <si>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</si>
  <si>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</si>
  <si>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</si>
  <si>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</si>
  <si>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</si>
  <si>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</si>
  <si>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</si>
  <si>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</si>
  <si>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</si>
  <si>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</si>
  <si>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</si>
  <si>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</si>
  <si>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</si>
  <si>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</si>
  <si>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</si>
  <si>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</si>
  <si>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</si>
  <si>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NIFTYINFRA</t>
  </si>
  <si>
    <t>NIFTYIT</t>
  </si>
  <si>
    <t>NIFTYMID50</t>
  </si>
  <si>
    <t>NIFTYPSE</t>
  </si>
  <si>
    <t>Nifty 50</t>
  </si>
  <si>
    <t>Nifty Bank</t>
  </si>
  <si>
    <t>Nifty Infra</t>
  </si>
  <si>
    <t>Nifty IT</t>
  </si>
  <si>
    <t>Nifty PSE</t>
  </si>
  <si>
    <t>SELL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</si>
  <si>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</si>
  <si>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</si>
  <si>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</si>
  <si>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</si>
  <si>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</si>
  <si>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</si>
  <si>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</si>
  <si>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</si>
  <si>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</si>
  <si>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</si>
  <si>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</si>
  <si>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</si>
  <si>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</si>
  <si>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</si>
  <si>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</si>
  <si>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</si>
  <si>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</si>
  <si>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</si>
  <si>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</si>
  <si>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</si>
  <si>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</si>
  <si>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</si>
  <si>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</si>
  <si>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</si>
  <si>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</si>
  <si>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</si>
  <si>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</si>
  <si>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</si>
  <si>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</si>
  <si>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</si>
  <si>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</si>
  <si>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</si>
  <si>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</si>
  <si>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</si>
  <si>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</si>
  <si>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</si>
  <si>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</si>
  <si>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</si>
  <si>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</si>
  <si>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</si>
  <si>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</si>
  <si>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</si>
  <si>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</si>
  <si>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</si>
  <si>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</si>
  <si>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</si>
  <si>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</si>
  <si>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</si>
  <si>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</si>
  <si>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</si>
  <si>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</si>
  <si>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</si>
  <si>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</si>
  <si>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</si>
  <si>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</si>
  <si>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</si>
  <si>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</si>
  <si>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</si>
  <si>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</si>
  <si>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</si>
  <si>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</si>
  <si>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</si>
  <si>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</si>
  <si>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</si>
  <si>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</si>
  <si>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</si>
  <si>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</si>
  <si>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</si>
  <si>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</si>
  <si>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</si>
  <si>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</si>
  <si>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</si>
  <si>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</si>
  <si>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</si>
  <si>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</si>
  <si>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</si>
  <si>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</si>
  <si>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118-127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</si>
  <si>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</si>
  <si>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</si>
  <si>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</si>
  <si>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</si>
  <si>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</si>
  <si>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</si>
  <si>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</si>
  <si>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</si>
  <si>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</si>
  <si>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</si>
  <si>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</si>
  <si>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</si>
  <si>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</si>
  <si>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</si>
  <si>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</si>
  <si>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</si>
  <si>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</si>
  <si>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</si>
  <si>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</si>
  <si>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</si>
  <si>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</si>
  <si>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</si>
  <si>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</si>
  <si>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</si>
  <si>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</si>
  <si>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% Change in OI</t>
  </si>
  <si>
    <t>PTC INDIA FIN SERV LTD</t>
  </si>
  <si>
    <t>36-37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</si>
  <si>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</si>
  <si>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</si>
  <si>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</si>
  <si>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</si>
  <si>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</si>
  <si>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</si>
  <si>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</si>
  <si>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</si>
  <si>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</si>
  <si>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</si>
  <si>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</si>
  <si>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</si>
  <si>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</si>
  <si>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</si>
  <si>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</si>
  <si>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</si>
  <si>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</si>
  <si>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</si>
  <si>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</si>
  <si>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</si>
  <si>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</si>
  <si>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</si>
  <si>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</si>
  <si>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</si>
  <si>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</si>
  <si>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</si>
  <si>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PATINTLOG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</si>
  <si>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</si>
  <si>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</si>
  <si>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</si>
  <si>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</si>
  <si>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</si>
  <si>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</si>
  <si>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</si>
  <si>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</si>
  <si>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</si>
  <si>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</si>
  <si>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A2ZINFRA</t>
  </si>
  <si>
    <t>INE619I01012</t>
  </si>
  <si>
    <t>AARTIDRUGS</t>
  </si>
  <si>
    <t>INE767A01016</t>
  </si>
  <si>
    <t>AARTIIND</t>
  </si>
  <si>
    <t>INE769A01020</t>
  </si>
  <si>
    <t>ABAN</t>
  </si>
  <si>
    <t>INE421A01028</t>
  </si>
  <si>
    <t>INE117A01022</t>
  </si>
  <si>
    <t>ABBOTINDIA</t>
  </si>
  <si>
    <t>INE358A01014</t>
  </si>
  <si>
    <t>ABFRL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</si>
  <si>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</si>
  <si>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</si>
  <si>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</si>
  <si>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</si>
  <si>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</si>
  <si>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</si>
  <si>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</si>
  <si>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INE742F01042</t>
  </si>
  <si>
    <t>INE814H01011</t>
  </si>
  <si>
    <t>ADANITRANS</t>
  </si>
  <si>
    <t>INE931S01010</t>
  </si>
  <si>
    <t>ADFFOODS</t>
  </si>
  <si>
    <t>INE982B01019</t>
  </si>
  <si>
    <t>INE959A01019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</si>
  <si>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</si>
  <si>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</si>
  <si>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</si>
  <si>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</si>
  <si>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</si>
  <si>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</si>
  <si>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</si>
  <si>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</si>
  <si>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</si>
  <si>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</si>
  <si>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</si>
  <si>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</si>
  <si>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</si>
  <si>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INE031B01049</t>
  </si>
  <si>
    <t>AJMERA</t>
  </si>
  <si>
    <t>INE298G01027</t>
  </si>
  <si>
    <t>AKZOINDIA</t>
  </si>
  <si>
    <t>INE133A01011</t>
  </si>
  <si>
    <t>INE428A01015</t>
  </si>
  <si>
    <t>ALEMBICLTD</t>
  </si>
  <si>
    <t>INE426A01027</t>
  </si>
  <si>
    <t>ALICON</t>
  </si>
  <si>
    <t>INE062D01024</t>
  </si>
  <si>
    <t>ALKEM</t>
  </si>
  <si>
    <t>INE540L01014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</si>
  <si>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</si>
  <si>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</si>
  <si>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</si>
  <si>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</si>
  <si>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</si>
  <si>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</si>
  <si>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</si>
  <si>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</si>
  <si>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</si>
  <si>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</si>
  <si>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</si>
  <si>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</si>
  <si>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</si>
  <si>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</si>
  <si>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</si>
  <si>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</si>
  <si>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</si>
  <si>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</si>
  <si>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</si>
  <si>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</si>
  <si>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</si>
  <si>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</si>
  <si>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APARINDS</t>
  </si>
  <si>
    <t>INE372A01015</t>
  </si>
  <si>
    <t>APCOTEXIND</t>
  </si>
  <si>
    <t>INE116A01024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</si>
  <si>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</si>
  <si>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</si>
  <si>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</si>
  <si>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</si>
  <si>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</si>
  <si>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</si>
  <si>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</si>
  <si>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</si>
  <si>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</si>
  <si>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</si>
  <si>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</si>
  <si>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</si>
  <si>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</si>
  <si>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</si>
  <si>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</si>
  <si>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</si>
  <si>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</si>
  <si>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</si>
  <si>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</si>
  <si>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</si>
  <si>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</si>
  <si>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</si>
  <si>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</si>
  <si>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</si>
  <si>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</si>
  <si>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</si>
  <si>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</si>
  <si>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</si>
  <si>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</si>
  <si>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</si>
  <si>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</si>
  <si>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</si>
  <si>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</si>
  <si>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</si>
  <si>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</si>
  <si>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</si>
  <si>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</si>
  <si>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</si>
  <si>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</si>
  <si>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</si>
  <si>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</si>
  <si>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</si>
  <si>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</si>
  <si>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</si>
  <si>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</si>
  <si>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</si>
  <si>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</si>
  <si>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</si>
  <si>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</si>
  <si>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</si>
  <si>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</si>
  <si>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</si>
  <si>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</si>
  <si>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</si>
  <si>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</si>
  <si>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</si>
  <si>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</si>
  <si>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</si>
  <si>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</si>
  <si>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</si>
  <si>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</si>
  <si>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</si>
  <si>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</si>
  <si>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</si>
  <si>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</si>
  <si>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BAJAJCORP</t>
  </si>
  <si>
    <t>INE933K01021</t>
  </si>
  <si>
    <t>BAJAJELEC</t>
  </si>
  <si>
    <t>INE193E01025</t>
  </si>
  <si>
    <t>INE918I01018</t>
  </si>
  <si>
    <t>BAJAJHIND</t>
  </si>
  <si>
    <t>INE306A01021</t>
  </si>
  <si>
    <t>BAJAJHLDNG</t>
  </si>
  <si>
    <t>INE118A01012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</si>
  <si>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</si>
  <si>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</si>
  <si>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</si>
  <si>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</si>
  <si>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</si>
  <si>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</si>
  <si>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</si>
  <si>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</si>
  <si>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</si>
  <si>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</si>
  <si>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</si>
  <si>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</si>
  <si>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</si>
  <si>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</si>
  <si>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</si>
  <si>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</si>
  <si>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</si>
  <si>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</si>
  <si>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</si>
  <si>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</si>
  <si>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</si>
  <si>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</si>
  <si>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</si>
  <si>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</si>
  <si>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</si>
  <si>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</si>
  <si>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</si>
  <si>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</si>
  <si>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</si>
  <si>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</si>
  <si>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</si>
  <si>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</si>
  <si>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</si>
  <si>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</si>
  <si>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</si>
  <si>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</si>
  <si>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</si>
  <si>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</si>
  <si>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</si>
  <si>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</si>
  <si>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</si>
  <si>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</si>
  <si>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</si>
  <si>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</si>
  <si>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</si>
  <si>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</si>
  <si>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</si>
  <si>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</si>
  <si>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</si>
  <si>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</si>
  <si>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</si>
  <si>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</si>
  <si>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</si>
  <si>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BIL</t>
  </si>
  <si>
    <t>INE828A01016</t>
  </si>
  <si>
    <t>BINDALAGRO</t>
  </si>
  <si>
    <t>INE143A01010</t>
  </si>
  <si>
    <t>INE376G01013</t>
  </si>
  <si>
    <t>BIRLACORPN</t>
  </si>
  <si>
    <t>INE340A01012</t>
  </si>
  <si>
    <t>BLISSGVS</t>
  </si>
  <si>
    <t>INE416D01022</t>
  </si>
  <si>
    <t>BLKASHYAP</t>
  </si>
  <si>
    <t>INE350H01032</t>
  </si>
  <si>
    <t>BLUEBLENDS</t>
  </si>
  <si>
    <t>INE113O01014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</si>
  <si>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</si>
  <si>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</si>
  <si>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</si>
  <si>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</si>
  <si>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</si>
  <si>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</si>
  <si>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</si>
  <si>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</si>
  <si>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</si>
  <si>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</si>
  <si>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</si>
  <si>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</si>
  <si>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</si>
  <si>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</si>
  <si>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INE216A01022</t>
  </si>
  <si>
    <t>BROOKS</t>
  </si>
  <si>
    <t>INE650L01011</t>
  </si>
  <si>
    <t>BSL</t>
  </si>
  <si>
    <t>INE594B01012</t>
  </si>
  <si>
    <t>BYKE</t>
  </si>
  <si>
    <t>INE319B01014</t>
  </si>
  <si>
    <t>INE010B01027</t>
  </si>
  <si>
    <t>CAMLINFINE</t>
  </si>
  <si>
    <t>INE052I01032</t>
  </si>
  <si>
    <t>INE476A01014</t>
  </si>
  <si>
    <t>CANFINHOME</t>
  </si>
  <si>
    <t>CAPF</t>
  </si>
  <si>
    <t>INE688I01017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</si>
  <si>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</si>
  <si>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</si>
  <si>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</si>
  <si>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</si>
  <si>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</si>
  <si>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</si>
  <si>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</si>
  <si>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INE172A01027</t>
  </si>
  <si>
    <t>CCL</t>
  </si>
  <si>
    <t>INE421D01022</t>
  </si>
  <si>
    <t>INE482A01020</t>
  </si>
  <si>
    <t>CELESTIAL</t>
  </si>
  <si>
    <t>INE221I01017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</si>
  <si>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</si>
  <si>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</si>
  <si>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</si>
  <si>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</si>
  <si>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</si>
  <si>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</si>
  <si>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</si>
  <si>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</si>
  <si>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</si>
  <si>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</si>
  <si>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</si>
  <si>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</si>
  <si>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</si>
  <si>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</si>
  <si>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</si>
  <si>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</si>
  <si>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</si>
  <si>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</si>
  <si>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</si>
  <si>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</si>
  <si>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</si>
  <si>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</si>
  <si>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</si>
  <si>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</si>
  <si>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</si>
  <si>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</si>
  <si>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</si>
  <si>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</si>
  <si>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</si>
  <si>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</si>
  <si>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</si>
  <si>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</si>
  <si>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</si>
  <si>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</si>
  <si>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</si>
  <si>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</si>
  <si>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</si>
  <si>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</si>
  <si>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</si>
  <si>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</si>
  <si>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</si>
  <si>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</si>
  <si>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</si>
  <si>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</si>
  <si>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</si>
  <si>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INE491A01021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</si>
  <si>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</si>
  <si>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</si>
  <si>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</si>
  <si>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</si>
  <si>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</si>
  <si>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</si>
  <si>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</si>
  <si>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DALMIABHA</t>
  </si>
  <si>
    <t>INE439L01019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</si>
  <si>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</si>
  <si>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</si>
  <si>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</si>
  <si>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</si>
  <si>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</si>
  <si>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</si>
  <si>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</si>
  <si>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</si>
  <si>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</si>
  <si>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</t>
  </si>
  <si>
    <t>INE498A01018</t>
  </si>
  <si>
    <t>DCMSHRIRAM</t>
  </si>
  <si>
    <t>INE499A01024</t>
  </si>
  <si>
    <t>DECCANCE</t>
  </si>
  <si>
    <t>DEEPAKFERT</t>
  </si>
  <si>
    <t>INE501A01019</t>
  </si>
  <si>
    <t>DEEPAKNTR</t>
  </si>
  <si>
    <t>INE288B01029</t>
  </si>
  <si>
    <t>INE677H01012</t>
  </si>
  <si>
    <t>DELTACORP</t>
  </si>
  <si>
    <t>INE124G01033</t>
  </si>
  <si>
    <t>DEN</t>
  </si>
  <si>
    <t>INE947J01015</t>
  </si>
  <si>
    <t>DENABANK</t>
  </si>
  <si>
    <t>INE077A01010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</si>
  <si>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</si>
  <si>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</si>
  <si>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</si>
  <si>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</si>
  <si>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</si>
  <si>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</si>
  <si>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</si>
  <si>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</si>
  <si>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</si>
  <si>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</si>
  <si>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</si>
  <si>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</si>
  <si>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</si>
  <si>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</si>
  <si>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</si>
  <si>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</si>
  <si>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</si>
  <si>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</si>
  <si>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</si>
  <si>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</si>
  <si>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</si>
  <si>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DWARKESH</t>
  </si>
  <si>
    <t>DYNAMATECH</t>
  </si>
  <si>
    <t>INE221B01012</t>
  </si>
  <si>
    <t>ECLERX</t>
  </si>
  <si>
    <t>INE738I01010</t>
  </si>
  <si>
    <t>EDELWEISS</t>
  </si>
  <si>
    <t>INE532F01054</t>
  </si>
  <si>
    <t>INE066A01013</t>
  </si>
  <si>
    <t>EIDPARRY</t>
  </si>
  <si>
    <t>INE126A01031</t>
  </si>
  <si>
    <t>EIHOTEL</t>
  </si>
  <si>
    <t>INE230A01023</t>
  </si>
  <si>
    <t>EKC</t>
  </si>
  <si>
    <t>INE184H01027</t>
  </si>
  <si>
    <t>ELECON</t>
  </si>
  <si>
    <t>INE205B01023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</si>
  <si>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</si>
  <si>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</si>
  <si>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</si>
  <si>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</si>
  <si>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</si>
  <si>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</si>
  <si>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</si>
  <si>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</si>
  <si>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</si>
  <si>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</si>
  <si>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</si>
  <si>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</si>
  <si>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</si>
  <si>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</si>
  <si>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</si>
  <si>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</si>
  <si>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</si>
  <si>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</si>
  <si>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</si>
  <si>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</si>
  <si>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</si>
  <si>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</si>
  <si>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</si>
  <si>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</si>
  <si>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</si>
  <si>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INE128A01029</t>
  </si>
  <si>
    <t>EVERESTIND</t>
  </si>
  <si>
    <t>INE295A01018</t>
  </si>
  <si>
    <t>EXCELCROP</t>
  </si>
  <si>
    <t>INE223G01017</t>
  </si>
  <si>
    <t>EXCELINDUS</t>
  </si>
  <si>
    <t>INE369A01029</t>
  </si>
  <si>
    <t>INE302A01020</t>
  </si>
  <si>
    <t>INE513A01014</t>
  </si>
  <si>
    <t>INE220J01025</t>
  </si>
  <si>
    <t>FCL</t>
  </si>
  <si>
    <t>INE045J01026</t>
  </si>
  <si>
    <t>FDC</t>
  </si>
  <si>
    <t>INE258B01022</t>
  </si>
  <si>
    <t>INE249C01011</t>
  </si>
  <si>
    <t>INE171A01029</t>
  </si>
  <si>
    <t>FEL</t>
  </si>
  <si>
    <t>INE623B01027</t>
  </si>
  <si>
    <t>FELDVR</t>
  </si>
  <si>
    <t>IN9623B01058</t>
  </si>
  <si>
    <t>FIEMIND</t>
  </si>
  <si>
    <t>INE737H01014</t>
  </si>
  <si>
    <t>FILATEX</t>
  </si>
  <si>
    <t>INE111B01023</t>
  </si>
  <si>
    <t>FINCABLES</t>
  </si>
  <si>
    <t>INE235A01022</t>
  </si>
  <si>
    <t>FINPIPE</t>
  </si>
  <si>
    <t>INE183A01016</t>
  </si>
  <si>
    <t>FLFL</t>
  </si>
  <si>
    <t>INE452O01016</t>
  </si>
  <si>
    <t>FMGOETZE</t>
  </si>
  <si>
    <t>INE529A01010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</si>
  <si>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</si>
  <si>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</si>
  <si>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</si>
  <si>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</si>
  <si>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</si>
  <si>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</si>
  <si>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</si>
  <si>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</si>
  <si>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</si>
  <si>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</si>
  <si>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</si>
  <si>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</si>
  <si>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</si>
  <si>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GAMMNINFRA</t>
  </si>
  <si>
    <t>INE181G01025</t>
  </si>
  <si>
    <t>GANDHITUBE</t>
  </si>
  <si>
    <t>INE524B01027</t>
  </si>
  <si>
    <t>GANECOS</t>
  </si>
  <si>
    <t>INE845D01014</t>
  </si>
  <si>
    <t>GANESHHOUC</t>
  </si>
  <si>
    <t>INE460C01014</t>
  </si>
  <si>
    <t>GARDENSILK</t>
  </si>
  <si>
    <t>INE526A01016</t>
  </si>
  <si>
    <t>GARWALLROP</t>
  </si>
  <si>
    <t>INE276A01018</t>
  </si>
  <si>
    <t>GATI</t>
  </si>
  <si>
    <t>INE152B01027</t>
  </si>
  <si>
    <t>INE852F01015</t>
  </si>
  <si>
    <t>GEECEE</t>
  </si>
  <si>
    <t>INE916G01016</t>
  </si>
  <si>
    <t>GENESYS</t>
  </si>
  <si>
    <t>INE727B01026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</si>
  <si>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</si>
  <si>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</si>
  <si>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</si>
  <si>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</si>
  <si>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</si>
  <si>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</si>
  <si>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</si>
  <si>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</si>
  <si>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</si>
  <si>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</si>
  <si>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</si>
  <si>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</si>
  <si>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</si>
  <si>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</si>
  <si>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</si>
  <si>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</si>
  <si>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</si>
  <si>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</si>
  <si>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</si>
  <si>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</si>
  <si>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</si>
  <si>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</si>
  <si>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</si>
  <si>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</si>
  <si>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</si>
  <si>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</si>
  <si>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</si>
  <si>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</si>
  <si>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</si>
  <si>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</si>
  <si>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</si>
  <si>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</si>
  <si>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</si>
  <si>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INE484J01027</t>
  </si>
  <si>
    <t>GOLDIAM</t>
  </si>
  <si>
    <t>INE025B01017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</si>
  <si>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</si>
  <si>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</si>
  <si>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</si>
  <si>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</si>
  <si>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</si>
  <si>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</si>
  <si>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</si>
  <si>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</si>
  <si>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</si>
  <si>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</si>
  <si>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</si>
  <si>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</si>
  <si>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</si>
  <si>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</si>
  <si>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</si>
  <si>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</si>
  <si>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INE580B01029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</si>
  <si>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</si>
  <si>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</si>
  <si>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</si>
  <si>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</si>
  <si>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</si>
  <si>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</si>
  <si>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</si>
  <si>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</si>
  <si>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</si>
  <si>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</si>
  <si>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</si>
  <si>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</si>
  <si>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INE844O01022</t>
  </si>
  <si>
    <t>GULFOILLUB</t>
  </si>
  <si>
    <t>INE635Q01029</t>
  </si>
  <si>
    <t>GULFPETRO</t>
  </si>
  <si>
    <t>INE586G01017</t>
  </si>
  <si>
    <t>GULPOLY</t>
  </si>
  <si>
    <t>HARITASEAT</t>
  </si>
  <si>
    <t>INE939D01015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</si>
  <si>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</si>
  <si>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</si>
  <si>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</si>
  <si>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</si>
  <si>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</si>
  <si>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</si>
  <si>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</si>
  <si>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</si>
  <si>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</si>
  <si>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</si>
  <si>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</si>
  <si>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</si>
  <si>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</si>
  <si>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</si>
  <si>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</si>
  <si>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</si>
  <si>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</si>
  <si>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</si>
  <si>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</si>
  <si>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</si>
  <si>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</si>
  <si>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INE545A01016</t>
  </si>
  <si>
    <t>HEIDELBERG</t>
  </si>
  <si>
    <t>INE578A01017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</si>
  <si>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</si>
  <si>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</si>
  <si>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</si>
  <si>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</si>
  <si>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</si>
  <si>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</si>
  <si>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</si>
  <si>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</si>
  <si>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INE548A01028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</si>
  <si>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</si>
  <si>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</si>
  <si>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</si>
  <si>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</si>
  <si>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</si>
  <si>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</si>
  <si>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</si>
  <si>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</si>
  <si>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</si>
  <si>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</si>
  <si>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</si>
  <si>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</si>
  <si>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</si>
  <si>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</si>
  <si>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</si>
  <si>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</si>
  <si>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</si>
  <si>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</si>
  <si>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</si>
  <si>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</si>
  <si>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</si>
  <si>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</si>
  <si>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</si>
  <si>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</si>
  <si>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</si>
  <si>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</si>
  <si>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</si>
  <si>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</si>
  <si>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</si>
  <si>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</si>
  <si>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</si>
  <si>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</si>
  <si>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</si>
  <si>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</si>
  <si>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</si>
  <si>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</si>
  <si>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</si>
  <si>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</si>
  <si>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</si>
  <si>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</si>
  <si>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</si>
  <si>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</si>
  <si>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</si>
  <si>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</si>
  <si>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INE008A01015</t>
  </si>
  <si>
    <t>INE669E01016</t>
  </si>
  <si>
    <t>INE043D01016</t>
  </si>
  <si>
    <t>IDFCBANK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</si>
  <si>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</si>
  <si>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</si>
  <si>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</si>
  <si>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</si>
  <si>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</si>
  <si>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</si>
  <si>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</si>
  <si>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</si>
  <si>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</si>
  <si>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INE975G01012</t>
  </si>
  <si>
    <t>IMFA</t>
  </si>
  <si>
    <t>INE919H01018</t>
  </si>
  <si>
    <t>INE053A01029</t>
  </si>
  <si>
    <t>INE383A01012</t>
  </si>
  <si>
    <t>INDIAGLYCO</t>
  </si>
  <si>
    <t>INE560A01015</t>
  </si>
  <si>
    <t>INDIANB</t>
  </si>
  <si>
    <t>INE562A01011</t>
  </si>
  <si>
    <t>INDIANCARD</t>
  </si>
  <si>
    <t>INE061A01014</t>
  </si>
  <si>
    <t>INDIANHUME</t>
  </si>
  <si>
    <t>INE323C01030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</si>
  <si>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</si>
  <si>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</si>
  <si>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</si>
  <si>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</si>
  <si>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</si>
  <si>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</si>
  <si>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</si>
  <si>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</si>
  <si>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</si>
  <si>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</si>
  <si>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</si>
  <si>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INDTERRAIN</t>
  </si>
  <si>
    <t>INE611L01021</t>
  </si>
  <si>
    <t>INE095A01012</t>
  </si>
  <si>
    <t>INEOSSTYRO</t>
  </si>
  <si>
    <t>INE189B01011</t>
  </si>
  <si>
    <t>INFIBEAM</t>
  </si>
  <si>
    <t>INFINITE</t>
  </si>
  <si>
    <t>INE486J01014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</si>
  <si>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</si>
  <si>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</si>
  <si>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</si>
  <si>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</si>
  <si>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</si>
  <si>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</si>
  <si>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</si>
  <si>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</si>
  <si>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</si>
  <si>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</si>
  <si>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</si>
  <si>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</si>
  <si>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</si>
  <si>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INE565A01014</t>
  </si>
  <si>
    <t>INE242A01010</t>
  </si>
  <si>
    <t>IPAPPM</t>
  </si>
  <si>
    <t>INE435A01028</t>
  </si>
  <si>
    <t>INE571A01020</t>
  </si>
  <si>
    <t>INE821I01014</t>
  </si>
  <si>
    <t>ISFT</t>
  </si>
  <si>
    <t>INE566K01011</t>
  </si>
  <si>
    <t>INE154A01025</t>
  </si>
  <si>
    <t>ITDCEM</t>
  </si>
  <si>
    <t>INE686A01026</t>
  </si>
  <si>
    <t>ITI</t>
  </si>
  <si>
    <t>INE248A01017</t>
  </si>
  <si>
    <t>IVC</t>
  </si>
  <si>
    <t>INE050B01023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</si>
  <si>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</si>
  <si>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</si>
  <si>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</si>
  <si>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</si>
  <si>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</si>
  <si>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</si>
  <si>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</si>
  <si>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</si>
  <si>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</si>
  <si>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</si>
  <si>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</si>
  <si>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</si>
  <si>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</si>
  <si>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</si>
  <si>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</si>
  <si>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</si>
  <si>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</si>
  <si>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</si>
  <si>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INE802G01018</t>
  </si>
  <si>
    <t>JINDALPOLY</t>
  </si>
  <si>
    <t>INE197D01010</t>
  </si>
  <si>
    <t>INE749A01030</t>
  </si>
  <si>
    <t>JINDRILL</t>
  </si>
  <si>
    <t>INE742C01031</t>
  </si>
  <si>
    <t>JISLDVREQS</t>
  </si>
  <si>
    <t>IN9175A01010</t>
  </si>
  <si>
    <t>INE175A01038</t>
  </si>
  <si>
    <t>JKCEMENT</t>
  </si>
  <si>
    <t>INE823G01014</t>
  </si>
  <si>
    <t>JKLAKSHMI</t>
  </si>
  <si>
    <t>INE786A01032</t>
  </si>
  <si>
    <t>JKPAPER</t>
  </si>
  <si>
    <t>INE789E01012</t>
  </si>
  <si>
    <t>JKTYRE</t>
  </si>
  <si>
    <t>INE573A01042</t>
  </si>
  <si>
    <t>JMCPROJECT</t>
  </si>
  <si>
    <t>INE890A01016</t>
  </si>
  <si>
    <t>JMFINANCIL</t>
  </si>
  <si>
    <t>INE780C01023</t>
  </si>
  <si>
    <t>JOCIL</t>
  </si>
  <si>
    <t>INE839G01010</t>
  </si>
  <si>
    <t>INE455F01025</t>
  </si>
  <si>
    <t>JPOLYINVST</t>
  </si>
  <si>
    <t>INE147P01019</t>
  </si>
  <si>
    <t>INE351F01018</t>
  </si>
  <si>
    <t>JSL</t>
  </si>
  <si>
    <t>INE220G01021</t>
  </si>
  <si>
    <t>JSLHISAR</t>
  </si>
  <si>
    <t>INE455T01018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</si>
  <si>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</si>
  <si>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</si>
  <si>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</si>
  <si>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</si>
  <si>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</si>
  <si>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</si>
  <si>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</si>
  <si>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</si>
  <si>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</si>
  <si>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</si>
  <si>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</si>
  <si>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</si>
  <si>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</si>
  <si>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</si>
  <si>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</si>
  <si>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</si>
  <si>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</si>
  <si>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</si>
  <si>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</si>
  <si>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INE220B01022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</si>
  <si>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</si>
  <si>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</si>
  <si>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</si>
  <si>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</si>
  <si>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</si>
  <si>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</si>
  <si>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</si>
  <si>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</si>
  <si>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</si>
  <si>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</si>
  <si>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</si>
  <si>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</si>
  <si>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</si>
  <si>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</si>
  <si>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</si>
  <si>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KEI</t>
  </si>
  <si>
    <t>INE878B01027</t>
  </si>
  <si>
    <t>KESARENT</t>
  </si>
  <si>
    <t>INE133B01019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</si>
  <si>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</si>
  <si>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</si>
  <si>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</si>
  <si>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</si>
  <si>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</si>
  <si>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</si>
  <si>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</si>
  <si>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</si>
  <si>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</si>
  <si>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</si>
  <si>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KIRLOSIND</t>
  </si>
  <si>
    <t>INE250A01039</t>
  </si>
  <si>
    <t>KITEX</t>
  </si>
  <si>
    <t>INE602G01020</t>
  </si>
  <si>
    <t>KMSUGAR</t>
  </si>
  <si>
    <t>INE157H01023</t>
  </si>
  <si>
    <t>KNRCON</t>
  </si>
  <si>
    <t>KOHINOOR</t>
  </si>
  <si>
    <t>INE080B01012</t>
  </si>
  <si>
    <t>KOKUYOCMLN</t>
  </si>
  <si>
    <t>INE760A01029</t>
  </si>
  <si>
    <t>KOLTEPATIL</t>
  </si>
  <si>
    <t>INE094I01018</t>
  </si>
  <si>
    <t>KOPRAN</t>
  </si>
  <si>
    <t>INE082A01010</t>
  </si>
  <si>
    <t>INE237A01028</t>
  </si>
  <si>
    <t>KOTAKBKETF</t>
  </si>
  <si>
    <t>INF174K01F59</t>
  </si>
  <si>
    <t>KOTAKNIFTY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</si>
  <si>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</si>
  <si>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</si>
  <si>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</si>
  <si>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</si>
  <si>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</si>
  <si>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</si>
  <si>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</si>
  <si>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</si>
  <si>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</si>
  <si>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</si>
  <si>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</si>
  <si>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</si>
  <si>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KSBPUMPS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</si>
  <si>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</si>
  <si>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</si>
  <si>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</si>
  <si>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</si>
  <si>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</si>
  <si>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</si>
  <si>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</si>
  <si>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</si>
  <si>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</si>
  <si>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</si>
  <si>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</si>
  <si>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</si>
  <si>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</si>
  <si>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</si>
  <si>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</si>
  <si>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</si>
  <si>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</si>
  <si>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</si>
  <si>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</si>
  <si>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</si>
  <si>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</si>
  <si>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</si>
  <si>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</si>
  <si>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</si>
  <si>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</si>
  <si>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</si>
  <si>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</si>
  <si>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</si>
  <si>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</si>
  <si>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</si>
  <si>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</si>
  <si>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</si>
  <si>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</si>
  <si>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</si>
  <si>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</si>
  <si>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</si>
  <si>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</si>
  <si>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INE326A01037</t>
  </si>
  <si>
    <t>LUXIND</t>
  </si>
  <si>
    <t>INE150G01020</t>
  </si>
  <si>
    <t>LYKALABS</t>
  </si>
  <si>
    <t>INE933A01014</t>
  </si>
  <si>
    <t>LYPSAGEMS</t>
  </si>
  <si>
    <t>INE142K01011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</si>
  <si>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</si>
  <si>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</si>
  <si>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</si>
  <si>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</si>
  <si>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</si>
  <si>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</si>
  <si>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</si>
  <si>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</si>
  <si>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</si>
  <si>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</si>
  <si>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</si>
  <si>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</si>
  <si>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</si>
  <si>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</si>
  <si>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</si>
  <si>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</si>
  <si>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</si>
  <si>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</si>
  <si>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</si>
  <si>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</si>
  <si>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</si>
  <si>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</si>
  <si>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</si>
  <si>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</si>
  <si>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</si>
  <si>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</si>
  <si>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</si>
  <si>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</si>
  <si>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</si>
  <si>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</si>
  <si>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</si>
  <si>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</si>
  <si>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</si>
  <si>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</si>
  <si>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</si>
  <si>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</si>
  <si>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</si>
  <si>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</si>
  <si>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</si>
  <si>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</si>
  <si>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</si>
  <si>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</si>
  <si>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</si>
  <si>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</si>
  <si>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MANPASAND</t>
  </si>
  <si>
    <t>INE122R01018</t>
  </si>
  <si>
    <t>MANUGRAPH</t>
  </si>
  <si>
    <t>INE867A01022</t>
  </si>
  <si>
    <t>MARALOVER</t>
  </si>
  <si>
    <t>INE882A01013</t>
  </si>
  <si>
    <t>INE196A01026</t>
  </si>
  <si>
    <t>MARKSANS</t>
  </si>
  <si>
    <t>INE750C01026</t>
  </si>
  <si>
    <t>INE585B01010</t>
  </si>
  <si>
    <t>MASTEK</t>
  </si>
  <si>
    <t>INE759A01021</t>
  </si>
  <si>
    <t>MAWANASUG</t>
  </si>
  <si>
    <t>INE636A01039</t>
  </si>
  <si>
    <t>INE450G01024</t>
  </si>
  <si>
    <t>MAYURUNIQ</t>
  </si>
  <si>
    <t>INE040D01038</t>
  </si>
  <si>
    <t>MCDHOLDING</t>
  </si>
  <si>
    <t>INE836H01014</t>
  </si>
  <si>
    <t>INE942G01012</t>
  </si>
  <si>
    <t>MCX</t>
  </si>
  <si>
    <t>INE745G01035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</si>
  <si>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</si>
  <si>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</si>
  <si>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</si>
  <si>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</si>
  <si>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</si>
  <si>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</si>
  <si>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</si>
  <si>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</si>
  <si>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</si>
  <si>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</si>
  <si>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</si>
  <si>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</si>
  <si>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</si>
  <si>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</si>
  <si>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</si>
  <si>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</si>
  <si>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</si>
  <si>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</si>
  <si>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</si>
  <si>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</si>
  <si>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</si>
  <si>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</si>
  <si>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</si>
  <si>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</si>
  <si>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INE123F01029</t>
  </si>
  <si>
    <t>MOHITIND</t>
  </si>
  <si>
    <t>INE954E01012</t>
  </si>
  <si>
    <t>MOIL</t>
  </si>
  <si>
    <t>INE490G01020</t>
  </si>
  <si>
    <t>MOLDTKPAC</t>
  </si>
  <si>
    <t>INE893J01029</t>
  </si>
  <si>
    <t>MONNETISPA</t>
  </si>
  <si>
    <t>INE743C01013</t>
  </si>
  <si>
    <t>MONSANTO</t>
  </si>
  <si>
    <t>INE274B01011</t>
  </si>
  <si>
    <t>MONTECARLO</t>
  </si>
  <si>
    <t>INE950M01013</t>
  </si>
  <si>
    <t>MORARJEE</t>
  </si>
  <si>
    <t>INE161G01027</t>
  </si>
  <si>
    <t>MOREPENLAB</t>
  </si>
  <si>
    <t>INE083A01026</t>
  </si>
  <si>
    <t>INE775A01035</t>
  </si>
  <si>
    <t>MOTILALOFS</t>
  </si>
  <si>
    <t>INE338I01027</t>
  </si>
  <si>
    <t>INE356A01018</t>
  </si>
  <si>
    <t>MPSLTD</t>
  </si>
  <si>
    <t>INE943D01017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</si>
  <si>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</si>
  <si>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</si>
  <si>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</si>
  <si>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</si>
  <si>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</si>
  <si>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</si>
  <si>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</si>
  <si>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</si>
  <si>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</si>
  <si>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</si>
  <si>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</si>
  <si>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</si>
  <si>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</si>
  <si>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</si>
  <si>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</si>
  <si>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</si>
  <si>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</si>
  <si>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</si>
  <si>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</si>
  <si>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N100</t>
  </si>
  <si>
    <t>INF247L01031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</si>
  <si>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</si>
  <si>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</si>
  <si>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</si>
  <si>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</si>
  <si>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</si>
  <si>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</si>
  <si>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</si>
  <si>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</si>
  <si>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</si>
  <si>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</si>
  <si>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</si>
  <si>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</si>
  <si>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</si>
  <si>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</si>
  <si>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</si>
  <si>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</si>
  <si>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</si>
  <si>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</si>
  <si>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</si>
  <si>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</si>
  <si>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</si>
  <si>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</si>
  <si>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</si>
  <si>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</si>
  <si>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</si>
  <si>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</si>
  <si>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</si>
  <si>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</si>
  <si>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</si>
  <si>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</si>
  <si>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NELCAST</t>
  </si>
  <si>
    <t>INE189I01024</t>
  </si>
  <si>
    <t>NESCO</t>
  </si>
  <si>
    <t>NESTLEIND</t>
  </si>
  <si>
    <t>INE239A01016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</si>
  <si>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</si>
  <si>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</si>
  <si>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</si>
  <si>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</si>
  <si>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</si>
  <si>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</si>
  <si>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</si>
  <si>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</si>
  <si>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</si>
  <si>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</si>
  <si>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NIBL</t>
  </si>
  <si>
    <t>INE047O01014</t>
  </si>
  <si>
    <t>NIFTYBEES</t>
  </si>
  <si>
    <t>INF732E01011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</si>
  <si>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</si>
  <si>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</si>
  <si>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</si>
  <si>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</si>
  <si>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</si>
  <si>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</si>
  <si>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</si>
  <si>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</si>
  <si>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</si>
  <si>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</si>
  <si>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</si>
  <si>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</si>
  <si>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</si>
  <si>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</si>
  <si>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</si>
  <si>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</si>
  <si>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</si>
  <si>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</si>
  <si>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</si>
  <si>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</si>
  <si>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</si>
  <si>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</si>
  <si>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</si>
  <si>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</si>
  <si>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</si>
  <si>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</si>
  <si>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OCL</t>
  </si>
  <si>
    <t>INE290B01025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</si>
  <si>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</si>
  <si>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</si>
  <si>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</si>
  <si>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</si>
  <si>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</si>
  <si>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</si>
  <si>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</si>
  <si>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</si>
  <si>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</si>
  <si>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</si>
  <si>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</si>
  <si>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</si>
  <si>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</si>
  <si>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ORIENTABRA</t>
  </si>
  <si>
    <t>INE569C01020</t>
  </si>
  <si>
    <t>INE141A01014</t>
  </si>
  <si>
    <t>ORIENTBELL</t>
  </si>
  <si>
    <t>INE607D01018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</si>
  <si>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</si>
  <si>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</si>
  <si>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</si>
  <si>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</si>
  <si>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</si>
  <si>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</si>
  <si>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</si>
  <si>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</si>
  <si>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</si>
  <si>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</si>
  <si>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</si>
  <si>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</si>
  <si>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PAPERPROD</t>
  </si>
  <si>
    <t>INE275B01026</t>
  </si>
  <si>
    <t>PARAGMILK</t>
  </si>
  <si>
    <t>INE883N01014</t>
  </si>
  <si>
    <t>PATELENG</t>
  </si>
  <si>
    <t>INE244B01030</t>
  </si>
  <si>
    <t>INE529D01014</t>
  </si>
  <si>
    <t>INE785M01013</t>
  </si>
  <si>
    <t>PDSMFL</t>
  </si>
  <si>
    <t>INE111Q01013</t>
  </si>
  <si>
    <t>INE606A01024</t>
  </si>
  <si>
    <t>INE140A01024</t>
  </si>
  <si>
    <t>PENIND</t>
  </si>
  <si>
    <t>INE932A01024</t>
  </si>
  <si>
    <t>PENINLAND</t>
  </si>
  <si>
    <t>INE138A01028</t>
  </si>
  <si>
    <t>PENPEBS</t>
  </si>
  <si>
    <t>INE455O01019</t>
  </si>
  <si>
    <t>PERSISTENT</t>
  </si>
  <si>
    <t>INE262H01013</t>
  </si>
  <si>
    <t>INE347G01014</t>
  </si>
  <si>
    <t>INE134E01011</t>
  </si>
  <si>
    <t>PFIZER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</si>
  <si>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</si>
  <si>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</si>
  <si>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</si>
  <si>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</si>
  <si>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</si>
  <si>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</si>
  <si>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</si>
  <si>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</si>
  <si>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</si>
  <si>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</si>
  <si>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</si>
  <si>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</si>
  <si>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</si>
  <si>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</si>
  <si>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</si>
  <si>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</si>
  <si>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</si>
  <si>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INE450D01021</t>
  </si>
  <si>
    <t>PLASTIBLEN</t>
  </si>
  <si>
    <t>INE083C01022</t>
  </si>
  <si>
    <t>INE160A01022</t>
  </si>
  <si>
    <t>PNBGILTS</t>
  </si>
  <si>
    <t>INE859A01011</t>
  </si>
  <si>
    <t>PNCINFRA</t>
  </si>
  <si>
    <t>POLARIS</t>
  </si>
  <si>
    <t>INE763A01023</t>
  </si>
  <si>
    <t>POLYMED</t>
  </si>
  <si>
    <t>INE205C01021</t>
  </si>
  <si>
    <t>POLYPLEX</t>
  </si>
  <si>
    <t>INE633B01018</t>
  </si>
  <si>
    <t>PONNIERODE</t>
  </si>
  <si>
    <t>INE838E01017</t>
  </si>
  <si>
    <t>INE752E01010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</si>
  <si>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</si>
  <si>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</si>
  <si>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</si>
  <si>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</si>
  <si>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</si>
  <si>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</si>
  <si>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</si>
  <si>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</si>
  <si>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</si>
  <si>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</si>
  <si>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</si>
  <si>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</si>
  <si>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</si>
  <si>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</si>
  <si>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</si>
  <si>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</si>
  <si>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</si>
  <si>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</si>
  <si>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</si>
  <si>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</si>
  <si>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</si>
  <si>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</si>
  <si>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</si>
  <si>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</si>
  <si>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</si>
  <si>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PSUBNKBEES</t>
  </si>
  <si>
    <t>INF732E01110</t>
  </si>
  <si>
    <t>INE877F01012</t>
  </si>
  <si>
    <t>PUNJABCHEM</t>
  </si>
  <si>
    <t>INE277B01014</t>
  </si>
  <si>
    <t>PUNJLLOYD</t>
  </si>
  <si>
    <t>INE701B01021</t>
  </si>
  <si>
    <t>PURVA</t>
  </si>
  <si>
    <t>INE323I01011</t>
  </si>
  <si>
    <t>PVR</t>
  </si>
  <si>
    <t>INE191H01014</t>
  </si>
  <si>
    <t>QUICKHEAL</t>
  </si>
  <si>
    <t>INE306L01010</t>
  </si>
  <si>
    <t>RADICO</t>
  </si>
  <si>
    <t>INE944F01028</t>
  </si>
  <si>
    <t>RAIN</t>
  </si>
  <si>
    <t>INE855B01025</t>
  </si>
  <si>
    <t>RAJESHEXPO</t>
  </si>
  <si>
    <t>INE343B01030</t>
  </si>
  <si>
    <t>RAJSREESUG</t>
  </si>
  <si>
    <t>INE562B01019</t>
  </si>
  <si>
    <t>RAJTV</t>
  </si>
  <si>
    <t>INE952H01027</t>
  </si>
  <si>
    <t>RALLIS</t>
  </si>
  <si>
    <t>INE613A01020</t>
  </si>
  <si>
    <t>RAMANEWS</t>
  </si>
  <si>
    <t>INE278B01020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</si>
  <si>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</si>
  <si>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</si>
  <si>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</si>
  <si>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</si>
  <si>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</si>
  <si>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</si>
  <si>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</si>
  <si>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RANASUG</t>
  </si>
  <si>
    <t>INE625B01014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</si>
  <si>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</si>
  <si>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</si>
  <si>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</si>
  <si>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</si>
  <si>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</si>
  <si>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</si>
  <si>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</si>
  <si>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</si>
  <si>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</si>
  <si>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</si>
  <si>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</si>
  <si>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INE027A01015</t>
  </si>
  <si>
    <t>INE330H01018</t>
  </si>
  <si>
    <t>INE542F01012</t>
  </si>
  <si>
    <t>INE020B01018</t>
  </si>
  <si>
    <t>REDINGTON</t>
  </si>
  <si>
    <t>INE891D01026</t>
  </si>
  <si>
    <t>REFEX</t>
  </si>
  <si>
    <t>INE056I01017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</si>
  <si>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</si>
  <si>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</si>
  <si>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</si>
  <si>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</si>
  <si>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</si>
  <si>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</si>
  <si>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</si>
  <si>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</si>
  <si>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</si>
  <si>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</si>
  <si>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INE612J01015</t>
  </si>
  <si>
    <t>REPRO</t>
  </si>
  <si>
    <t>INE461B01014</t>
  </si>
  <si>
    <t>RICOAUTO</t>
  </si>
  <si>
    <t>INE209B01025</t>
  </si>
  <si>
    <t>RIIL</t>
  </si>
  <si>
    <t>INE046A01015</t>
  </si>
  <si>
    <t>RJL</t>
  </si>
  <si>
    <t>INE722H01016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</si>
  <si>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</si>
  <si>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</si>
  <si>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</si>
  <si>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</si>
  <si>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</si>
  <si>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</si>
  <si>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</si>
  <si>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</si>
  <si>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</si>
  <si>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</si>
  <si>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</si>
  <si>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</si>
  <si>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</si>
  <si>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RSSOFTWARE</t>
  </si>
  <si>
    <t>INE165B01029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</si>
  <si>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</si>
  <si>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</si>
  <si>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</si>
  <si>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</si>
  <si>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</si>
  <si>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</si>
  <si>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</si>
  <si>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</si>
  <si>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</si>
  <si>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</si>
  <si>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</si>
  <si>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</si>
  <si>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</si>
  <si>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</si>
  <si>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</si>
  <si>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</si>
  <si>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</si>
  <si>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</si>
  <si>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</si>
  <si>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</si>
  <si>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</si>
  <si>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</si>
  <si>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</si>
  <si>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</si>
  <si>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</si>
  <si>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</si>
  <si>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</si>
  <si>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SALZERELEC</t>
  </si>
  <si>
    <t>INE457F01013</t>
  </si>
  <si>
    <t>SANDESH</t>
  </si>
  <si>
    <t>INE583B01015</t>
  </si>
  <si>
    <t>SANGAMIND</t>
  </si>
  <si>
    <t>INE495C01010</t>
  </si>
  <si>
    <t>SANGHIIND</t>
  </si>
  <si>
    <t>INE999B01013</t>
  </si>
  <si>
    <t>SANGHVIFOR</t>
  </si>
  <si>
    <t>INE263L01013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</si>
  <si>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</si>
  <si>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</si>
  <si>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</si>
  <si>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</si>
  <si>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</si>
  <si>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</si>
  <si>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</si>
  <si>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</si>
  <si>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</si>
  <si>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</si>
  <si>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</si>
  <si>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SATHAISPAT</t>
  </si>
  <si>
    <t>INE176C01016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</si>
  <si>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</si>
  <si>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</si>
  <si>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</si>
  <si>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</si>
  <si>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</si>
  <si>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</si>
  <si>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</si>
  <si>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</si>
  <si>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</si>
  <si>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</si>
  <si>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</si>
  <si>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SESHAPAPER</t>
  </si>
  <si>
    <t>INE630A01016</t>
  </si>
  <si>
    <t>SETFNIF50</t>
  </si>
  <si>
    <t>INF200KA1FS1</t>
  </si>
  <si>
    <t>SETFNIFBK</t>
  </si>
  <si>
    <t>INF200KA1580</t>
  </si>
  <si>
    <t>SGL</t>
  </si>
  <si>
    <t>INE353H01010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</si>
  <si>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</si>
  <si>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</si>
  <si>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</si>
  <si>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</si>
  <si>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</si>
  <si>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</si>
  <si>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</si>
  <si>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</si>
  <si>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</si>
  <si>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</si>
  <si>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</si>
  <si>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</si>
  <si>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</si>
  <si>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</si>
  <si>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</si>
  <si>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</si>
  <si>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</si>
  <si>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</si>
  <si>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</si>
  <si>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</si>
  <si>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</si>
  <si>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</si>
  <si>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</si>
  <si>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</si>
  <si>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</si>
  <si>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</si>
  <si>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</si>
  <si>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</si>
  <si>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</si>
  <si>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</si>
  <si>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</si>
  <si>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</si>
  <si>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</si>
  <si>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</si>
  <si>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</si>
  <si>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</si>
  <si>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</si>
  <si>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</si>
  <si>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</si>
  <si>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</si>
  <si>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</si>
  <si>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</si>
  <si>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</si>
  <si>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</si>
  <si>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</si>
  <si>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</si>
  <si>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</si>
  <si>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</si>
  <si>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INE180K01011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</si>
  <si>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</si>
  <si>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</si>
  <si>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</si>
  <si>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</si>
  <si>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</si>
  <si>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</si>
  <si>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</si>
  <si>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</si>
  <si>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</si>
  <si>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</si>
  <si>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</si>
  <si>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</si>
  <si>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</si>
  <si>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</si>
  <si>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</si>
  <si>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</si>
  <si>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</si>
  <si>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</si>
  <si>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</si>
  <si>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INE737B01033</t>
  </si>
  <si>
    <t>SPIC</t>
  </si>
  <si>
    <t>INE147A01011</t>
  </si>
  <si>
    <t>SPICEMOBI</t>
  </si>
  <si>
    <t>INE927C01020</t>
  </si>
  <si>
    <t>SPLIL</t>
  </si>
  <si>
    <t>INE978G01016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</si>
  <si>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</si>
  <si>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</si>
  <si>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</si>
  <si>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</si>
  <si>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</si>
  <si>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</si>
  <si>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</si>
  <si>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</si>
  <si>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</si>
  <si>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</si>
  <si>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STARPAPER</t>
  </si>
  <si>
    <t>INE733A01018</t>
  </si>
  <si>
    <t>SUBEX</t>
  </si>
  <si>
    <t>INE754A01014</t>
  </si>
  <si>
    <t>SUBROS</t>
  </si>
  <si>
    <t>INE287B01021</t>
  </si>
  <si>
    <t>SUDARSCHEM</t>
  </si>
  <si>
    <t>INE659A01023</t>
  </si>
  <si>
    <t>SUMEETINDS</t>
  </si>
  <si>
    <t>INE235C01010</t>
  </si>
  <si>
    <t>SUMMITSEC</t>
  </si>
  <si>
    <t>INE519C01017</t>
  </si>
  <si>
    <t>SUNCLAYLTD</t>
  </si>
  <si>
    <t>INE105A01035</t>
  </si>
  <si>
    <t>SUNDARAM</t>
  </si>
  <si>
    <t>INE108E01023</t>
  </si>
  <si>
    <t>SUNDRMFAST</t>
  </si>
  <si>
    <t>INE387A01021</t>
  </si>
  <si>
    <t>SUNFLAG</t>
  </si>
  <si>
    <t>INE947A01014</t>
  </si>
  <si>
    <t>SUNILHITEC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</si>
  <si>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</si>
  <si>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</si>
  <si>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</si>
  <si>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</si>
  <si>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</si>
  <si>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</si>
  <si>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</si>
  <si>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</si>
  <si>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</si>
  <si>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</si>
  <si>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</si>
  <si>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</si>
  <si>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</si>
  <si>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</si>
  <si>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</si>
  <si>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</si>
  <si>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</si>
  <si>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</si>
  <si>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</si>
  <si>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</si>
  <si>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</si>
  <si>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</si>
  <si>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</si>
  <si>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</si>
  <si>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</si>
  <si>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</si>
  <si>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</si>
  <si>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</si>
  <si>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</si>
  <si>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</si>
  <si>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</si>
  <si>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</si>
  <si>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</si>
  <si>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</si>
  <si>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</si>
  <si>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</si>
  <si>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</si>
  <si>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</si>
  <si>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TARAJEWELS</t>
  </si>
  <si>
    <t>INE799L01016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</si>
  <si>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</si>
  <si>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</si>
  <si>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</si>
  <si>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</si>
  <si>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</si>
  <si>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</si>
  <si>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</si>
  <si>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</si>
  <si>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</si>
  <si>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</si>
  <si>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</si>
  <si>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</si>
  <si>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</si>
  <si>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</si>
  <si>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</si>
  <si>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</si>
  <si>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</si>
  <si>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</si>
  <si>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</si>
  <si>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</si>
  <si>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</si>
  <si>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</si>
  <si>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</si>
  <si>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</si>
  <si>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</si>
  <si>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</si>
  <si>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TECHNO</t>
  </si>
  <si>
    <t>INE286K01024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</si>
  <si>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</si>
  <si>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</si>
  <si>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</si>
  <si>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</si>
  <si>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</si>
  <si>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</si>
  <si>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</si>
  <si>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</si>
  <si>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</si>
  <si>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</si>
  <si>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</si>
  <si>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</si>
  <si>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</si>
  <si>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</si>
  <si>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</si>
  <si>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</si>
  <si>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</si>
  <si>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</si>
  <si>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</si>
  <si>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</si>
  <si>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</si>
  <si>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</si>
  <si>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</si>
  <si>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</si>
  <si>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</si>
  <si>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</si>
  <si>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</si>
  <si>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</si>
  <si>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INE338A01016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</si>
  <si>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</si>
  <si>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</si>
  <si>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</si>
  <si>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</si>
  <si>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</si>
  <si>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</si>
  <si>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</si>
  <si>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</si>
  <si>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</si>
  <si>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</si>
  <si>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</si>
  <si>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</si>
  <si>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</si>
  <si>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</si>
  <si>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</si>
  <si>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</si>
  <si>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</si>
  <si>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</si>
  <si>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</si>
  <si>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</si>
  <si>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</si>
  <si>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</si>
  <si>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</si>
  <si>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</si>
  <si>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</si>
  <si>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</si>
  <si>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</si>
  <si>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</si>
  <si>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</si>
  <si>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</si>
  <si>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</si>
  <si>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</si>
  <si>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</si>
  <si>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</si>
  <si>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</si>
  <si>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</si>
  <si>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</si>
  <si>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</si>
  <si>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</si>
  <si>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</si>
  <si>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</si>
  <si>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</si>
  <si>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</si>
  <si>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</si>
  <si>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</si>
  <si>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</si>
  <si>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</si>
  <si>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</si>
  <si>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</si>
  <si>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</si>
  <si>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</si>
  <si>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</si>
  <si>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INE694A01020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</si>
  <si>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</si>
  <si>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</si>
  <si>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</si>
  <si>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</si>
  <si>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</si>
  <si>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</si>
  <si>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</si>
  <si>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</si>
  <si>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</si>
  <si>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</si>
  <si>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</si>
  <si>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</si>
  <si>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</si>
  <si>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</si>
  <si>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</si>
  <si>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</si>
  <si>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</si>
  <si>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</si>
  <si>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</si>
  <si>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</si>
  <si>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</si>
  <si>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</si>
  <si>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</si>
  <si>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</si>
  <si>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</si>
  <si>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</si>
  <si>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</si>
  <si>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</si>
  <si>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</si>
  <si>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</si>
  <si>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VIDEOIND</t>
  </si>
  <si>
    <t>INE703A01011</t>
  </si>
  <si>
    <t>INE632C01026</t>
  </si>
  <si>
    <t>VIJAYABANK</t>
  </si>
  <si>
    <t>INE705A01016</t>
  </si>
  <si>
    <t>VIJSHAN</t>
  </si>
  <si>
    <t>INE806F01011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</si>
  <si>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</si>
  <si>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</si>
  <si>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</si>
  <si>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</si>
  <si>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</si>
  <si>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</si>
  <si>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</si>
  <si>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</si>
  <si>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</si>
  <si>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</si>
  <si>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</si>
  <si>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</si>
  <si>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</si>
  <si>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</si>
  <si>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</si>
  <si>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</si>
  <si>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</si>
  <si>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</si>
  <si>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</si>
  <si>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</si>
  <si>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</si>
  <si>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</si>
  <si>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</si>
  <si>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</si>
  <si>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</si>
  <si>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</si>
  <si>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</si>
  <si>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</si>
  <si>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</si>
  <si>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</si>
  <si>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</si>
  <si>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</si>
  <si>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</si>
  <si>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</si>
  <si>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</si>
  <si>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</si>
  <si>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</si>
  <si>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</si>
  <si>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</si>
  <si>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</si>
  <si>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</si>
  <si>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</si>
  <si>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</si>
  <si>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</si>
  <si>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</si>
  <si>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</si>
  <si>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</si>
  <si>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</si>
  <si>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</si>
  <si>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</si>
  <si>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</si>
  <si>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</si>
  <si>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</si>
  <si>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</si>
  <si>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</si>
  <si>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</si>
  <si>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</si>
  <si>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</si>
  <si>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</si>
  <si>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</si>
  <si>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</si>
  <si>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</si>
  <si>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</si>
  <si>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</si>
  <si>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</si>
  <si>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</si>
  <si>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</si>
  <si>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</si>
  <si>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</si>
  <si>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</si>
  <si>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INE520A01019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</si>
  <si>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</si>
  <si>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</si>
  <si>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</si>
  <si>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</si>
  <si>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</si>
  <si>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</si>
  <si>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</si>
  <si>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</si>
  <si>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</si>
  <si>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</si>
  <si>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</si>
  <si>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</si>
  <si>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</si>
  <si>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</si>
  <si>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</si>
  <si>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STERTOOLS</t>
  </si>
  <si>
    <t>CONTROLPR</t>
  </si>
  <si>
    <t>INE663B01015</t>
  </si>
  <si>
    <t>EVEREADY INDS. IND.  LTD.</t>
  </si>
  <si>
    <t>FIEM INDUSTRIES LIMITED</t>
  </si>
  <si>
    <t>INE089C01029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</si>
  <si>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</si>
  <si>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</si>
  <si>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</si>
  <si>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</si>
  <si>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</si>
  <si>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</si>
  <si>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</si>
  <si>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</si>
  <si>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</si>
  <si>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</si>
  <si>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</si>
  <si>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</si>
  <si>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</si>
  <si>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</si>
  <si>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</si>
  <si>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</si>
  <si>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</si>
  <si>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</si>
  <si>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</si>
  <si>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INE615P01015</t>
  </si>
  <si>
    <t>INE343H01029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</si>
  <si>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</si>
  <si>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</si>
  <si>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</si>
  <si>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</si>
  <si>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</si>
  <si>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</si>
  <si>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</si>
  <si>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167-172</t>
  </si>
  <si>
    <t>198-200</t>
  </si>
  <si>
    <t>GPPL $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</si>
  <si>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</si>
  <si>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</si>
  <si>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</si>
  <si>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</si>
  <si>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</si>
  <si>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</si>
  <si>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</si>
  <si>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</si>
  <si>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</si>
  <si>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</si>
  <si>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SETFNN50</t>
  </si>
  <si>
    <t>INF200KA1598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</si>
  <si>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</si>
  <si>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</si>
  <si>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</si>
  <si>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</si>
  <si>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</si>
  <si>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</si>
  <si>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</si>
  <si>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</si>
  <si>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</si>
  <si>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</si>
  <si>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</si>
  <si>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</si>
  <si>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INE976G01028</t>
  </si>
  <si>
    <t>INE951I01027</t>
  </si>
  <si>
    <t>SKIPPER LIMITED</t>
  </si>
  <si>
    <t>Exit</t>
  </si>
  <si>
    <t>INE296A01024</t>
  </si>
  <si>
    <t>JINDALSAW</t>
  </si>
  <si>
    <t>INE324A01024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</si>
  <si>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</si>
  <si>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</si>
  <si>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</si>
  <si>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</si>
  <si>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</si>
  <si>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</si>
  <si>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</si>
  <si>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</si>
  <si>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</si>
  <si>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</si>
  <si>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</si>
  <si>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</si>
  <si>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BIGBLOC</t>
  </si>
  <si>
    <t>INE412U01017</t>
  </si>
  <si>
    <t>MAGNUM</t>
  </si>
  <si>
    <t>INE387I01016</t>
  </si>
  <si>
    <t>LTTS</t>
  </si>
  <si>
    <t>INE010V01017</t>
  </si>
  <si>
    <t>ICICIPRULI</t>
  </si>
  <si>
    <t>INE726G01019</t>
  </si>
  <si>
    <t>MARATHON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</si>
  <si>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</si>
  <si>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</si>
  <si>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</si>
  <si>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</si>
  <si>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</si>
  <si>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</si>
  <si>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</si>
  <si>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</si>
  <si>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</si>
  <si>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</si>
  <si>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INE475E01026</t>
  </si>
  <si>
    <t>FCONSUMER</t>
  </si>
  <si>
    <t>INFRABEES</t>
  </si>
  <si>
    <t>INF732E01268</t>
  </si>
  <si>
    <t>INE354C01027</t>
  </si>
  <si>
    <t>REVATHI</t>
  </si>
  <si>
    <t>INE617A01013</t>
  </si>
  <si>
    <t>PNBHOUSING</t>
  </si>
  <si>
    <t>INE572E01012</t>
  </si>
  <si>
    <t>VBL</t>
  </si>
  <si>
    <t>INE200M01013</t>
  </si>
  <si>
    <t>INE483B01026</t>
  </si>
  <si>
    <t>GTNIND</t>
  </si>
  <si>
    <t>INE537A01013</t>
  </si>
  <si>
    <t>INE036D01028</t>
  </si>
  <si>
    <t>KAVVERITEL</t>
  </si>
  <si>
    <t>INE641C01019</t>
  </si>
  <si>
    <t>BLS</t>
  </si>
  <si>
    <t>PODDARMENT</t>
  </si>
  <si>
    <t>INE371C01013</t>
  </si>
  <si>
    <t>INE180C01026</t>
  </si>
  <si>
    <t>HIGHGROUND</t>
  </si>
  <si>
    <t>INE361M01021</t>
  </si>
  <si>
    <t>SOMICONVEY</t>
  </si>
  <si>
    <t>INE323J01019</t>
  </si>
  <si>
    <t>CMICABLES</t>
  </si>
  <si>
    <t>INE981B01011</t>
  </si>
  <si>
    <t>JVLAGRO</t>
  </si>
  <si>
    <t>INE430G01026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</si>
  <si>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</si>
  <si>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</si>
  <si>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</si>
  <si>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</si>
  <si>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</si>
  <si>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</si>
  <si>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</si>
  <si>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</si>
  <si>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</si>
  <si>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</si>
  <si>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</si>
  <si>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</si>
  <si>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</si>
  <si>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</si>
  <si>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</si>
  <si>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</si>
  <si>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</si>
  <si>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</si>
  <si>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</si>
  <si>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</si>
  <si>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</si>
  <si>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</si>
  <si>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INE497D01014</t>
  </si>
  <si>
    <t>INE305H01028</t>
  </si>
  <si>
    <t>ARVSMART</t>
  </si>
  <si>
    <t>MANAKCOAT</t>
  </si>
  <si>
    <t>INE830Q01018</t>
  </si>
  <si>
    <t>148-153</t>
  </si>
  <si>
    <t>AGRITECH</t>
  </si>
  <si>
    <t>INE449G01018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</si>
  <si>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</si>
  <si>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</si>
  <si>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</si>
  <si>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</si>
  <si>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</si>
  <si>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</si>
  <si>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</si>
  <si>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</si>
  <si>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</si>
  <si>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</si>
  <si>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INE634I01029</t>
  </si>
  <si>
    <t>ORTEL</t>
  </si>
  <si>
    <t>INE849L01019</t>
  </si>
  <si>
    <t>LAURUSLABS</t>
  </si>
  <si>
    <t>INE947Q01010</t>
  </si>
  <si>
    <t>IMPAL</t>
  </si>
  <si>
    <t>INE547E01014</t>
  </si>
  <si>
    <t>VIPCLOTHNG</t>
  </si>
  <si>
    <t>GRPLTD</t>
  </si>
  <si>
    <t>INE137I01015</t>
  </si>
  <si>
    <t>INE255D01024</t>
  </si>
  <si>
    <t>TMRVL</t>
  </si>
  <si>
    <t>INE759V01019</t>
  </si>
  <si>
    <t>DFMFOODS</t>
  </si>
  <si>
    <t>INE456C01012</t>
  </si>
  <si>
    <t>TCIEXP</t>
  </si>
  <si>
    <t>INE586V01016</t>
  </si>
  <si>
    <t>ITDC</t>
  </si>
  <si>
    <t>INE353K01014</t>
  </si>
  <si>
    <t>INE019A01038</t>
  </si>
  <si>
    <t>INE334A01023</t>
  </si>
  <si>
    <t>CAPTRUST</t>
  </si>
  <si>
    <t>INE707C01018</t>
  </si>
  <si>
    <t>NIFTYCPSE</t>
  </si>
  <si>
    <t>MAZDA</t>
  </si>
  <si>
    <t>INE885E01034</t>
  </si>
  <si>
    <t>Nifty CPSE</t>
  </si>
  <si>
    <t>63MOONS</t>
  </si>
  <si>
    <t>FAIRCHEM</t>
  </si>
  <si>
    <t>JINDWORLD</t>
  </si>
  <si>
    <t>NAGREEKCAP</t>
  </si>
  <si>
    <t>INE245I01016</t>
  </si>
  <si>
    <t>JMA</t>
  </si>
  <si>
    <t>INE412C01015</t>
  </si>
  <si>
    <t>CNOVAPETRO</t>
  </si>
  <si>
    <t>INE672K01025</t>
  </si>
  <si>
    <t>THEMISMED</t>
  </si>
  <si>
    <t>INE083B01016</t>
  </si>
  <si>
    <t>Profit of Rs.80.5/-</t>
  </si>
  <si>
    <t>INE118H01025</t>
  </si>
  <si>
    <t>INE818H01020</t>
  </si>
  <si>
    <t>INE070C01037</t>
  </si>
  <si>
    <t>BASML</t>
  </si>
  <si>
    <t>INE186H01014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</si>
  <si>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</si>
  <si>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</si>
  <si>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</si>
  <si>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</si>
  <si>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</si>
  <si>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</si>
  <si>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</si>
  <si>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</si>
  <si>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</si>
  <si>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</si>
  <si>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ENERGYDEV</t>
  </si>
  <si>
    <t>INE306C01019</t>
  </si>
  <si>
    <t>ESTER</t>
  </si>
  <si>
    <t>INE778B01029</t>
  </si>
  <si>
    <t>NECCLTD</t>
  </si>
  <si>
    <t>INE553C01016</t>
  </si>
  <si>
    <t>OILCOUNTUB</t>
  </si>
  <si>
    <t>INE591A01010</t>
  </si>
  <si>
    <t>PRAENG</t>
  </si>
  <si>
    <t>INE505C01016</t>
  </si>
  <si>
    <t>ROSSELLIND</t>
  </si>
  <si>
    <t>INE847C01020</t>
  </si>
  <si>
    <t>SIMBHALS</t>
  </si>
  <si>
    <t>INE748T01016</t>
  </si>
  <si>
    <t>RADIOCITY</t>
  </si>
  <si>
    <t>INE263A01024</t>
  </si>
  <si>
    <t>INE919I01016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</si>
  <si>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</si>
  <si>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</si>
  <si>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</si>
  <si>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</si>
  <si>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</si>
  <si>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</si>
  <si>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</si>
  <si>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</si>
  <si>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</si>
  <si>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</si>
  <si>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</si>
  <si>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</si>
  <si>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39-41</t>
  </si>
  <si>
    <t>NRAIL</t>
  </si>
  <si>
    <t>INE740D01017</t>
  </si>
  <si>
    <t>SHANKARA</t>
  </si>
  <si>
    <t>INE274V01019</t>
  </si>
  <si>
    <t>INE295D01020</t>
  </si>
  <si>
    <t>Profit of Rs 192.50/-</t>
  </si>
  <si>
    <t>APCL</t>
  </si>
  <si>
    <t>INE071F01012</t>
  </si>
  <si>
    <t>H</t>
  </si>
  <si>
    <t>R</t>
  </si>
  <si>
    <t>NDGL</t>
  </si>
  <si>
    <t>INE756C01015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</si>
  <si>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</si>
  <si>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</si>
  <si>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</si>
  <si>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</si>
  <si>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</si>
  <si>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</si>
  <si>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</si>
  <si>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</si>
  <si>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</si>
  <si>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P</t>
  </si>
  <si>
    <t>KIOCL</t>
  </si>
  <si>
    <t>INE880L01014</t>
  </si>
  <si>
    <t>HUDCO</t>
  </si>
  <si>
    <t>INE031A01017</t>
  </si>
  <si>
    <t>153-158</t>
  </si>
  <si>
    <t>EIMCOELECO</t>
  </si>
  <si>
    <t>INE158B01016</t>
  </si>
  <si>
    <t>HITECHCORP</t>
  </si>
  <si>
    <t>DSSL</t>
  </si>
  <si>
    <t>INE417B01040</t>
  </si>
  <si>
    <t>INE837H01020</t>
  </si>
  <si>
    <t>INE310C01029</t>
  </si>
  <si>
    <t>APOLSINHOT</t>
  </si>
  <si>
    <t>INE451F01016</t>
  </si>
  <si>
    <t>ARSHIYA</t>
  </si>
  <si>
    <t>INE968D01022</t>
  </si>
  <si>
    <t>BANG</t>
  </si>
  <si>
    <t>INE863I01016</t>
  </si>
  <si>
    <t>BEARDSELL</t>
  </si>
  <si>
    <t>INE520H01022</t>
  </si>
  <si>
    <t>CREST</t>
  </si>
  <si>
    <t>INE559D01011</t>
  </si>
  <si>
    <t>DOLLAR</t>
  </si>
  <si>
    <t>EMAMIINFRA</t>
  </si>
  <si>
    <t>INE778K01012</t>
  </si>
  <si>
    <t>GOKEX</t>
  </si>
  <si>
    <t>INE887G01027</t>
  </si>
  <si>
    <t>JHS</t>
  </si>
  <si>
    <t>INE544H01014</t>
  </si>
  <si>
    <t>KRIDHANINF</t>
  </si>
  <si>
    <t>INE524L01026</t>
  </si>
  <si>
    <t>MADRASFERT</t>
  </si>
  <si>
    <t>INE414A01015</t>
  </si>
  <si>
    <t>ONWARDTEC</t>
  </si>
  <si>
    <t>INE229A01017</t>
  </si>
  <si>
    <t>PALREDTEC</t>
  </si>
  <si>
    <t>INE218G01033</t>
  </si>
  <si>
    <t>PVP</t>
  </si>
  <si>
    <t>INE362A01016</t>
  </si>
  <si>
    <t>SHAHALLOYS</t>
  </si>
  <si>
    <t>INE640C01011</t>
  </si>
  <si>
    <t>SPECIALITY</t>
  </si>
  <si>
    <t>INE247M01014</t>
  </si>
  <si>
    <t>SPMLINFRA</t>
  </si>
  <si>
    <t>INE937A01023</t>
  </si>
  <si>
    <t>TARMAT</t>
  </si>
  <si>
    <t>INE924H01018</t>
  </si>
  <si>
    <t>TIMESGTY</t>
  </si>
  <si>
    <t>INE289C01025</t>
  </si>
  <si>
    <t>UNIPLY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</si>
  <si>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</si>
  <si>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</si>
  <si>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</si>
  <si>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</si>
  <si>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</si>
  <si>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</si>
  <si>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</si>
  <si>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PSPPROJECT</t>
  </si>
  <si>
    <t>INE488V01015</t>
  </si>
  <si>
    <t>FEDDERELEC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</si>
  <si>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</si>
  <si>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</si>
  <si>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</si>
  <si>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</si>
  <si>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</si>
  <si>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</si>
  <si>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</si>
  <si>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</si>
  <si>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</si>
  <si>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</si>
  <si>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</si>
  <si>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</si>
  <si>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</si>
  <si>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</si>
  <si>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</si>
  <si>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</si>
  <si>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</si>
  <si>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</si>
  <si>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</si>
  <si>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</si>
  <si>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</si>
  <si>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</si>
  <si>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</si>
  <si>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</si>
  <si>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NSIL</t>
  </si>
  <si>
    <t>INE023A01030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</si>
  <si>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</si>
  <si>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</si>
  <si>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</si>
  <si>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</si>
  <si>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</si>
  <si>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</si>
  <si>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</si>
  <si>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</si>
  <si>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FORTUNEFIN</t>
  </si>
  <si>
    <t>INE924D01017</t>
  </si>
  <si>
    <t>PODDARHOUS</t>
  </si>
  <si>
    <t>INE888B01018</t>
  </si>
  <si>
    <t>AGLSL</t>
  </si>
  <si>
    <t>INE517U01013</t>
  </si>
  <si>
    <t>INE558D01021</t>
  </si>
  <si>
    <t>SALASAR</t>
  </si>
  <si>
    <t>INE170V01019</t>
  </si>
  <si>
    <t>UTINEXT50</t>
  </si>
  <si>
    <t>INF789FC1N82</t>
  </si>
  <si>
    <t>Neutral</t>
  </si>
  <si>
    <t>SIS</t>
  </si>
  <si>
    <t>INE285J01010</t>
  </si>
  <si>
    <t>COCHINSHIP</t>
  </si>
  <si>
    <t>INE704P01017</t>
  </si>
  <si>
    <t>INE366A01041</t>
  </si>
  <si>
    <t>JKIL</t>
  </si>
  <si>
    <t>INE576I01022</t>
  </si>
  <si>
    <t>PRAKASH</t>
  </si>
  <si>
    <t>INE603A01013</t>
  </si>
  <si>
    <t>SQSBFSI</t>
  </si>
  <si>
    <t>INE201K01015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</si>
  <si>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</si>
  <si>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</si>
  <si>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</si>
  <si>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</si>
  <si>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</si>
  <si>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</si>
  <si>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</si>
  <si>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</si>
  <si>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</si>
  <si>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</si>
  <si>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</si>
  <si>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</si>
  <si>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</si>
  <si>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</si>
  <si>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USDINR MAY FUT</t>
  </si>
  <si>
    <t>Profit of Rs.0.27/-</t>
  </si>
  <si>
    <t>USDINR JUN FUT</t>
  </si>
  <si>
    <t>Profit of Rs 0.31/-</t>
  </si>
  <si>
    <t>GBPINR MAY FUT</t>
  </si>
  <si>
    <t>Loss of Rs 0.40/-</t>
  </si>
  <si>
    <t>Profit of Rs 0.23/-</t>
  </si>
  <si>
    <t>Loss of Rs.0.17/-</t>
  </si>
  <si>
    <t>Profit of Rs 0.12/-</t>
  </si>
  <si>
    <t>Loss of Rs.0.01/-</t>
  </si>
  <si>
    <t>EUROINR MAY FUT</t>
  </si>
  <si>
    <t>Profit of Rs 0.58/-</t>
  </si>
  <si>
    <t>Loss of Rs.0.1055/-</t>
  </si>
  <si>
    <t>Loss of Rs.0.20/-</t>
  </si>
  <si>
    <t>Profit of Rs 0.19/-</t>
  </si>
  <si>
    <t>USDINR JUL FUT</t>
  </si>
  <si>
    <t>USDINR AUG FUT</t>
  </si>
  <si>
    <t>Loss of Rs.0.26/-</t>
  </si>
  <si>
    <t>Profit of Rs 0.21/-</t>
  </si>
  <si>
    <t>Loss of Rs.0.36/-</t>
  </si>
  <si>
    <t>Loss of Rs.0.27/-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</si>
  <si>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</si>
  <si>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</si>
  <si>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</si>
  <si>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</si>
  <si>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</si>
  <si>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</si>
  <si>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</si>
  <si>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</si>
  <si>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</si>
  <si>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</si>
  <si>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EUROCERA</t>
  </si>
  <si>
    <t>INE649H01011</t>
  </si>
  <si>
    <t>FACT</t>
  </si>
  <si>
    <t>INE188A01015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</si>
  <si>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</si>
  <si>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</si>
  <si>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</si>
  <si>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</si>
  <si>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</si>
  <si>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</si>
  <si>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</si>
  <si>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MOTOGENFIN</t>
  </si>
  <si>
    <t>INE861B01015</t>
  </si>
  <si>
    <t>NATNLSTEEL</t>
  </si>
  <si>
    <t>INE088B01015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</si>
  <si>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</si>
  <si>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</si>
  <si>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</si>
  <si>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</si>
  <si>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</si>
  <si>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</si>
  <si>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</si>
  <si>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</si>
  <si>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SRSLTD</t>
  </si>
  <si>
    <t>INE219H01039</t>
  </si>
  <si>
    <t>TRIGYN</t>
  </si>
  <si>
    <t>INE948A01012</t>
  </si>
  <si>
    <t>TTL</t>
  </si>
  <si>
    <t>INE592B01016</t>
  </si>
  <si>
    <t>Profit of Rs.145/-</t>
  </si>
  <si>
    <t>Profit of Rs.47.5/-</t>
  </si>
  <si>
    <t>Loss of Rs.0.11/-</t>
  </si>
  <si>
    <t>INF109KB1WY5</t>
  </si>
  <si>
    <t>USDINR SEP FUT</t>
  </si>
  <si>
    <t>Profit of Rs 0.11/-</t>
  </si>
  <si>
    <t>INE325C01035</t>
  </si>
  <si>
    <t>INE483S01020</t>
  </si>
  <si>
    <t>Profit of Rs 0.10/-</t>
  </si>
  <si>
    <t>JPYINR SEP FUT</t>
  </si>
  <si>
    <t>Profit of Rs 0.38/-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</si>
  <si>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</si>
  <si>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</si>
  <si>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</si>
  <si>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</si>
  <si>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</si>
  <si>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</si>
  <si>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</si>
  <si>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</si>
  <si>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</si>
  <si>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</si>
  <si>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</si>
  <si>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</si>
  <si>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</si>
  <si>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</si>
  <si>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Profit of Rs 0.15/-</t>
  </si>
  <si>
    <t>CAPACITE</t>
  </si>
  <si>
    <t>INE264T01014</t>
  </si>
  <si>
    <t>Profit of Rs 0.02/-</t>
  </si>
  <si>
    <t>USDINR OCT FUT</t>
  </si>
  <si>
    <t>ICICIGI</t>
  </si>
  <si>
    <t>INE765G01017</t>
  </si>
  <si>
    <t>INE645H01027</t>
  </si>
  <si>
    <t>WSI</t>
  </si>
  <si>
    <t>INE100D01014</t>
  </si>
  <si>
    <t>Loss of Rs.0.19/-</t>
  </si>
  <si>
    <t>Profit of Rs 0.22/-</t>
  </si>
  <si>
    <t>NACLIND</t>
  </si>
  <si>
    <t>INE763I01026</t>
  </si>
  <si>
    <t>GBPINR OCT fut</t>
  </si>
  <si>
    <t>Profit of Rs 0.09/-</t>
  </si>
  <si>
    <t>Profit of Rs 0.34/-</t>
  </si>
  <si>
    <t>RELCONS</t>
  </si>
  <si>
    <t>INF204KA1LD7</t>
  </si>
  <si>
    <t>SBILIFE</t>
  </si>
  <si>
    <t>INE123W01016</t>
  </si>
  <si>
    <t>DIAMONDYD</t>
  </si>
  <si>
    <t>INE393P01035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</si>
  <si>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</si>
  <si>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</si>
  <si>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</si>
  <si>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</si>
  <si>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</si>
  <si>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</si>
  <si>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</si>
  <si>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</si>
  <si>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</si>
  <si>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NUTEK</t>
  </si>
  <si>
    <t>INE318J01027</t>
  </si>
  <si>
    <t>TIFIN</t>
  </si>
  <si>
    <t>INE149A01033</t>
  </si>
  <si>
    <t>Profit of Rs.77.50/-</t>
  </si>
  <si>
    <t>INE477A01020</t>
  </si>
  <si>
    <t>GODREJAGRO</t>
  </si>
  <si>
    <t>INE850D01014</t>
  </si>
  <si>
    <t>Loss of Rs.0.25/-</t>
  </si>
  <si>
    <t>Profit of Rs.34/-</t>
  </si>
  <si>
    <t>TCPLPACK</t>
  </si>
  <si>
    <t>INE822C01015</t>
  </si>
  <si>
    <t>AXISGOLD</t>
  </si>
  <si>
    <t>INF846K01347</t>
  </si>
  <si>
    <t>GOLDBEES</t>
  </si>
  <si>
    <t>INF732E01102</t>
  </si>
  <si>
    <t>INF109KB1WF4</t>
  </si>
  <si>
    <t>GOLDSHARE</t>
  </si>
  <si>
    <t>INF789F01059</t>
  </si>
  <si>
    <t>HDFCMFGETF</t>
  </si>
  <si>
    <t>INF179K01CN1</t>
  </si>
  <si>
    <t>KOTAKGOLD</t>
  </si>
  <si>
    <t>INF373I01049</t>
  </si>
  <si>
    <t>MASFIN</t>
  </si>
  <si>
    <t>INE348L01012</t>
  </si>
  <si>
    <t>QGOLDHALF</t>
  </si>
  <si>
    <t>INF082J01010</t>
  </si>
  <si>
    <t>SETFGOLD</t>
  </si>
  <si>
    <t>INF200K01099</t>
  </si>
  <si>
    <t>JPYINR OCT FUT</t>
  </si>
  <si>
    <t>EIHAHOTELS</t>
  </si>
  <si>
    <t>INE276C01014</t>
  </si>
  <si>
    <t>IEX</t>
  </si>
  <si>
    <t>INE022Q01012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</si>
  <si>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</si>
  <si>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</si>
  <si>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</si>
  <si>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</si>
  <si>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</si>
  <si>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</si>
  <si>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</si>
  <si>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STEL</t>
  </si>
  <si>
    <t>INE577L01016</t>
  </si>
  <si>
    <t>SUNDRMBRAK</t>
  </si>
  <si>
    <t>INE073D01013</t>
  </si>
  <si>
    <t>SUPREMEINF</t>
  </si>
  <si>
    <t>INE550H01011</t>
  </si>
  <si>
    <t>TARAPUR</t>
  </si>
  <si>
    <t>INE747K01017</t>
  </si>
  <si>
    <t>THANGAMAYL</t>
  </si>
  <si>
    <t>INE085J01014</t>
  </si>
  <si>
    <t>UTTAMSUGAR</t>
  </si>
  <si>
    <t>INE786F01031</t>
  </si>
  <si>
    <t>USDINR NOV FUT</t>
  </si>
  <si>
    <t>JPYINR NOV FUT</t>
  </si>
  <si>
    <t>Profit of Rs.64.5/-</t>
  </si>
  <si>
    <t>IIFL</t>
  </si>
  <si>
    <t>INE530B01024</t>
  </si>
  <si>
    <t>Loss of Rs.0.24/-</t>
  </si>
  <si>
    <t>Part profit of Rs.73.50/-</t>
  </si>
  <si>
    <t>Part Profit of Rs.31/-</t>
  </si>
  <si>
    <t>RNAM</t>
  </si>
  <si>
    <t>INE298J01013</t>
  </si>
  <si>
    <t>Profit of Rs.32.5/-</t>
  </si>
  <si>
    <t>GBPINR NOV FUT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</si>
  <si>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</si>
  <si>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</si>
  <si>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</si>
  <si>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</si>
  <si>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</si>
  <si>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</si>
  <si>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</si>
  <si>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</si>
  <si>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ALKALI</t>
  </si>
  <si>
    <t>INE773I01017</t>
  </si>
  <si>
    <t>ANDHRACEMT</t>
  </si>
  <si>
    <t>INE666E01012</t>
  </si>
  <si>
    <t>AUTOLITIND</t>
  </si>
  <si>
    <t>INE448A01013</t>
  </si>
  <si>
    <t>BAFNAPHARM</t>
  </si>
  <si>
    <t>INE878I01014</t>
  </si>
  <si>
    <t>CELEBRITY</t>
  </si>
  <si>
    <t>INE185H01016</t>
  </si>
  <si>
    <t>CENTEXT</t>
  </si>
  <si>
    <t>INE281A01026</t>
  </si>
  <si>
    <t>DPL</t>
  </si>
  <si>
    <t>INE477B01010</t>
  </si>
  <si>
    <t>EASTSILK</t>
  </si>
  <si>
    <t>INE962C01027</t>
  </si>
  <si>
    <t>GOLDINFRA</t>
  </si>
  <si>
    <t>INE260D01016</t>
  </si>
  <si>
    <t>GPIL</t>
  </si>
  <si>
    <t>INE177H01013</t>
  </si>
  <si>
    <t>GSCLCEMENT</t>
  </si>
  <si>
    <t>INE542A01039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</si>
  <si>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</si>
  <si>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</si>
  <si>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</si>
  <si>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</si>
  <si>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</si>
  <si>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</si>
  <si>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</si>
  <si>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</si>
  <si>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</si>
  <si>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</si>
  <si>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METKORE</t>
  </si>
  <si>
    <t>INE592I01029</t>
  </si>
  <si>
    <t>MURUDCERA</t>
  </si>
  <si>
    <t>INE692B01014</t>
  </si>
  <si>
    <t>NDTV</t>
  </si>
  <si>
    <t>INE155G01029</t>
  </si>
  <si>
    <t>NOIDATOLL</t>
  </si>
  <si>
    <t>INE781B01015</t>
  </si>
  <si>
    <t>PARACABLES</t>
  </si>
  <si>
    <t>INE074B01023</t>
  </si>
  <si>
    <t>PARSVNATH</t>
  </si>
  <si>
    <t>INE561H01026</t>
  </si>
  <si>
    <t>RMCL</t>
  </si>
  <si>
    <t>INE172H01014</t>
  </si>
  <si>
    <t>SAMBHAAV</t>
  </si>
  <si>
    <t>INE699B01027</t>
  </si>
  <si>
    <t>EURINR NOV FUT</t>
  </si>
  <si>
    <t>TIINDIA</t>
  </si>
  <si>
    <t>INE974X01010</t>
  </si>
  <si>
    <t>Part profit of Rs.51/-</t>
  </si>
  <si>
    <t>HDFCLIFE</t>
  </si>
  <si>
    <t>INE795G01014</t>
  </si>
  <si>
    <t>Loss of Rs.0.50/-</t>
  </si>
  <si>
    <t>Profit of Rs 0.14/-</t>
  </si>
  <si>
    <t>Profit of Rs 0.16/-</t>
  </si>
  <si>
    <t>AVADHSUGAR</t>
  </si>
  <si>
    <t>INE349W01017</t>
  </si>
  <si>
    <t>MAGADSUGAR</t>
  </si>
  <si>
    <t>INE347W01011</t>
  </si>
  <si>
    <t>BKMINDST</t>
  </si>
  <si>
    <t>Loss of Rs.0.37/-</t>
  </si>
  <si>
    <t>GBPINR DEC FUT</t>
  </si>
  <si>
    <t>JPYINR DEC FUT</t>
  </si>
  <si>
    <t>USDINR DEC FUT</t>
  </si>
  <si>
    <t>EURINR DEC FUT</t>
  </si>
  <si>
    <t>Profit of Rs 0.29/-</t>
  </si>
  <si>
    <t>Loss of Rs.0.31/-</t>
  </si>
  <si>
    <t>INF109KB15Y7</t>
  </si>
  <si>
    <t>IFGLEXPOR</t>
  </si>
  <si>
    <t>INE133Y01011</t>
  </si>
  <si>
    <t>Profit of Rs.117/-</t>
  </si>
  <si>
    <t>Profit of Rs.25/-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</si>
  <si>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</si>
  <si>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</si>
  <si>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</si>
  <si>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</si>
  <si>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</si>
  <si>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</si>
  <si>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</si>
  <si>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IDBIGOLD</t>
  </si>
  <si>
    <t>INF397L01554</t>
  </si>
  <si>
    <t>KKCL</t>
  </si>
  <si>
    <t>INE401H01017</t>
  </si>
  <si>
    <t>710-720</t>
  </si>
  <si>
    <t>DNAMEDIA</t>
  </si>
  <si>
    <t>INE016M01021</t>
  </si>
  <si>
    <t>Part Profit of Rs.37.5/-</t>
  </si>
  <si>
    <t>INE247D01021</t>
  </si>
  <si>
    <t>Profit of Rs.43.50/-</t>
  </si>
  <si>
    <t>Part profit of Rs.52.5/-</t>
  </si>
  <si>
    <t>AFL</t>
  </si>
  <si>
    <t>INE020G01017</t>
  </si>
  <si>
    <t>GALLISPAT</t>
  </si>
  <si>
    <t>INE528K01011</t>
  </si>
  <si>
    <t xml:space="preserve">KEI </t>
  </si>
  <si>
    <t>Profit of Rs 33.50/-</t>
  </si>
  <si>
    <t>Profit of Rs 56/-</t>
  </si>
  <si>
    <t>KAUSHALYA</t>
  </si>
  <si>
    <t>INE234I01010</t>
  </si>
  <si>
    <t>KOTAKNV20</t>
  </si>
  <si>
    <t>INF174K01Z71</t>
  </si>
  <si>
    <t>SHIVATEX</t>
  </si>
  <si>
    <t>INE705C01020</t>
  </si>
  <si>
    <t>ASTRON</t>
  </si>
  <si>
    <t>INE646X01014</t>
  </si>
  <si>
    <t>INE105C01023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</si>
  <si>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</si>
  <si>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</si>
  <si>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</si>
  <si>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</si>
  <si>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</si>
  <si>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</si>
  <si>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</si>
  <si>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</si>
  <si>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</si>
  <si>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</si>
  <si>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</si>
  <si>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</si>
  <si>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ROHITFERRO</t>
  </si>
  <si>
    <t>INE248H01012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</si>
  <si>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</si>
  <si>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</si>
  <si>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</si>
  <si>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</si>
  <si>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</si>
  <si>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</si>
  <si>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</si>
  <si>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</si>
  <si>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</si>
  <si>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</si>
  <si>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</si>
  <si>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</si>
  <si>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</si>
  <si>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</si>
  <si>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</si>
  <si>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</si>
  <si>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</si>
  <si>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ASSAMCO</t>
  </si>
  <si>
    <t>INE442A01024</t>
  </si>
  <si>
    <t>AUTOIND</t>
  </si>
  <si>
    <t>INE718H01014</t>
  </si>
  <si>
    <t>BAGFILMS</t>
  </si>
  <si>
    <t>INE116D01028</t>
  </si>
  <si>
    <t>BALKRISHNA</t>
  </si>
  <si>
    <t>INE875R01011</t>
  </si>
  <si>
    <t>BANARBEADS</t>
  </si>
  <si>
    <t>INE655B01011</t>
  </si>
  <si>
    <t>BHANDARI</t>
  </si>
  <si>
    <t>INE474E01029</t>
  </si>
  <si>
    <t>BINANIIND</t>
  </si>
  <si>
    <t>INE071A01013</t>
  </si>
  <si>
    <t>BSELINFRA</t>
  </si>
  <si>
    <t>INE395A01016</t>
  </si>
  <si>
    <t>BUTTERFLY</t>
  </si>
  <si>
    <t>INE295F01017</t>
  </si>
  <si>
    <t>CANDC</t>
  </si>
  <si>
    <t>INE874H01015</t>
  </si>
  <si>
    <t>CASTEXTECH</t>
  </si>
  <si>
    <t>INE068D01021</t>
  </si>
  <si>
    <t>CCCL</t>
  </si>
  <si>
    <t>INE429I01024</t>
  </si>
  <si>
    <t>CCHHL</t>
  </si>
  <si>
    <t>INE652F01027</t>
  </si>
  <si>
    <t>CEBBCO</t>
  </si>
  <si>
    <t>INE209L01016</t>
  </si>
  <si>
    <t>CIMMCO</t>
  </si>
  <si>
    <t>INE184C01028</t>
  </si>
  <si>
    <t>CINEVISTA</t>
  </si>
  <si>
    <t>INE039B01026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</si>
  <si>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</si>
  <si>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</si>
  <si>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</si>
  <si>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</si>
  <si>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</si>
  <si>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</si>
  <si>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</si>
  <si>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</si>
  <si>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</si>
  <si>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</si>
  <si>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</si>
  <si>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</si>
  <si>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DTIL</t>
  </si>
  <si>
    <t>INE341R01014</t>
  </si>
  <si>
    <t>DYNPRO</t>
  </si>
  <si>
    <t>INE256H01015</t>
  </si>
  <si>
    <t>ELAND</t>
  </si>
  <si>
    <t>INE311H01018</t>
  </si>
  <si>
    <t>EON</t>
  </si>
  <si>
    <t>INE076H01025</t>
  </si>
  <si>
    <t>EXCEL</t>
  </si>
  <si>
    <t>INE688J01015</t>
  </si>
  <si>
    <t>FLEXITUFF</t>
  </si>
  <si>
    <t>INE060J01017</t>
  </si>
  <si>
    <t>GANGESSECU</t>
  </si>
  <si>
    <t>INE335W01016</t>
  </si>
  <si>
    <t>GENUSPAPER</t>
  </si>
  <si>
    <t>INE949P01018</t>
  </si>
  <si>
    <t>GILLANDERS</t>
  </si>
  <si>
    <t>INE047B01011</t>
  </si>
  <si>
    <t>GLOBOFFS</t>
  </si>
  <si>
    <t>INE446C01013</t>
  </si>
  <si>
    <t>GLOBUSSPR</t>
  </si>
  <si>
    <t>INE615I01010</t>
  </si>
  <si>
    <t>GOKUL</t>
  </si>
  <si>
    <t>INE020J01029</t>
  </si>
  <si>
    <t>GOKULAGRO</t>
  </si>
  <si>
    <t>INE314T01025</t>
  </si>
  <si>
    <t>GOLDTECH</t>
  </si>
  <si>
    <t>INE805A01014</t>
  </si>
  <si>
    <t>GTNTEX</t>
  </si>
  <si>
    <t>INE302H01017</t>
  </si>
  <si>
    <t>GVKPIL</t>
  </si>
  <si>
    <t>INE251H01024</t>
  </si>
  <si>
    <t>HARRMALAYA</t>
  </si>
  <si>
    <t>INE544A01019</t>
  </si>
  <si>
    <t>HOVS</t>
  </si>
  <si>
    <t>INE596H01014</t>
  </si>
  <si>
    <t>IL&amp;FSENGG</t>
  </si>
  <si>
    <t>INE369I01014</t>
  </si>
  <si>
    <t>INDLMETER</t>
  </si>
  <si>
    <t>INE065B01013</t>
  </si>
  <si>
    <t>INDSWFTLAB</t>
  </si>
  <si>
    <t>INE915B01019</t>
  </si>
  <si>
    <t>INTENTECH</t>
  </si>
  <si>
    <t>INE781A01025</t>
  </si>
  <si>
    <t>ISMTLTD</t>
  </si>
  <si>
    <t>INE732F01019</t>
  </si>
  <si>
    <t>IVRCLINFRA</t>
  </si>
  <si>
    <t>INE875A01025</t>
  </si>
  <si>
    <t>JAIBALAJI</t>
  </si>
  <si>
    <t>INE091G01018</t>
  </si>
  <si>
    <t>JAYNECOIND</t>
  </si>
  <si>
    <t>INE854B01010</t>
  </si>
  <si>
    <t>JAYSREETEA</t>
  </si>
  <si>
    <t>INE364A01020</t>
  </si>
  <si>
    <t>JINDALPHOT</t>
  </si>
  <si>
    <t>INE796G01012</t>
  </si>
  <si>
    <t>JMTAUTOLTD</t>
  </si>
  <si>
    <t>INE988E01036</t>
  </si>
  <si>
    <t>KAMDHENU</t>
  </si>
  <si>
    <t>INE390H01012</t>
  </si>
  <si>
    <t>KELLTONTEC</t>
  </si>
  <si>
    <t>INE164B01022</t>
  </si>
  <si>
    <t>LAKSHMIEFL</t>
  </si>
  <si>
    <t>INE992B01026</t>
  </si>
  <si>
    <t>LOTUSEYE</t>
  </si>
  <si>
    <t>INE947I01017</t>
  </si>
  <si>
    <t>LPDC</t>
  </si>
  <si>
    <t>INE197J01017</t>
  </si>
  <si>
    <t>MANAKSTEEL</t>
  </si>
  <si>
    <t>INE824Q01011</t>
  </si>
  <si>
    <t>MANDHANA</t>
  </si>
  <si>
    <t>INE087J01010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</si>
  <si>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</si>
  <si>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</si>
  <si>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</si>
  <si>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</si>
  <si>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</si>
  <si>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</si>
  <si>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</si>
  <si>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</si>
  <si>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</si>
  <si>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</si>
  <si>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</si>
  <si>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</si>
  <si>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</si>
  <si>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</si>
  <si>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</si>
  <si>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</si>
  <si>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</si>
  <si>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</si>
  <si>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OISL</t>
  </si>
  <si>
    <t>INE196J01019</t>
  </si>
  <si>
    <t>OPTOCIRCUI</t>
  </si>
  <si>
    <t>INE808B01016</t>
  </si>
  <si>
    <t>ORIENTALTL</t>
  </si>
  <si>
    <t>INE998H01012</t>
  </si>
  <si>
    <t>ORIENTLTD</t>
  </si>
  <si>
    <t>INE609C01024</t>
  </si>
  <si>
    <t>ORTINLABSS</t>
  </si>
  <si>
    <t>INE749B01012</t>
  </si>
  <si>
    <t>PALASHSECU</t>
  </si>
  <si>
    <t>INE471W01019</t>
  </si>
  <si>
    <t>PARABDRUGS</t>
  </si>
  <si>
    <t>INE618H01016</t>
  </si>
  <si>
    <t>PBAINFRA</t>
  </si>
  <si>
    <t>INE160H01019</t>
  </si>
  <si>
    <t>PDPL</t>
  </si>
  <si>
    <t>INE904D01019</t>
  </si>
  <si>
    <t>PNC</t>
  </si>
  <si>
    <t>INE392B01011</t>
  </si>
  <si>
    <t>PRATIBHA</t>
  </si>
  <si>
    <t>INE308H01022</t>
  </si>
  <si>
    <t>PROVOGE</t>
  </si>
  <si>
    <t>INE968G01033</t>
  </si>
  <si>
    <t>PTL</t>
  </si>
  <si>
    <t>INE034D01031</t>
  </si>
  <si>
    <t>REMSONSIND</t>
  </si>
  <si>
    <t>INE474C01015</t>
  </si>
  <si>
    <t>RKDL</t>
  </si>
  <si>
    <t>INE722J01012</t>
  </si>
  <si>
    <t>ROLLT</t>
  </si>
  <si>
    <t>INE927A01040</t>
  </si>
  <si>
    <t>RTNINFRA</t>
  </si>
  <si>
    <t>INE834M01019</t>
  </si>
  <si>
    <t>SAKUMA</t>
  </si>
  <si>
    <t>INE190H01016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</si>
  <si>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</si>
  <si>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</si>
  <si>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</si>
  <si>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</si>
  <si>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</si>
  <si>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</si>
  <si>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</si>
  <si>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</si>
  <si>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</si>
  <si>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</si>
  <si>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</si>
  <si>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</si>
  <si>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SEPOWER</t>
  </si>
  <si>
    <t>INE735M01018</t>
  </si>
  <si>
    <t>SHREERAMA</t>
  </si>
  <si>
    <t>INE879A01019</t>
  </si>
  <si>
    <t>SIGNET</t>
  </si>
  <si>
    <t>INE529F01027</t>
  </si>
  <si>
    <t>SILINV</t>
  </si>
  <si>
    <t>INE923A01015</t>
  </si>
  <si>
    <t>SIMPLEX</t>
  </si>
  <si>
    <t>INE898F01018</t>
  </si>
  <si>
    <t>SMPL</t>
  </si>
  <si>
    <t>INE215G01021</t>
  </si>
  <si>
    <t>STCINDIA</t>
  </si>
  <si>
    <t>INE655A01013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</si>
  <si>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</si>
  <si>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</si>
  <si>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</si>
  <si>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</si>
  <si>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</si>
  <si>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</si>
  <si>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</si>
  <si>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</si>
  <si>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TI</t>
  </si>
  <si>
    <t>INE133E01013</t>
  </si>
  <si>
    <t>TIPSINDLTD</t>
  </si>
  <si>
    <t>INE716B01011</t>
  </si>
  <si>
    <t>TREEHOUSE</t>
  </si>
  <si>
    <t>INE040M01013</t>
  </si>
  <si>
    <t>TRF</t>
  </si>
  <si>
    <t>INE391D01019</t>
  </si>
  <si>
    <t>TTML</t>
  </si>
  <si>
    <t>INE517B01013</t>
  </si>
  <si>
    <t>TVVISION</t>
  </si>
  <si>
    <t>INE871L01013</t>
  </si>
  <si>
    <t>UNITY</t>
  </si>
  <si>
    <t>INE466H01028</t>
  </si>
  <si>
    <t>USHERAGRO</t>
  </si>
  <si>
    <t>INE235G01011</t>
  </si>
  <si>
    <t>VISASTEEL</t>
  </si>
  <si>
    <t>INE286H01012</t>
  </si>
  <si>
    <t>VISHNU</t>
  </si>
  <si>
    <t>INE270I01014</t>
  </si>
  <si>
    <t>XPROINDIA</t>
  </si>
  <si>
    <t>INE445C01015</t>
  </si>
  <si>
    <t>GALAXYSURF</t>
  </si>
  <si>
    <t>INE600K01018</t>
  </si>
  <si>
    <t>GAYAPROJ</t>
  </si>
  <si>
    <t>INE336H01023</t>
  </si>
  <si>
    <t>SUNDARMFIN</t>
  </si>
  <si>
    <t>INE660A01013</t>
  </si>
  <si>
    <t>Profit of Rs.46.5/-</t>
  </si>
  <si>
    <t>ECEIND</t>
  </si>
  <si>
    <t>INE588B01014</t>
  </si>
  <si>
    <t>KDDL</t>
  </si>
  <si>
    <t>INE291D01011</t>
  </si>
  <si>
    <t>LASA</t>
  </si>
  <si>
    <t>INE670X01014</t>
  </si>
  <si>
    <t>MBECL</t>
  </si>
  <si>
    <t>INE748A01016</t>
  </si>
  <si>
    <t>ASTERDM</t>
  </si>
  <si>
    <t>INE914M01019</t>
  </si>
  <si>
    <t>320-330</t>
  </si>
  <si>
    <t>ZODJRDMKJ</t>
  </si>
  <si>
    <t>INE077B01018</t>
  </si>
  <si>
    <t>505-515</t>
  </si>
  <si>
    <t>GMMPFAUDLR</t>
  </si>
  <si>
    <t>INE541A01023</t>
  </si>
  <si>
    <t>HGINFRA</t>
  </si>
  <si>
    <t>INE926X01010</t>
  </si>
  <si>
    <t>SHIVAMILLS</t>
  </si>
  <si>
    <t>INE644Y01017</t>
  </si>
  <si>
    <t>BSLNIFTY</t>
  </si>
  <si>
    <t>INF209K01IR4</t>
  </si>
  <si>
    <t>LIQUIDETF</t>
  </si>
  <si>
    <t>INF740KA1EU7</t>
  </si>
  <si>
    <t>INE092B01025</t>
  </si>
  <si>
    <t>BDL</t>
  </si>
  <si>
    <t>INE171Z01018</t>
  </si>
  <si>
    <t>BANDHANBNK</t>
  </si>
  <si>
    <t>INE545U01014</t>
  </si>
  <si>
    <t>HAL</t>
  </si>
  <si>
    <t>INE066F01012</t>
  </si>
  <si>
    <t>485-500</t>
  </si>
  <si>
    <t>SANDHAR</t>
  </si>
  <si>
    <t>INE278H01035</t>
  </si>
  <si>
    <t>Profit of Rs.25.50/-</t>
  </si>
  <si>
    <t>KARMAENG</t>
  </si>
  <si>
    <t>INE725L01011</t>
  </si>
  <si>
    <t>140-143</t>
  </si>
  <si>
    <t>MIDHANI</t>
  </si>
  <si>
    <t>CENTRUM</t>
  </si>
  <si>
    <t>INE660C01027</t>
  </si>
  <si>
    <t>ISEC</t>
  </si>
  <si>
    <t>INE763G01038</t>
  </si>
  <si>
    <t>INE099Z01011</t>
  </si>
  <si>
    <t>RRSLGETF</t>
  </si>
  <si>
    <t>INF204KB1882</t>
  </si>
  <si>
    <t>TALWALKARS</t>
  </si>
  <si>
    <t>INE502K01016</t>
  </si>
  <si>
    <t>INE182D01020</t>
  </si>
  <si>
    <t>LEMONTREE</t>
  </si>
  <si>
    <t>INE970X01018</t>
  </si>
  <si>
    <t>ICICIGOLD</t>
  </si>
  <si>
    <t>ICICILOVOL</t>
  </si>
  <si>
    <t>ICICIMCAP</t>
  </si>
  <si>
    <t>ICICINF100</t>
  </si>
  <si>
    <t>ICICINIFTY</t>
  </si>
  <si>
    <t>ICICINV20</t>
  </si>
  <si>
    <t>ICICISENSX</t>
  </si>
  <si>
    <t>RELDIVOPP</t>
  </si>
  <si>
    <t>INF204KA1MS3</t>
  </si>
  <si>
    <t>21STCENMGM</t>
  </si>
  <si>
    <t>INE253B01015</t>
  </si>
  <si>
    <t>KARDA</t>
  </si>
  <si>
    <t>INE098F01031</t>
  </si>
  <si>
    <t>INE278R01018</t>
  </si>
  <si>
    <t>ADROITINFO</t>
  </si>
  <si>
    <t>ICICIB22</t>
  </si>
  <si>
    <t>INE602A01023</t>
  </si>
  <si>
    <t>SEQUENT</t>
  </si>
  <si>
    <t>INE807F01027</t>
  </si>
  <si>
    <t>JTEKTINDIA</t>
  </si>
  <si>
    <t>UNITEDTEA</t>
  </si>
  <si>
    <t>INE458F01011</t>
  </si>
  <si>
    <t>INE095N01031</t>
  </si>
  <si>
    <t>154-158</t>
  </si>
  <si>
    <t>LAKPRE</t>
  </si>
  <si>
    <t>INE651C01018</t>
  </si>
  <si>
    <t>5PAISA</t>
  </si>
  <si>
    <t>INE618L01018</t>
  </si>
  <si>
    <t>ADHUNIKIND</t>
  </si>
  <si>
    <t>INE452L01012</t>
  </si>
  <si>
    <t>AHLEAST</t>
  </si>
  <si>
    <t>INE926K01017</t>
  </si>
  <si>
    <t>ALBERTDAVD</t>
  </si>
  <si>
    <t>INE155C01010</t>
  </si>
  <si>
    <t>AMDIND</t>
  </si>
  <si>
    <t>INE005I01014</t>
  </si>
  <si>
    <t>ASIANHOTNR</t>
  </si>
  <si>
    <t>INE363A01022</t>
  </si>
  <si>
    <t>DENORA</t>
  </si>
  <si>
    <t>INE244A01016</t>
  </si>
  <si>
    <t>EDL</t>
  </si>
  <si>
    <t>INE180G01019</t>
  </si>
  <si>
    <t>GAL</t>
  </si>
  <si>
    <t>INE482J01021</t>
  </si>
  <si>
    <t>GALLANTT</t>
  </si>
  <si>
    <t>INE297H01019</t>
  </si>
  <si>
    <t>GOODLUCK</t>
  </si>
  <si>
    <t>INE127I01024</t>
  </si>
  <si>
    <t>HINDDORROL</t>
  </si>
  <si>
    <t>INE551A01022</t>
  </si>
  <si>
    <t>HINDMOTORS</t>
  </si>
  <si>
    <t>INE253A01025</t>
  </si>
  <si>
    <t>INDBANK</t>
  </si>
  <si>
    <t>INE841B01017</t>
  </si>
  <si>
    <t>INDOSOLAR</t>
  </si>
  <si>
    <t>INE866K01015</t>
  </si>
  <si>
    <t>INDOWIND</t>
  </si>
  <si>
    <t>INE227G01018</t>
  </si>
  <si>
    <t>INVENTURE</t>
  </si>
  <si>
    <t>INE878H01016</t>
  </si>
  <si>
    <t>KINGFA</t>
  </si>
  <si>
    <t>INE473D01015</t>
  </si>
  <si>
    <t>KSK</t>
  </si>
  <si>
    <t>INE143H01015</t>
  </si>
  <si>
    <t>LITL</t>
  </si>
  <si>
    <t>INE785C01048</t>
  </si>
  <si>
    <t>LYCOS</t>
  </si>
  <si>
    <t>INE425B01027</t>
  </si>
  <si>
    <t>NITESHEST</t>
  </si>
  <si>
    <t>INE639K01016</t>
  </si>
  <si>
    <t>OPTIEMUS</t>
  </si>
  <si>
    <t>INE350C01017</t>
  </si>
  <si>
    <t>OSWALAGRO</t>
  </si>
  <si>
    <t>INE142A01012</t>
  </si>
  <si>
    <t>PEARLPOLY</t>
  </si>
  <si>
    <t>INE844A01013</t>
  </si>
  <si>
    <t>PILITA</t>
  </si>
  <si>
    <t>INE600A01035</t>
  </si>
  <si>
    <t>POCHIRAJU</t>
  </si>
  <si>
    <t>INE332G01032</t>
  </si>
  <si>
    <t>PSL</t>
  </si>
  <si>
    <t>INE474B01017</t>
  </si>
  <si>
    <t>RAINBOWPAP</t>
  </si>
  <si>
    <t>INE028D01025</t>
  </si>
  <si>
    <t>RAMASTEEL</t>
  </si>
  <si>
    <t>INE230R01027</t>
  </si>
  <si>
    <t>SABEVENTS</t>
  </si>
  <si>
    <t>INE860T01019</t>
  </si>
  <si>
    <t>SABTN</t>
  </si>
  <si>
    <t>INE416A01036</t>
  </si>
  <si>
    <t>SKIL</t>
  </si>
  <si>
    <t>INE429F01012</t>
  </si>
  <si>
    <t>SPENTEX</t>
  </si>
  <si>
    <t>INE376C01020</t>
  </si>
  <si>
    <t>STAMPEDE</t>
  </si>
  <si>
    <t>INE224E01028</t>
  </si>
  <si>
    <t>SUJANAUNI</t>
  </si>
  <si>
    <t>INE216G01011</t>
  </si>
  <si>
    <t>URJA</t>
  </si>
  <si>
    <t>INE550C01020</t>
  </si>
  <si>
    <t>UTTAMSTL</t>
  </si>
  <si>
    <t>INE699A01011</t>
  </si>
  <si>
    <t>VIJIFIN</t>
  </si>
  <si>
    <t>INE159N01027</t>
  </si>
  <si>
    <t>VIMTALABS</t>
  </si>
  <si>
    <t>INE579C01029</t>
  </si>
  <si>
    <t>WILLAMAGOR</t>
  </si>
  <si>
    <t>INE210A01017</t>
  </si>
  <si>
    <t>3PLAND</t>
  </si>
  <si>
    <t>INF109KB10T8</t>
  </si>
  <si>
    <t>PRSMJOHNSN</t>
  </si>
  <si>
    <t>HITECH</t>
  </si>
  <si>
    <t>INE106T01017</t>
  </si>
  <si>
    <t>KHAITANLTD</t>
  </si>
  <si>
    <t>INE731C01018</t>
  </si>
  <si>
    <t>VAKRANGEE</t>
  </si>
  <si>
    <t>BRFL</t>
  </si>
  <si>
    <t>JBFIND</t>
  </si>
  <si>
    <t>BE</t>
  </si>
  <si>
    <t>AGARIND</t>
  </si>
  <si>
    <t>INE204E01012</t>
  </si>
  <si>
    <t>AHLWEST</t>
  </si>
  <si>
    <t>INE915K01010</t>
  </si>
  <si>
    <t>ALCHEM</t>
  </si>
  <si>
    <t>INE964B01033</t>
  </si>
  <si>
    <t>ALMONDZ</t>
  </si>
  <si>
    <t>INE326B01027</t>
  </si>
  <si>
    <t>ANGIND</t>
  </si>
  <si>
    <t>INE017D01010</t>
  </si>
  <si>
    <t>ANIKINDS</t>
  </si>
  <si>
    <t>INE087B01017</t>
  </si>
  <si>
    <t>ANTGRAPHIC</t>
  </si>
  <si>
    <t>INE414B01021</t>
  </si>
  <si>
    <t>ARCHIES</t>
  </si>
  <si>
    <t>INE731A01020</t>
  </si>
  <si>
    <t>ARMANFIN</t>
  </si>
  <si>
    <t>INE109C01017</t>
  </si>
  <si>
    <t>ARSSINFRA</t>
  </si>
  <si>
    <t>INE267I01010</t>
  </si>
  <si>
    <t>ATLASCYCLE</t>
  </si>
  <si>
    <t>INE446A01025</t>
  </si>
  <si>
    <t>BARTRONICS</t>
  </si>
  <si>
    <t>INE855F01034</t>
  </si>
  <si>
    <t>BEDMUTHA</t>
  </si>
  <si>
    <t>INE844K01012</t>
  </si>
  <si>
    <t>BGLOBAL</t>
  </si>
  <si>
    <t>INE224M01013</t>
  </si>
  <si>
    <t>BHAGYAPROP</t>
  </si>
  <si>
    <t>INE363W01018</t>
  </si>
  <si>
    <t>BILENERGY</t>
  </si>
  <si>
    <t>INE607L01029</t>
  </si>
  <si>
    <t>BIOFILCHEM</t>
  </si>
  <si>
    <t>INE829A01014</t>
  </si>
  <si>
    <t>BIRLACABLE</t>
  </si>
  <si>
    <t>INE800A01015</t>
  </si>
  <si>
    <t>BIRLAMONEY</t>
  </si>
  <si>
    <t>INE865C01022</t>
  </si>
  <si>
    <t>INE589G01011</t>
  </si>
  <si>
    <t>BURNPUR</t>
  </si>
  <si>
    <t>INE817H01014</t>
  </si>
  <si>
    <t>BVCL</t>
  </si>
  <si>
    <t>INE139I01011</t>
  </si>
  <si>
    <t>CALSOFT</t>
  </si>
  <si>
    <t>INE526B01014</t>
  </si>
  <si>
    <t>CANTABIL</t>
  </si>
  <si>
    <t>INE068L01016</t>
  </si>
  <si>
    <t>CEREBRAINT</t>
  </si>
  <si>
    <t>INE345B01019</t>
  </si>
  <si>
    <t>CHEMFAB</t>
  </si>
  <si>
    <t>INE783X01023</t>
  </si>
  <si>
    <t>CHROMATIC</t>
  </si>
  <si>
    <t>INE662C01015</t>
  </si>
  <si>
    <t>CIGNITITEC</t>
  </si>
  <si>
    <t>INE675C01017</t>
  </si>
  <si>
    <t>CUBEXTUB</t>
  </si>
  <si>
    <t>INE144D01012</t>
  </si>
  <si>
    <t>DHARSUGAR</t>
  </si>
  <si>
    <t>INE988C01014</t>
  </si>
  <si>
    <t>DIAPOWER</t>
  </si>
  <si>
    <t>INE989C01012</t>
  </si>
  <si>
    <t>DLINKINDIA</t>
  </si>
  <si>
    <t>INE250K01012</t>
  </si>
  <si>
    <t>DQE</t>
  </si>
  <si>
    <t>INE656K01010</t>
  </si>
  <si>
    <t>EMCO</t>
  </si>
  <si>
    <t>INE078A01026</t>
  </si>
  <si>
    <t>ESSDEE</t>
  </si>
  <si>
    <t>INE825H01017</t>
  </si>
  <si>
    <t>FCSSOFT</t>
  </si>
  <si>
    <t>INE512B01022</t>
  </si>
  <si>
    <t>GEMINI</t>
  </si>
  <si>
    <t>INE878C01033</t>
  </si>
  <si>
    <t>GKWLIMITED</t>
  </si>
  <si>
    <t>INE528A01020</t>
  </si>
  <si>
    <t>GROBTEA</t>
  </si>
  <si>
    <t>INE646C01018</t>
  </si>
  <si>
    <t>GTLINFRA</t>
  </si>
  <si>
    <t>INE221H01019</t>
  </si>
  <si>
    <t>HANUNG</t>
  </si>
  <si>
    <t>INE648H01013</t>
  </si>
  <si>
    <t>HEXATRADEX</t>
  </si>
  <si>
    <t>INE750M01017</t>
  </si>
  <si>
    <t>HILTON</t>
  </si>
  <si>
    <t>INE788H01017</t>
  </si>
  <si>
    <t>ICSA</t>
  </si>
  <si>
    <t>INE306B01029</t>
  </si>
  <si>
    <t>IFBAGRO</t>
  </si>
  <si>
    <t>INE076C01018</t>
  </si>
  <si>
    <t>INDSWFTLTD</t>
  </si>
  <si>
    <t>INE788B01028</t>
  </si>
  <si>
    <t>IOLCP</t>
  </si>
  <si>
    <t>INE485C01011</t>
  </si>
  <si>
    <t>INE187A01017</t>
  </si>
  <si>
    <t>JITFINFRA</t>
  </si>
  <si>
    <t>INE863T01013</t>
  </si>
  <si>
    <t>JPINFRATEC</t>
  </si>
  <si>
    <t>INE099J01015</t>
  </si>
  <si>
    <t>KALYANIFRG</t>
  </si>
  <si>
    <t>INE314G01014</t>
  </si>
  <si>
    <t>KGL</t>
  </si>
  <si>
    <t>INE299C01024</t>
  </si>
  <si>
    <t>KSERASERA</t>
  </si>
  <si>
    <t>INE216D01026</t>
  </si>
  <si>
    <t>LSIL</t>
  </si>
  <si>
    <t>INE093R01011</t>
  </si>
  <si>
    <t>MAHAPEXLTD</t>
  </si>
  <si>
    <t>INE843B01013</t>
  </si>
  <si>
    <t>MALUPAPER</t>
  </si>
  <si>
    <t>INE383H01017</t>
  </si>
  <si>
    <t>MIC</t>
  </si>
  <si>
    <t>INE287C01029</t>
  </si>
  <si>
    <t>MINDTECK</t>
  </si>
  <si>
    <t>INE110B01017</t>
  </si>
  <si>
    <t>MOHOTAIND</t>
  </si>
  <si>
    <t>INE313D01013</t>
  </si>
  <si>
    <t>MVL</t>
  </si>
  <si>
    <t>INE744I01034</t>
  </si>
  <si>
    <t>NELCO</t>
  </si>
  <si>
    <t>INE045B01015</t>
  </si>
  <si>
    <t>NITINFIRE</t>
  </si>
  <si>
    <t>INE489H01020</t>
  </si>
  <si>
    <t>OMAXAUTO</t>
  </si>
  <si>
    <t>INE090B01011</t>
  </si>
  <si>
    <t>ONELIFECAP</t>
  </si>
  <si>
    <t>INE912L01015</t>
  </si>
  <si>
    <t>PETRONENGG</t>
  </si>
  <si>
    <t>INE742A01019</t>
  </si>
  <si>
    <t>PKTEA</t>
  </si>
  <si>
    <t>INE431F01018</t>
  </si>
  <si>
    <t>PRAXIS</t>
  </si>
  <si>
    <t>INE546Y01022</t>
  </si>
  <si>
    <t>RAJRAYON</t>
  </si>
  <si>
    <t>INE533D01024</t>
  </si>
  <si>
    <t>SHILPI</t>
  </si>
  <si>
    <t>INE510K01019</t>
  </si>
  <si>
    <t>SHRIPISTON</t>
  </si>
  <si>
    <t>INE526E01018</t>
  </si>
  <si>
    <t>SHYAMCENT</t>
  </si>
  <si>
    <t>INE979R01011</t>
  </si>
  <si>
    <t>SIL</t>
  </si>
  <si>
    <t>INE173A01025</t>
  </si>
  <si>
    <t>SOMATEX</t>
  </si>
  <si>
    <t>INE314C01013</t>
  </si>
  <si>
    <t>INE126M01010</t>
  </si>
  <si>
    <t>SORILINFRA</t>
  </si>
  <si>
    <t>INE034H01016</t>
  </si>
  <si>
    <t>SPYL</t>
  </si>
  <si>
    <t>INE268L01020</t>
  </si>
  <si>
    <t>SUNDARMHLD</t>
  </si>
  <si>
    <t>INE202Z01029</t>
  </si>
  <si>
    <t>SUPERSPIN</t>
  </si>
  <si>
    <t>INE662A01027</t>
  </si>
  <si>
    <t>SUPREMETEX</t>
  </si>
  <si>
    <t>INE651G01027</t>
  </si>
  <si>
    <t>TAINWALCHM</t>
  </si>
  <si>
    <t>INE123C01018</t>
  </si>
  <si>
    <t>TANLA</t>
  </si>
  <si>
    <t>INE483C01032</t>
  </si>
  <si>
    <t>TERASOFT</t>
  </si>
  <si>
    <t>INE482B01010</t>
  </si>
  <si>
    <t>TVSELECT</t>
  </si>
  <si>
    <t>INE236G01019</t>
  </si>
  <si>
    <t>UVSL</t>
  </si>
  <si>
    <t>INE292A01023</t>
  </si>
  <si>
    <t>INE051B01021</t>
  </si>
  <si>
    <t>VISESHINFO</t>
  </si>
  <si>
    <t>INE861A01058</t>
  </si>
  <si>
    <t>WANBURY</t>
  </si>
  <si>
    <t>INE107F01022</t>
  </si>
  <si>
    <t>ZENITHBIR</t>
  </si>
  <si>
    <t>INE318D01020</t>
  </si>
  <si>
    <t>ZENITHEXPO</t>
  </si>
  <si>
    <t>INE058B01018</t>
  </si>
  <si>
    <t>ZYLOG</t>
  </si>
  <si>
    <t>INE225I01026</t>
  </si>
  <si>
    <t>HNGSNGBEES</t>
  </si>
  <si>
    <t>INF732E01227</t>
  </si>
  <si>
    <t>ORIENTELEC</t>
  </si>
  <si>
    <t>INE142Z01019</t>
  </si>
  <si>
    <t>SITASHREE</t>
  </si>
  <si>
    <t>INE686I01011</t>
  </si>
  <si>
    <t>PIRPHYTO</t>
  </si>
  <si>
    <t>INE122J01015</t>
  </si>
  <si>
    <t>INDOSTAR</t>
  </si>
  <si>
    <t>INE896L01010</t>
  </si>
  <si>
    <t>PREMIERPOL</t>
  </si>
  <si>
    <t>INE309M01012</t>
  </si>
  <si>
    <t>EQ30</t>
  </si>
  <si>
    <t>INF754K01EM9</t>
  </si>
  <si>
    <t>RELCNX100</t>
  </si>
  <si>
    <t>INF204K014N5</t>
  </si>
  <si>
    <t>INE666D01022</t>
  </si>
  <si>
    <t>MRO-TEK</t>
  </si>
  <si>
    <t>INE398B01018</t>
  </si>
  <si>
    <t>BSLGOLDETF</t>
  </si>
  <si>
    <t>INF209K01HT2</t>
  </si>
  <si>
    <t>590-600</t>
  </si>
  <si>
    <t>Loss of Rs.210/-</t>
  </si>
  <si>
    <t>PITTIENG</t>
  </si>
  <si>
    <t>340-345</t>
  </si>
  <si>
    <t>IBULISL</t>
  </si>
  <si>
    <t>INE872H01027</t>
  </si>
  <si>
    <t>WELINV</t>
  </si>
  <si>
    <t>INE389K01018</t>
  </si>
  <si>
    <t>PRECOT</t>
  </si>
  <si>
    <t>INE283A01014</t>
  </si>
  <si>
    <t>NORBTEAEXP</t>
  </si>
  <si>
    <t>INE369C01017</t>
  </si>
  <si>
    <t>TECHIN</t>
  </si>
  <si>
    <t>INE778A01021</t>
  </si>
  <si>
    <t>675-685</t>
  </si>
  <si>
    <t>ADANIGREEN</t>
  </si>
  <si>
    <t>INE364U01010</t>
  </si>
  <si>
    <t>CONSOFINVT</t>
  </si>
  <si>
    <t>INE025A01027</t>
  </si>
  <si>
    <t>INE854D01024</t>
  </si>
  <si>
    <t>ALPSINDUS</t>
  </si>
  <si>
    <t>INE093B01015</t>
  </si>
  <si>
    <t>ELECTROSL</t>
  </si>
  <si>
    <t>INE481K01021</t>
  </si>
  <si>
    <t>N</t>
  </si>
  <si>
    <t>SHYAMTEL</t>
  </si>
  <si>
    <t>INE635A01023</t>
  </si>
  <si>
    <t>955-965</t>
  </si>
  <si>
    <t>JINDCOT</t>
  </si>
  <si>
    <t>INE904J01016</t>
  </si>
  <si>
    <t>KERNEX</t>
  </si>
  <si>
    <t>INE202H01019</t>
  </si>
  <si>
    <t>EUROTEXIND</t>
  </si>
  <si>
    <t>INE022C01012</t>
  </si>
  <si>
    <t>LICNETFGSC</t>
  </si>
  <si>
    <t>INF767K01MV5</t>
  </si>
  <si>
    <t>REGENCERAM</t>
  </si>
  <si>
    <t>INE277C01012</t>
  </si>
  <si>
    <t>WINSOME</t>
  </si>
  <si>
    <t>INE784B01035</t>
  </si>
  <si>
    <t>Part Profit of Rs.20.5/-</t>
  </si>
  <si>
    <t>HISARMETAL</t>
  </si>
  <si>
    <t>INE598C01011</t>
  </si>
  <si>
    <t>SHARIABEES</t>
  </si>
  <si>
    <t>INF732E01128</t>
  </si>
  <si>
    <t>STINDIA</t>
  </si>
  <si>
    <t>INE090C01019</t>
  </si>
  <si>
    <t>IMPEXFERRO</t>
  </si>
  <si>
    <t>INE691G01015</t>
  </si>
  <si>
    <t>NTL</t>
  </si>
  <si>
    <t>INE333I01036</t>
  </si>
  <si>
    <t>INE950G01023</t>
  </si>
  <si>
    <t>760-770</t>
  </si>
  <si>
    <t>NIFTY JUL FUT</t>
  </si>
  <si>
    <t>INE871C01038</t>
  </si>
  <si>
    <t>INE111A01025</t>
  </si>
  <si>
    <t>ICICI500</t>
  </si>
  <si>
    <t>INF109KC1CZ3</t>
  </si>
  <si>
    <t>SOLARA</t>
  </si>
  <si>
    <t>INE624Z01016</t>
  </si>
  <si>
    <t>UTINIFTETF</t>
  </si>
  <si>
    <t>INF789FB1X41</t>
  </si>
  <si>
    <t>INE816B01027</t>
  </si>
  <si>
    <t>GAYAHWS</t>
  </si>
  <si>
    <t>INE287Z01012</t>
  </si>
  <si>
    <t>SURANAIND</t>
  </si>
  <si>
    <t>INE659D01019</t>
  </si>
  <si>
    <t>TIJARIA</t>
  </si>
  <si>
    <t>INE440L01017</t>
  </si>
  <si>
    <t>415-420</t>
  </si>
  <si>
    <t>970-980</t>
  </si>
  <si>
    <t>251-254</t>
  </si>
  <si>
    <t>270-280</t>
  </si>
  <si>
    <t>1215-1230</t>
  </si>
  <si>
    <t>TALWGYM</t>
  </si>
  <si>
    <t>NBIFIN</t>
  </si>
  <si>
    <t>INE365I01020</t>
  </si>
  <si>
    <t>RUCHINFRA</t>
  </si>
  <si>
    <t>INE413B01023</t>
  </si>
  <si>
    <t>INE627Z01019</t>
  </si>
  <si>
    <t>TFL</t>
  </si>
  <si>
    <t>INE804H01012</t>
  </si>
  <si>
    <t>LT JUL FUT</t>
  </si>
  <si>
    <t>RBLBANK JUL FUT</t>
  </si>
  <si>
    <t>230-232</t>
  </si>
  <si>
    <t>550-555</t>
  </si>
  <si>
    <t>Loss of Rs.7/-</t>
  </si>
  <si>
    <t>Loss of Rs.38/-</t>
  </si>
  <si>
    <t>HINDUNILVR JUL FUT</t>
  </si>
  <si>
    <t>ARVIND JUL FUT</t>
  </si>
  <si>
    <t>395-398</t>
  </si>
  <si>
    <t xml:space="preserve"> Profit of Rs.3.50/-</t>
  </si>
  <si>
    <t>1290-1300</t>
  </si>
  <si>
    <t xml:space="preserve">Retail Research Technical Calls &amp; Fundamental Performance Report for the month of July -2018 </t>
  </si>
  <si>
    <t>FINEORG</t>
  </si>
  <si>
    <t>RITES</t>
  </si>
  <si>
    <t>INE686Y01026</t>
  </si>
  <si>
    <t>LGBFORGE</t>
  </si>
  <si>
    <t>INE201J01017</t>
  </si>
  <si>
    <t>INE320J01015</t>
  </si>
  <si>
    <t xml:space="preserve">Profit/ Loss per lot </t>
  </si>
  <si>
    <t xml:space="preserve"> Profit of Rs.7.50/-</t>
  </si>
  <si>
    <t>117-119</t>
  </si>
  <si>
    <t>EXIDEIND JUN FUT</t>
  </si>
  <si>
    <t xml:space="preserve"> Profit of Rs.2/-</t>
  </si>
  <si>
    <t xml:space="preserve"> Profit of Rs.8/-</t>
  </si>
  <si>
    <t xml:space="preserve">BANKNIFTY JUL FUT </t>
  </si>
  <si>
    <t>26900-27000</t>
  </si>
  <si>
    <t>715-725</t>
  </si>
  <si>
    <t>M&amp;M JUL FUT</t>
  </si>
  <si>
    <t>890-900</t>
  </si>
  <si>
    <t>1720-1740</t>
  </si>
  <si>
    <t xml:space="preserve"> Profit of Rs.13.5/-</t>
  </si>
  <si>
    <t>ACC JUL FUT</t>
  </si>
  <si>
    <t>1350-1360</t>
  </si>
  <si>
    <t xml:space="preserve"> Profit of Rs.19/-</t>
  </si>
  <si>
    <t>1500-1510</t>
  </si>
  <si>
    <t>Profit of Rs.27.50/-</t>
  </si>
  <si>
    <t>537-541</t>
  </si>
  <si>
    <t>580-590</t>
  </si>
  <si>
    <t>RELIANCE JULY FUT</t>
  </si>
  <si>
    <t>990-995</t>
  </si>
  <si>
    <t>KREBSBIO</t>
  </si>
  <si>
    <t>INE268B01013</t>
  </si>
  <si>
    <t>TNTELE</t>
  </si>
  <si>
    <t>INE141D01018</t>
  </si>
  <si>
    <t xml:space="preserve"> Profit of Rs.9.5/-</t>
  </si>
  <si>
    <t xml:space="preserve">No profit no loss </t>
  </si>
  <si>
    <t>Profit of Rs.17.50/-</t>
  </si>
  <si>
    <t>398-400</t>
  </si>
  <si>
    <t xml:space="preserve"> Profit of Rs.4.25/-</t>
  </si>
  <si>
    <t>125-130</t>
  </si>
  <si>
    <t>325-330</t>
  </si>
  <si>
    <t>155-158</t>
  </si>
  <si>
    <t>215-220</t>
  </si>
  <si>
    <t>NIITTECH JULY FUT</t>
  </si>
  <si>
    <t>1135-1145</t>
  </si>
  <si>
    <t xml:space="preserve"> Profit of Rs.13.50/-</t>
  </si>
  <si>
    <t>480-490</t>
  </si>
  <si>
    <t>Profit of Rs.14.50/-</t>
  </si>
  <si>
    <t>MOTHERSUMI JULY FUT</t>
  </si>
  <si>
    <t>Profit of Rs.100/-</t>
  </si>
  <si>
    <t>AXISNIFTY</t>
  </si>
  <si>
    <t>INF846K01ZL0</t>
  </si>
  <si>
    <t>Profit of Rs.210/-</t>
  </si>
  <si>
    <t>BANKNIFTY 05-Jul 26400 PE</t>
  </si>
  <si>
    <t>80-100</t>
  </si>
  <si>
    <t>AXISBANK JULY FUT</t>
  </si>
  <si>
    <t>495-490</t>
  </si>
  <si>
    <t>TATAELXSI JUL FUT</t>
  </si>
  <si>
    <t>Loss of Rs.20/-</t>
  </si>
  <si>
    <t>Profit of Rs.14.25/-</t>
  </si>
  <si>
    <t>LUPIN JUL FUT</t>
  </si>
  <si>
    <t>954-960</t>
  </si>
  <si>
    <t>Loss of Rs.32.50/-</t>
  </si>
  <si>
    <t>Buy &lt;&gt;</t>
  </si>
  <si>
    <t>CYBERMEDIA</t>
  </si>
  <si>
    <t>INE278G01037</t>
  </si>
  <si>
    <t>IVZINNIFTY</t>
  </si>
  <si>
    <t>INF205K01DA9</t>
  </si>
  <si>
    <t>LICNETFSEN</t>
  </si>
  <si>
    <t>INF767K01OT5</t>
  </si>
  <si>
    <t>LINCPEN</t>
  </si>
  <si>
    <t>INE802B01019</t>
  </si>
  <si>
    <t>MODIRUBBER</t>
  </si>
  <si>
    <t>INE832A01018</t>
  </si>
  <si>
    <t>PILANIINVS</t>
  </si>
  <si>
    <t>INE417C01014</t>
  </si>
  <si>
    <t>TCIDEVELOP</t>
  </si>
  <si>
    <t>INE662L01016</t>
  </si>
  <si>
    <t>TULSI</t>
  </si>
  <si>
    <t>INE474I01012</t>
  </si>
  <si>
    <t xml:space="preserve"> Profit of Rs.11.50/-</t>
  </si>
  <si>
    <t>Profit of Rs.6.75/-</t>
  </si>
  <si>
    <t>290-288</t>
  </si>
  <si>
    <t>Loss of Rs.16/-</t>
  </si>
  <si>
    <t>625-627</t>
  </si>
  <si>
    <t>650-660</t>
  </si>
  <si>
    <t>355-360</t>
  </si>
  <si>
    <t>SUNPHARMA JUL FUT</t>
  </si>
  <si>
    <t>Profit of Rs.2.5/-</t>
  </si>
  <si>
    <t>JUBLFOOD JUL FUT</t>
  </si>
  <si>
    <t>1425-1435</t>
  </si>
  <si>
    <t>Profit of Rs.4.75/-</t>
  </si>
  <si>
    <t>Profit of Rs.29/-</t>
  </si>
  <si>
    <t>Profit of Rs.90/-</t>
  </si>
  <si>
    <t>Loss of Rs.29/-</t>
  </si>
  <si>
    <t>loss of Rs.6.5/-</t>
  </si>
  <si>
    <t>3110-3140</t>
  </si>
  <si>
    <t>CLLIMITED</t>
  </si>
  <si>
    <t>ADSERVE ADVISORY AND CONSULTANCY SERVICES PRIVATE LIMITED</t>
  </si>
  <si>
    <t>VARROC</t>
  </si>
  <si>
    <t>ARIHANT</t>
  </si>
  <si>
    <t>INE413D01011</t>
  </si>
  <si>
    <t>HAVISHA</t>
  </si>
  <si>
    <t>INE293B01029</t>
  </si>
  <si>
    <t>HDFCSENETF</t>
  </si>
  <si>
    <t>INF179KB1KQ1</t>
  </si>
  <si>
    <t>UTISENSETF</t>
  </si>
  <si>
    <t>INF789FB1X58</t>
  </si>
  <si>
    <t>INE665L01035</t>
  </si>
  <si>
    <t>loss of Rs.8.5/-</t>
  </si>
  <si>
    <t xml:space="preserve"> Profit of Rs.8.50/-</t>
  </si>
  <si>
    <t>1320-1325</t>
  </si>
  <si>
    <t>1390-1410</t>
  </si>
  <si>
    <t>Profit of Rs.10/-</t>
  </si>
  <si>
    <t>39.20-39.40</t>
  </si>
  <si>
    <t>43-44</t>
  </si>
  <si>
    <t>117-120</t>
  </si>
  <si>
    <t xml:space="preserve"> Profit of Rs.24/-</t>
  </si>
  <si>
    <t>1277-1282</t>
  </si>
  <si>
    <t>Profit of Rs.13/-</t>
  </si>
  <si>
    <t xml:space="preserve"> Profit of Rs.10.25/-</t>
  </si>
  <si>
    <t>AGIIL</t>
  </si>
  <si>
    <t>HAVELI INDIA LTD</t>
  </si>
  <si>
    <t>BRIGHT</t>
  </si>
  <si>
    <t>Bright Solar Limited</t>
  </si>
  <si>
    <t>AICHAMP</t>
  </si>
  <si>
    <t>INE768E01024</t>
  </si>
  <si>
    <t>ANKITMETAL</t>
  </si>
  <si>
    <t>INE106I01010</t>
  </si>
  <si>
    <t>BILPOWER</t>
  </si>
  <si>
    <t>INE952D01018</t>
  </si>
  <si>
    <t>IDFNIFTYET</t>
  </si>
  <si>
    <t>INF194KA1U07</t>
  </si>
  <si>
    <t>IITL</t>
  </si>
  <si>
    <t>INE886A01014</t>
  </si>
  <si>
    <t>KHAITANELE</t>
  </si>
  <si>
    <t>INE761A01019</t>
  </si>
  <si>
    <t>LFIC</t>
  </si>
  <si>
    <t>INE850E01012</t>
  </si>
  <si>
    <t>TANTIACONS</t>
  </si>
  <si>
    <t>INE388G01018</t>
  </si>
  <si>
    <t>Profit of Rs.36.50/-</t>
  </si>
  <si>
    <t xml:space="preserve"> Profit of Rs.4.50/-</t>
  </si>
  <si>
    <t>650-654</t>
  </si>
  <si>
    <t>685-690</t>
  </si>
  <si>
    <t>BALKRISIND JUL FUT</t>
  </si>
  <si>
    <t>273.50-275.50</t>
  </si>
  <si>
    <t>Profit of Rs.206.25/-</t>
  </si>
  <si>
    <t>HINDALCO JUL FUT</t>
  </si>
  <si>
    <t>Part Profit of Rs.3.75/-</t>
  </si>
  <si>
    <t>SUULD</t>
  </si>
  <si>
    <t>Suumaya Lifestyle Limited</t>
  </si>
  <si>
    <t>EBANK</t>
  </si>
  <si>
    <t>INF754K01EL1</t>
  </si>
  <si>
    <t>JAINSTUDIO</t>
  </si>
  <si>
    <t>INE486B01011</t>
  </si>
  <si>
    <t>LICNFNHGP</t>
  </si>
  <si>
    <t>INF767K01PC8</t>
  </si>
  <si>
    <t>RAMGOPOLY</t>
  </si>
  <si>
    <t>INE410D01017</t>
  </si>
  <si>
    <t>SCAPDVR</t>
  </si>
  <si>
    <t>INE224E01036</t>
  </si>
  <si>
    <t>WIPL</t>
  </si>
  <si>
    <t>INE215F01023</t>
  </si>
  <si>
    <t xml:space="preserve"> Profit of Rs.5/-</t>
  </si>
  <si>
    <t>Loss of Rs.15/-</t>
  </si>
  <si>
    <t>Profit of Rs.8.95/-</t>
  </si>
  <si>
    <t>1358-1363</t>
  </si>
  <si>
    <t>1420-1450</t>
  </si>
  <si>
    <t>10800-10750</t>
  </si>
  <si>
    <t>268-270</t>
  </si>
  <si>
    <t>290-300</t>
  </si>
  <si>
    <t>SHAILJA</t>
  </si>
  <si>
    <t>BEELINE BROKING LTD</t>
  </si>
  <si>
    <t>GANGAFORGE</t>
  </si>
  <si>
    <t>Ganga Forging Limited</t>
  </si>
  <si>
    <t>JAYSUKHLAL BHIMJI AGHERA</t>
  </si>
  <si>
    <t>JAKHARIA</t>
  </si>
  <si>
    <t>JAKHARIA FABRIC LIMITED</t>
  </si>
  <si>
    <t>CHANDGOTHIA NIRAJKUMAR PARMESWAR</t>
  </si>
  <si>
    <t>YOGYA ENTERPRISES LIMITED</t>
  </si>
  <si>
    <t>NEXT ORBIT VENTURES FUND</t>
  </si>
  <si>
    <t>SRICHAND VALIRAM KATARIA (HUF)</t>
  </si>
  <si>
    <t>ABMINTLTD</t>
  </si>
  <si>
    <t>INE251C01017</t>
  </si>
  <si>
    <t>BLBLIMITED</t>
  </si>
  <si>
    <t>INE791A01024</t>
  </si>
  <si>
    <t>CREATIVEYE</t>
  </si>
  <si>
    <t>INE230B01021</t>
  </si>
  <si>
    <t>GUJRAFFIA</t>
  </si>
  <si>
    <t>INE610B01024</t>
  </si>
  <si>
    <t>HINDSYNTEX</t>
  </si>
  <si>
    <t>INE155B01012</t>
  </si>
  <si>
    <t>NKIND</t>
  </si>
  <si>
    <t>INE542C01019</t>
  </si>
  <si>
    <t>RELNV20</t>
  </si>
  <si>
    <t>INF204KA17D8</t>
  </si>
  <si>
    <t>SALORAINTL</t>
  </si>
  <si>
    <t>INE924A01013</t>
  </si>
  <si>
    <t>UMESLTD</t>
  </si>
  <si>
    <t>INE240C01028</t>
  </si>
  <si>
    <t>XLENERGY</t>
  </si>
  <si>
    <t>INE183H01011</t>
  </si>
  <si>
    <t xml:space="preserve"> Loss of Rs.23.80/-</t>
  </si>
  <si>
    <t>RAYMOND JUL FUT</t>
  </si>
  <si>
    <t>BANKNIFTY 12-Jul 27000 PE</t>
  </si>
  <si>
    <t>Loss of Rs.40/-</t>
  </si>
  <si>
    <t>EXIDEIND JUL FUT</t>
  </si>
  <si>
    <t>267-268</t>
  </si>
  <si>
    <t>273-275</t>
  </si>
  <si>
    <t>AIIL</t>
  </si>
  <si>
    <t>PAGARIA HOLDING PRIVATE LIMITED</t>
  </si>
  <si>
    <t>Varun Tradecom Private Limited</t>
  </si>
  <si>
    <t>AKASHDEEP</t>
  </si>
  <si>
    <t>VEER DHIREN MODI</t>
  </si>
  <si>
    <t>GOLDMAN SACHS SINGAPORE PTE</t>
  </si>
  <si>
    <t>KDML</t>
  </si>
  <si>
    <t>BLUE SKY ADVISORY SERVICES PRIVATE LIMITED</t>
  </si>
  <si>
    <t>NATURAL SUPPLIERS PRIVATE LIMITED</t>
  </si>
  <si>
    <t>MENTOR CAPITAL LIMITED</t>
  </si>
  <si>
    <t>OBCL</t>
  </si>
  <si>
    <t>VEDANT COMMODEAL PRIVATE LIMITED</t>
  </si>
  <si>
    <t>NEWEDGE VINIMAY PRIVATE LIMITED</t>
  </si>
  <si>
    <t>RAJNISH</t>
  </si>
  <si>
    <t>MACRO DEALCOMM PRIVATE LIMITED</t>
  </si>
  <si>
    <t>ANKIT MULCHAND MOTA</t>
  </si>
  <si>
    <t>MITTAL PORTFOLIOS PRIVATE LIMITED</t>
  </si>
  <si>
    <t>POOJA SOHIL VORA</t>
  </si>
  <si>
    <t>SADAMHUSEN AMADBHAI KALAVANIYA</t>
  </si>
  <si>
    <t>SANJAYBHAI KESHVLAL POPAT</t>
  </si>
  <si>
    <t>VIJAYBHAI NAVINCHANDRA KANERIYA</t>
  </si>
  <si>
    <t>VISHALKUMAR RAMESHBHAI DADHANIA</t>
  </si>
  <si>
    <t>PROGYAN CONSTRUCTION AND ENGINEERS PRIVATE LIMITED</t>
  </si>
  <si>
    <t>Jet Airways (India) Ltd.</t>
  </si>
  <si>
    <t>SHAASTRA SECURITIES TRADING PRIVATE LIMITED</t>
  </si>
  <si>
    <t>L R COMMODITIES PRIVATE LIMITED</t>
  </si>
  <si>
    <t>Coffee Day Enterprise Ltd</t>
  </si>
  <si>
    <t>ICICI LOMBARD GENERAL INSURANCE COMPANY LIMITED</t>
  </si>
  <si>
    <t>VIRATKUMAR SEVANTILAL SHAH</t>
  </si>
  <si>
    <t>Ruchi Soya Inds Ltd.</t>
  </si>
  <si>
    <t>JM FINANCIAL PRODUCTS LIMITED</t>
  </si>
  <si>
    <t>BALAXI</t>
  </si>
  <si>
    <t>INE618N01014</t>
  </si>
  <si>
    <t>BLUECOAST</t>
  </si>
  <si>
    <t>INE472B01011</t>
  </si>
  <si>
    <t>GLFL</t>
  </si>
  <si>
    <t>INE540A01017</t>
  </si>
  <si>
    <t>GOLDENTOBC</t>
  </si>
  <si>
    <t>INE973A01010</t>
  </si>
  <si>
    <t>HOTELRUGBY</t>
  </si>
  <si>
    <t>INE275F01019</t>
  </si>
  <si>
    <t>JIKIND</t>
  </si>
  <si>
    <t>INE026B01049</t>
  </si>
  <si>
    <t>KHANDSE</t>
  </si>
  <si>
    <t>INE060B01014</t>
  </si>
  <si>
    <t>NIFTYEES</t>
  </si>
  <si>
    <t>INF754K01EK3</t>
  </si>
  <si>
    <t>SGFL</t>
  </si>
  <si>
    <t>INE883G01018</t>
  </si>
  <si>
    <t>THOMASCOTT</t>
  </si>
  <si>
    <t>INE480M01011</t>
  </si>
</sst>
</file>

<file path=xl/styles.xml><?xml version="1.0" encoding="utf-8"?>
<styleSheet xmlns="http://schemas.openxmlformats.org/spreadsheetml/2006/main">
  <numFmts count="4">
    <numFmt numFmtId="164" formatCode="d\-mmm\-yyyy"/>
    <numFmt numFmtId="165" formatCode="[$-409]d\-mmm;@"/>
    <numFmt numFmtId="166" formatCode="d\-mmm;@"/>
    <numFmt numFmtId="167" formatCode="d\ mmm\ yy"/>
  </numFmts>
  <fonts count="7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2B2C33"/>
      <name val="Arial"/>
      <family val="2"/>
    </font>
    <font>
      <sz val="10"/>
      <color rgb="FF2B2C33"/>
      <name val="Arial"/>
      <family val="2"/>
    </font>
  </fonts>
  <fills count="82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26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26"/>
      </patternFill>
    </fill>
    <fill>
      <patternFill patternType="solid">
        <fgColor theme="9" tint="0.59999389629810485"/>
        <bgColor indexed="2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rgb="FF92D050"/>
        <bgColor indexed="51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indexed="26"/>
      </patternFill>
    </fill>
    <fill>
      <patternFill patternType="solid">
        <fgColor theme="6" tint="0.39997558519241921"/>
        <bgColor indexed="51"/>
      </patternFill>
    </fill>
    <fill>
      <patternFill patternType="solid">
        <fgColor theme="6" tint="0.39997558519241921"/>
        <bgColor indexed="36"/>
      </patternFill>
    </fill>
    <fill>
      <patternFill patternType="solid">
        <fgColor rgb="FF92D050"/>
        <bgColor indexed="46"/>
      </patternFill>
    </fill>
    <fill>
      <patternFill patternType="solid">
        <fgColor rgb="FF92D050"/>
        <bgColor indexed="36"/>
      </patternFill>
    </fill>
  </fills>
  <borders count="4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0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581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0" borderId="16" xfId="0" applyFill="1" applyBorder="1"/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0" fontId="0" fillId="24" borderId="0" xfId="0" applyFont="1" applyFill="1" applyAlignment="1">
      <alignment horizontal="right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2" xfId="46" applyBorder="1"/>
    <xf numFmtId="0" fontId="48" fillId="0" borderId="30" xfId="46" applyBorder="1"/>
    <xf numFmtId="0" fontId="48" fillId="0" borderId="33" xfId="46" applyBorder="1"/>
    <xf numFmtId="2" fontId="48" fillId="0" borderId="32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10" fontId="1" fillId="0" borderId="16" xfId="149" applyNumberFormat="1" applyFon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 applyAlignment="1">
      <alignment horizontal="center"/>
    </xf>
    <xf numFmtId="0" fontId="0" fillId="61" borderId="0" xfId="0" applyFont="1" applyFill="1" applyBorder="1"/>
    <xf numFmtId="0" fontId="0" fillId="0" borderId="43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44" fillId="65" borderId="16" xfId="0" applyFont="1" applyFill="1" applyBorder="1" applyAlignment="1">
      <alignment vertical="center"/>
    </xf>
    <xf numFmtId="0" fontId="4" fillId="69" borderId="16" xfId="38" applyFont="1" applyFill="1" applyBorder="1" applyAlignment="1">
      <alignment horizontal="center" vertical="top"/>
    </xf>
    <xf numFmtId="0" fontId="4" fillId="66" borderId="16" xfId="38" applyFont="1" applyFill="1" applyBorder="1" applyAlignment="1">
      <alignment horizontal="center" vertical="center"/>
    </xf>
    <xf numFmtId="165" fontId="4" fillId="66" borderId="16" xfId="0" applyNumberFormat="1" applyFont="1" applyFill="1" applyBorder="1" applyAlignment="1">
      <alignment horizontal="center"/>
    </xf>
    <xf numFmtId="0" fontId="4" fillId="67" borderId="16" xfId="0" applyFont="1" applyFill="1" applyBorder="1"/>
    <xf numFmtId="0" fontId="4" fillId="66" borderId="16" xfId="38" applyFont="1" applyFill="1" applyBorder="1" applyAlignment="1">
      <alignment horizontal="center"/>
    </xf>
    <xf numFmtId="0" fontId="4" fillId="67" borderId="16" xfId="0" applyFont="1" applyFill="1" applyBorder="1" applyAlignment="1">
      <alignment horizontal="center"/>
    </xf>
    <xf numFmtId="2" fontId="4" fillId="67" borderId="16" xfId="0" applyNumberFormat="1" applyFont="1" applyFill="1" applyBorder="1" applyAlignment="1">
      <alignment horizontal="center" vertical="center" wrapText="1"/>
    </xf>
    <xf numFmtId="0" fontId="4" fillId="67" borderId="16" xfId="38" applyFont="1" applyFill="1" applyBorder="1" applyAlignment="1">
      <alignment horizontal="center" wrapText="1"/>
    </xf>
    <xf numFmtId="15" fontId="4" fillId="66" borderId="16" xfId="0" applyNumberFormat="1" applyFont="1" applyFill="1" applyBorder="1" applyAlignment="1">
      <alignment horizontal="center"/>
    </xf>
    <xf numFmtId="2" fontId="28" fillId="0" borderId="0" xfId="0" applyNumberFormat="1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wrapText="1"/>
    </xf>
    <xf numFmtId="0" fontId="4" fillId="69" borderId="16" xfId="38" applyFont="1" applyFill="1" applyBorder="1" applyAlignment="1">
      <alignment horizontal="center" vertical="center" wrapText="1"/>
    </xf>
    <xf numFmtId="165" fontId="4" fillId="69" borderId="16" xfId="0" applyNumberFormat="1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 vertical="top"/>
    </xf>
    <xf numFmtId="2" fontId="4" fillId="65" borderId="16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 wrapText="1"/>
    </xf>
    <xf numFmtId="0" fontId="4" fillId="69" borderId="16" xfId="0" applyFont="1" applyFill="1" applyBorder="1"/>
    <xf numFmtId="0" fontId="4" fillId="68" borderId="16" xfId="38" applyFont="1" applyFill="1" applyBorder="1" applyAlignment="1">
      <alignment horizontal="center" vertical="center" wrapText="1"/>
    </xf>
    <xf numFmtId="165" fontId="4" fillId="68" borderId="16" xfId="38" applyNumberFormat="1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left" vertical="center" wrapText="1"/>
    </xf>
    <xf numFmtId="0" fontId="0" fillId="0" borderId="0" xfId="0" applyBorder="1" applyAlignment="1">
      <alignment horizontal="right"/>
    </xf>
    <xf numFmtId="0" fontId="0" fillId="69" borderId="16" xfId="38" applyFont="1" applyFill="1" applyBorder="1" applyAlignment="1">
      <alignment horizontal="center" vertical="center"/>
    </xf>
    <xf numFmtId="165" fontId="0" fillId="69" borderId="16" xfId="0" applyNumberFormat="1" applyFont="1" applyFill="1" applyBorder="1" applyAlignment="1">
      <alignment horizontal="center" vertical="center"/>
    </xf>
    <xf numFmtId="0" fontId="0" fillId="65" borderId="16" xfId="0" applyFont="1" applyFill="1" applyBorder="1"/>
    <xf numFmtId="0" fontId="0" fillId="65" borderId="16" xfId="0" applyFont="1" applyFill="1" applyBorder="1" applyAlignment="1">
      <alignment horizontal="center"/>
    </xf>
    <xf numFmtId="2" fontId="0" fillId="65" borderId="16" xfId="0" applyNumberFormat="1" applyFont="1" applyFill="1" applyBorder="1" applyAlignment="1">
      <alignment horizontal="center" vertical="center" wrapText="1"/>
    </xf>
    <xf numFmtId="1" fontId="0" fillId="65" borderId="16" xfId="38" applyNumberFormat="1" applyFont="1" applyFill="1" applyBorder="1" applyAlignment="1">
      <alignment horizontal="right"/>
    </xf>
    <xf numFmtId="0" fontId="0" fillId="69" borderId="16" xfId="0" applyFont="1" applyFill="1" applyBorder="1"/>
    <xf numFmtId="0" fontId="0" fillId="0" borderId="0" xfId="38" applyFont="1" applyFill="1" applyBorder="1" applyAlignment="1">
      <alignment horizontal="center" wrapText="1"/>
    </xf>
    <xf numFmtId="0" fontId="0" fillId="67" borderId="16" xfId="0" applyFill="1" applyBorder="1"/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4" fillId="69" borderId="16" xfId="38" applyFont="1" applyFill="1" applyBorder="1" applyAlignment="1">
      <alignment horizontal="left" vertical="top"/>
    </xf>
    <xf numFmtId="2" fontId="4" fillId="68" borderId="16" xfId="0" applyNumberFormat="1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center" wrapText="1"/>
    </xf>
    <xf numFmtId="15" fontId="0" fillId="70" borderId="16" xfId="0" applyNumberFormat="1" applyFill="1" applyBorder="1" applyAlignment="1">
      <alignment horizontal="center"/>
    </xf>
    <xf numFmtId="0" fontId="4" fillId="70" borderId="16" xfId="38" applyFont="1" applyFill="1" applyBorder="1" applyAlignment="1">
      <alignment horizontal="center" vertical="center"/>
    </xf>
    <xf numFmtId="16" fontId="0" fillId="68" borderId="16" xfId="0" applyNumberFormat="1" applyFill="1" applyBorder="1"/>
    <xf numFmtId="0" fontId="0" fillId="68" borderId="16" xfId="0" applyFill="1" applyBorder="1"/>
    <xf numFmtId="0" fontId="4" fillId="70" borderId="16" xfId="38" applyFont="1" applyFill="1" applyBorder="1" applyAlignment="1">
      <alignment horizontal="center"/>
    </xf>
    <xf numFmtId="0" fontId="0" fillId="70" borderId="16" xfId="0" applyFont="1" applyFill="1" applyBorder="1" applyAlignment="1">
      <alignment horizontal="center"/>
    </xf>
    <xf numFmtId="15" fontId="0" fillId="69" borderId="0" xfId="0" applyNumberFormat="1" applyFont="1" applyFill="1" applyBorder="1" applyAlignment="1">
      <alignment horizontal="center" vertical="center"/>
    </xf>
    <xf numFmtId="16" fontId="4" fillId="67" borderId="16" xfId="38" applyNumberFormat="1" applyFont="1" applyFill="1" applyBorder="1" applyAlignment="1">
      <alignment horizontal="center" vertical="center" wrapText="1"/>
    </xf>
    <xf numFmtId="0" fontId="0" fillId="69" borderId="16" xfId="0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/>
    </xf>
    <xf numFmtId="0" fontId="4" fillId="70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5" fontId="0" fillId="69" borderId="16" xfId="0" applyNumberFormat="1" applyFont="1" applyFill="1" applyBorder="1" applyAlignment="1">
      <alignment horizontal="center" vertical="center"/>
    </xf>
    <xf numFmtId="0" fontId="43" fillId="0" borderId="0" xfId="0" applyFont="1" applyBorder="1" applyAlignment="1"/>
    <xf numFmtId="0" fontId="24" fillId="8" borderId="16" xfId="38" applyFont="1" applyFill="1" applyBorder="1" applyAlignment="1">
      <alignment horizontal="center" wrapText="1"/>
    </xf>
    <xf numFmtId="16" fontId="4" fillId="68" borderId="16" xfId="38" applyNumberFormat="1" applyFont="1" applyFill="1" applyBorder="1" applyAlignment="1">
      <alignment horizontal="center" vertical="center" wrapText="1"/>
    </xf>
    <xf numFmtId="0" fontId="0" fillId="66" borderId="16" xfId="38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2" borderId="10" xfId="38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/>
    </xf>
    <xf numFmtId="167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7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7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7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7" fontId="4" fillId="64" borderId="10" xfId="38" applyNumberFormat="1" applyFont="1" applyFill="1" applyBorder="1" applyAlignment="1">
      <alignment horizontal="center" vertical="center" wrapText="1"/>
    </xf>
    <xf numFmtId="167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7" fontId="4" fillId="64" borderId="10" xfId="0" applyNumberFormat="1" applyFont="1" applyFill="1" applyBorder="1" applyAlignment="1">
      <alignment horizontal="center" vertical="center" wrapText="1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0" borderId="16" xfId="38" applyFont="1" applyFill="1" applyBorder="1" applyAlignment="1">
      <alignment horizontal="center" vertical="center"/>
    </xf>
    <xf numFmtId="165" fontId="4" fillId="0" borderId="16" xfId="0" applyNumberFormat="1" applyFont="1" applyFill="1" applyBorder="1" applyAlignment="1">
      <alignment horizontal="center"/>
    </xf>
    <xf numFmtId="0" fontId="0" fillId="0" borderId="16" xfId="38" applyFont="1" applyFill="1" applyBorder="1" applyAlignment="1">
      <alignment horizontal="center"/>
    </xf>
    <xf numFmtId="2" fontId="4" fillId="0" borderId="16" xfId="0" applyNumberFormat="1" applyFont="1" applyFill="1" applyBorder="1" applyAlignment="1">
      <alignment horizontal="center" vertical="center" wrapText="1"/>
    </xf>
    <xf numFmtId="0" fontId="4" fillId="0" borderId="16" xfId="38" applyFont="1" applyFill="1" applyBorder="1" applyAlignment="1">
      <alignment horizontal="center" wrapText="1"/>
    </xf>
    <xf numFmtId="15" fontId="4" fillId="0" borderId="16" xfId="0" applyNumberFormat="1" applyFont="1" applyFill="1" applyBorder="1" applyAlignment="1">
      <alignment horizont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4" fillId="66" borderId="16" xfId="0" applyFont="1" applyFill="1" applyBorder="1" applyAlignment="1">
      <alignment horizontal="center"/>
    </xf>
    <xf numFmtId="165" fontId="0" fillId="69" borderId="16" xfId="0" applyNumberFormat="1" applyFill="1" applyBorder="1" applyAlignment="1">
      <alignment horizontal="center"/>
    </xf>
    <xf numFmtId="0" fontId="0" fillId="72" borderId="0" xfId="0" applyFont="1" applyFill="1"/>
    <xf numFmtId="0" fontId="0" fillId="28" borderId="0" xfId="0" applyFont="1" applyFill="1"/>
    <xf numFmtId="0" fontId="0" fillId="72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/>
    </xf>
    <xf numFmtId="167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 wrapText="1"/>
    </xf>
    <xf numFmtId="0" fontId="4" fillId="71" borderId="16" xfId="38" applyFont="1" applyFill="1" applyBorder="1" applyAlignment="1">
      <alignment horizontal="center"/>
    </xf>
    <xf numFmtId="167" fontId="4" fillId="71" borderId="16" xfId="0" applyNumberFormat="1" applyFont="1" applyFill="1" applyBorder="1" applyAlignment="1">
      <alignment horizontal="center" vertical="center"/>
    </xf>
    <xf numFmtId="2" fontId="4" fillId="71" borderId="16" xfId="38" applyNumberFormat="1" applyFont="1" applyFill="1" applyBorder="1" applyAlignment="1">
      <alignment horizontal="center" vertical="center"/>
    </xf>
    <xf numFmtId="2" fontId="4" fillId="71" borderId="16" xfId="38" applyNumberFormat="1" applyFont="1" applyFill="1" applyBorder="1" applyAlignment="1">
      <alignment horizontal="center"/>
    </xf>
    <xf numFmtId="0" fontId="4" fillId="71" borderId="16" xfId="0" applyFont="1" applyFill="1" applyBorder="1" applyAlignment="1">
      <alignment horizontal="center"/>
    </xf>
    <xf numFmtId="2" fontId="4" fillId="71" borderId="16" xfId="0" applyNumberFormat="1" applyFont="1" applyFill="1" applyBorder="1" applyAlignment="1">
      <alignment horizontal="center" vertical="center" wrapText="1"/>
    </xf>
    <xf numFmtId="10" fontId="4" fillId="71" borderId="16" xfId="45" applyNumberFormat="1" applyFont="1" applyFill="1" applyBorder="1" applyAlignment="1" applyProtection="1">
      <alignment horizontal="center" vertical="center" wrapText="1"/>
    </xf>
    <xf numFmtId="167" fontId="4" fillId="71" borderId="16" xfId="0" applyNumberFormat="1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6" fontId="0" fillId="67" borderId="16" xfId="38" applyNumberFormat="1" applyFont="1" applyFill="1" applyBorder="1" applyAlignment="1">
      <alignment horizontal="center" vertical="center" wrapText="1"/>
    </xf>
    <xf numFmtId="0" fontId="0" fillId="67" borderId="16" xfId="0" applyFont="1" applyFill="1" applyBorder="1" applyAlignment="1">
      <alignment horizontal="center"/>
    </xf>
    <xf numFmtId="0" fontId="0" fillId="67" borderId="16" xfId="0" applyFill="1" applyBorder="1" applyAlignment="1">
      <alignment horizontal="center"/>
    </xf>
    <xf numFmtId="167" fontId="0" fillId="71" borderId="16" xfId="0" applyNumberFormat="1" applyFill="1" applyBorder="1" applyAlignment="1">
      <alignment horizontal="left"/>
    </xf>
    <xf numFmtId="167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0" fontId="0" fillId="0" borderId="16" xfId="0" applyFont="1" applyBorder="1"/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165" fontId="0" fillId="0" borderId="16" xfId="0" applyNumberFormat="1" applyFont="1" applyFill="1" applyBorder="1" applyAlignment="1">
      <alignment horizontal="center" vertical="center"/>
    </xf>
    <xf numFmtId="0" fontId="67" fillId="0" borderId="16" xfId="0" applyFont="1" applyFill="1" applyBorder="1" applyAlignment="1">
      <alignment horizontal="center"/>
    </xf>
    <xf numFmtId="0" fontId="67" fillId="0" borderId="16" xfId="0" applyFont="1" applyFill="1" applyBorder="1"/>
    <xf numFmtId="0" fontId="68" fillId="0" borderId="0" xfId="154" applyFont="1"/>
    <xf numFmtId="15" fontId="68" fillId="0" borderId="0" xfId="154" applyNumberFormat="1" applyFont="1"/>
    <xf numFmtId="0" fontId="4" fillId="71" borderId="32" xfId="38" applyFont="1" applyFill="1" applyBorder="1" applyAlignment="1">
      <alignment horizontal="center"/>
    </xf>
    <xf numFmtId="167" fontId="4" fillId="71" borderId="32" xfId="0" applyNumberFormat="1" applyFont="1" applyFill="1" applyBorder="1" applyAlignment="1">
      <alignment horizontal="center" vertical="center"/>
    </xf>
    <xf numFmtId="2" fontId="4" fillId="71" borderId="32" xfId="38" applyNumberFormat="1" applyFont="1" applyFill="1" applyBorder="1" applyAlignment="1">
      <alignment horizontal="center" vertical="center"/>
    </xf>
    <xf numFmtId="2" fontId="4" fillId="71" borderId="32" xfId="38" applyNumberFormat="1" applyFont="1" applyFill="1" applyBorder="1" applyAlignment="1">
      <alignment horizontal="center"/>
    </xf>
    <xf numFmtId="2" fontId="4" fillId="71" borderId="32" xfId="0" applyNumberFormat="1" applyFont="1" applyFill="1" applyBorder="1" applyAlignment="1">
      <alignment horizontal="center" vertical="center" wrapText="1"/>
    </xf>
    <xf numFmtId="10" fontId="4" fillId="71" borderId="32" xfId="45" applyNumberFormat="1" applyFont="1" applyFill="1" applyBorder="1" applyAlignment="1" applyProtection="1">
      <alignment horizontal="center" vertical="center" wrapText="1"/>
    </xf>
    <xf numFmtId="0" fontId="4" fillId="71" borderId="32" xfId="0" applyFont="1" applyFill="1" applyBorder="1" applyAlignment="1">
      <alignment horizontal="center"/>
    </xf>
    <xf numFmtId="167" fontId="4" fillId="71" borderId="32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15" fontId="0" fillId="0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10" fontId="67" fillId="73" borderId="19" xfId="45" applyNumberFormat="1" applyFont="1" applyFill="1" applyBorder="1" applyAlignment="1" applyProtection="1">
      <alignment horizontal="center" vertical="center" wrapText="1"/>
    </xf>
    <xf numFmtId="0" fontId="67" fillId="67" borderId="32" xfId="0" applyFont="1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vertical="center" wrapText="1"/>
    </xf>
    <xf numFmtId="0" fontId="4" fillId="61" borderId="11" xfId="38" applyFont="1" applyFill="1" applyBorder="1"/>
    <xf numFmtId="2" fontId="0" fillId="0" borderId="45" xfId="0" applyNumberFormat="1" applyFont="1" applyBorder="1" applyAlignment="1">
      <alignment horizontal="center" vertical="center" wrapText="1"/>
    </xf>
    <xf numFmtId="0" fontId="0" fillId="0" borderId="16" xfId="0" applyFill="1" applyBorder="1" applyAlignment="1">
      <alignment horizontal="center"/>
    </xf>
    <xf numFmtId="2" fontId="0" fillId="0" borderId="16" xfId="0" applyNumberFormat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67" fillId="66" borderId="44" xfId="0" applyFont="1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2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1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0" fontId="24" fillId="8" borderId="29" xfId="38" applyFont="1" applyFill="1" applyBorder="1" applyAlignment="1">
      <alignment horizontal="center" vertical="center" wrapText="1"/>
    </xf>
    <xf numFmtId="2" fontId="4" fillId="75" borderId="10" xfId="0" applyNumberFormat="1" applyFont="1" applyFill="1" applyBorder="1" applyAlignment="1">
      <alignment horizontal="center" vertical="center" wrapText="1"/>
    </xf>
    <xf numFmtId="2" fontId="4" fillId="74" borderId="10" xfId="0" applyNumberFormat="1" applyFont="1" applyFill="1" applyBorder="1" applyAlignment="1">
      <alignment horizontal="center" vertical="center" wrapText="1"/>
    </xf>
    <xf numFmtId="0" fontId="0" fillId="0" borderId="16" xfId="0" applyFont="1" applyFill="1" applyBorder="1" applyAlignment="1">
      <alignment horizontal="center"/>
    </xf>
    <xf numFmtId="0" fontId="0" fillId="0" borderId="16" xfId="0" applyFont="1" applyFill="1" applyBorder="1"/>
    <xf numFmtId="0" fontId="0" fillId="28" borderId="0" xfId="0" applyFont="1" applyFill="1" applyBorder="1" applyAlignment="1">
      <alignment horizontal="center"/>
    </xf>
    <xf numFmtId="166" fontId="0" fillId="72" borderId="0" xfId="0" applyNumberFormat="1" applyFont="1" applyFill="1" applyBorder="1" applyAlignment="1">
      <alignment horizontal="center" vertical="center"/>
    </xf>
    <xf numFmtId="0" fontId="0" fillId="28" borderId="0" xfId="0" applyFill="1" applyBorder="1"/>
    <xf numFmtId="2" fontId="0" fillId="28" borderId="0" xfId="0" applyNumberFormat="1" applyFont="1" applyFill="1" applyBorder="1" applyAlignment="1">
      <alignment horizontal="center" vertical="center" wrapText="1"/>
    </xf>
    <xf numFmtId="10" fontId="0" fillId="28" borderId="0" xfId="45" applyNumberFormat="1" applyFont="1" applyFill="1" applyBorder="1" applyAlignment="1" applyProtection="1">
      <alignment horizontal="center" vertical="center" wrapText="1"/>
    </xf>
    <xf numFmtId="0" fontId="0" fillId="72" borderId="0" xfId="0" applyFont="1" applyFill="1" applyBorder="1" applyAlignment="1">
      <alignment horizontal="center"/>
    </xf>
    <xf numFmtId="14" fontId="0" fillId="72" borderId="0" xfId="0" applyNumberFormat="1" applyFont="1" applyFill="1" applyBorder="1" applyAlignment="1">
      <alignment horizontal="center" vertical="center"/>
    </xf>
    <xf numFmtId="0" fontId="0" fillId="72" borderId="0" xfId="0" applyFont="1" applyFill="1" applyBorder="1" applyAlignment="1">
      <alignment horizontal="right"/>
    </xf>
    <xf numFmtId="0" fontId="0" fillId="0" borderId="16" xfId="0" applyFill="1" applyBorder="1" applyAlignment="1">
      <alignment horizontal="center"/>
    </xf>
    <xf numFmtId="0" fontId="0" fillId="64" borderId="12" xfId="0" applyFill="1" applyBorder="1" applyAlignment="1">
      <alignment horizontal="centerContinuous"/>
    </xf>
    <xf numFmtId="0" fontId="0" fillId="65" borderId="16" xfId="0" applyFill="1" applyBorder="1" applyAlignment="1">
      <alignment horizontal="center"/>
    </xf>
    <xf numFmtId="0" fontId="0" fillId="28" borderId="0" xfId="0" applyFont="1" applyFill="1" applyBorder="1"/>
    <xf numFmtId="0" fontId="0" fillId="61" borderId="0" xfId="0" applyFill="1" applyBorder="1" applyAlignment="1">
      <alignment horizontal="center"/>
    </xf>
    <xf numFmtId="0" fontId="0" fillId="72" borderId="0" xfId="0" applyFill="1" applyAlignment="1">
      <alignment horizontal="center"/>
    </xf>
    <xf numFmtId="0" fontId="0" fillId="28" borderId="0" xfId="0" applyFill="1" applyAlignment="1">
      <alignment horizontal="center"/>
    </xf>
    <xf numFmtId="0" fontId="0" fillId="28" borderId="0" xfId="0" applyFill="1"/>
    <xf numFmtId="0" fontId="0" fillId="67" borderId="32" xfId="0" applyFill="1" applyBorder="1"/>
    <xf numFmtId="16" fontId="0" fillId="67" borderId="32" xfId="0" applyNumberFormat="1" applyFont="1" applyFill="1" applyBorder="1"/>
    <xf numFmtId="0" fontId="67" fillId="28" borderId="0" xfId="0" applyFont="1" applyFill="1" applyBorder="1" applyAlignment="1">
      <alignment horizontal="center"/>
    </xf>
    <xf numFmtId="10" fontId="67" fillId="71" borderId="0" xfId="45" applyNumberFormat="1" applyFont="1" applyFill="1" applyBorder="1" applyAlignment="1" applyProtection="1">
      <alignment horizontal="center" vertical="center" wrapText="1"/>
    </xf>
    <xf numFmtId="166" fontId="67" fillId="72" borderId="0" xfId="0" applyNumberFormat="1" applyFont="1" applyFill="1" applyBorder="1" applyAlignment="1">
      <alignment horizontal="center" vertical="center"/>
    </xf>
    <xf numFmtId="0" fontId="28" fillId="76" borderId="16" xfId="38" applyFont="1" applyFill="1" applyBorder="1" applyAlignment="1">
      <alignment horizontal="center" vertical="center" wrapText="1"/>
    </xf>
    <xf numFmtId="165" fontId="0" fillId="76" borderId="16" xfId="0" applyNumberFormat="1" applyFont="1" applyFill="1" applyBorder="1" applyAlignment="1">
      <alignment horizontal="center" vertical="center"/>
    </xf>
    <xf numFmtId="15" fontId="0" fillId="76" borderId="16" xfId="0" applyNumberFormat="1" applyFill="1" applyBorder="1" applyAlignment="1">
      <alignment horizontal="center" vertical="center"/>
    </xf>
    <xf numFmtId="0" fontId="67" fillId="76" borderId="16" xfId="0" applyFont="1" applyFill="1" applyBorder="1"/>
    <xf numFmtId="0" fontId="0" fillId="76" borderId="16" xfId="38" applyFont="1" applyFill="1" applyBorder="1" applyAlignment="1">
      <alignment horizontal="center" vertical="top"/>
    </xf>
    <xf numFmtId="0" fontId="0" fillId="76" borderId="16" xfId="0" applyFill="1" applyBorder="1" applyAlignment="1">
      <alignment horizontal="center" vertical="top"/>
    </xf>
    <xf numFmtId="0" fontId="67" fillId="77" borderId="44" xfId="0" applyFont="1" applyFill="1" applyBorder="1" applyAlignment="1">
      <alignment horizontal="center"/>
    </xf>
    <xf numFmtId="0" fontId="0" fillId="76" borderId="16" xfId="0" applyFont="1" applyFill="1" applyBorder="1" applyAlignment="1">
      <alignment horizontal="center"/>
    </xf>
    <xf numFmtId="10" fontId="67" fillId="78" borderId="19" xfId="45" applyNumberFormat="1" applyFont="1" applyFill="1" applyBorder="1" applyAlignment="1" applyProtection="1">
      <alignment horizontal="center" vertical="center" wrapText="1"/>
    </xf>
    <xf numFmtId="0" fontId="67" fillId="76" borderId="32" xfId="0" applyFont="1" applyFill="1" applyBorder="1" applyAlignment="1">
      <alignment horizontal="center"/>
    </xf>
    <xf numFmtId="166" fontId="67" fillId="79" borderId="16" xfId="0" applyNumberFormat="1" applyFont="1" applyFill="1" applyBorder="1" applyAlignment="1">
      <alignment horizontal="center" vertical="center"/>
    </xf>
    <xf numFmtId="0" fontId="0" fillId="76" borderId="16" xfId="0" applyFont="1" applyFill="1" applyBorder="1"/>
    <xf numFmtId="16" fontId="0" fillId="28" borderId="0" xfId="0" applyNumberFormat="1" applyFill="1" applyBorder="1" applyAlignment="1">
      <alignment horizontal="center"/>
    </xf>
    <xf numFmtId="166" fontId="0" fillId="0" borderId="16" xfId="0" applyNumberFormat="1" applyFont="1" applyFill="1" applyBorder="1" applyAlignment="1">
      <alignment horizontal="center" vertical="center"/>
    </xf>
    <xf numFmtId="166" fontId="67" fillId="0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0" fontId="0" fillId="0" borderId="12" xfId="0" applyFill="1" applyBorder="1" applyAlignment="1">
      <alignment horizontal="centerContinuous"/>
    </xf>
    <xf numFmtId="2" fontId="0" fillId="0" borderId="16" xfId="0" applyNumberFormat="1" applyFont="1" applyFill="1" applyBorder="1" applyAlignment="1">
      <alignment horizontal="center" vertical="center" wrapText="1"/>
    </xf>
    <xf numFmtId="2" fontId="0" fillId="0" borderId="16" xfId="45" applyNumberFormat="1" applyFont="1" applyFill="1" applyBorder="1" applyAlignment="1" applyProtection="1">
      <alignment horizontal="center" vertical="center" wrapText="1"/>
    </xf>
    <xf numFmtId="0" fontId="4" fillId="0" borderId="10" xfId="0" applyFont="1" applyFill="1" applyBorder="1" applyAlignment="1">
      <alignment horizontal="center"/>
    </xf>
    <xf numFmtId="167" fontId="4" fillId="0" borderId="10" xfId="0" applyNumberFormat="1" applyFont="1" applyFill="1" applyBorder="1" applyAlignment="1">
      <alignment horizontal="center" vertical="center" wrapText="1"/>
    </xf>
    <xf numFmtId="0" fontId="67" fillId="0" borderId="44" xfId="0" applyFont="1" applyFill="1" applyBorder="1" applyAlignment="1">
      <alignment horizontal="center"/>
    </xf>
    <xf numFmtId="0" fontId="67" fillId="0" borderId="32" xfId="0" applyFont="1" applyFill="1" applyBorder="1" applyAlignment="1">
      <alignment horizontal="center"/>
    </xf>
    <xf numFmtId="0" fontId="69" fillId="0" borderId="16" xfId="0" applyFont="1" applyFill="1" applyBorder="1"/>
    <xf numFmtId="0" fontId="0" fillId="0" borderId="16" xfId="0" applyFont="1" applyFill="1" applyBorder="1" applyAlignment="1">
      <alignment horizontal="right"/>
    </xf>
    <xf numFmtId="2" fontId="4" fillId="0" borderId="10" xfId="0" applyNumberFormat="1" applyFont="1" applyFill="1" applyBorder="1" applyAlignment="1">
      <alignment horizontal="center" vertical="center" wrapText="1"/>
    </xf>
    <xf numFmtId="10" fontId="4" fillId="0" borderId="10" xfId="45" applyNumberFormat="1" applyFont="1" applyFill="1" applyBorder="1" applyAlignment="1" applyProtection="1">
      <alignment horizontal="center" vertical="center" wrapText="1"/>
    </xf>
    <xf numFmtId="10" fontId="67" fillId="0" borderId="19" xfId="45" applyNumberFormat="1" applyFont="1" applyFill="1" applyBorder="1" applyAlignment="1" applyProtection="1">
      <alignment horizontal="center" vertical="center" wrapText="1"/>
    </xf>
    <xf numFmtId="16" fontId="0" fillId="0" borderId="16" xfId="0" applyNumberFormat="1" applyFont="1" applyFill="1" applyBorder="1"/>
    <xf numFmtId="0" fontId="4" fillId="0" borderId="16" xfId="38" applyFont="1" applyFill="1" applyBorder="1" applyAlignment="1">
      <alignment horizontal="center" vertical="center" wrapText="1"/>
    </xf>
    <xf numFmtId="16" fontId="4" fillId="0" borderId="16" xfId="38" applyNumberFormat="1" applyFont="1" applyFill="1" applyBorder="1" applyAlignment="1">
      <alignment horizontal="left" vertical="center" wrapText="1"/>
    </xf>
    <xf numFmtId="0" fontId="4" fillId="0" borderId="16" xfId="38" applyFont="1" applyFill="1" applyBorder="1" applyAlignment="1">
      <alignment horizontal="left" vertical="center" wrapText="1"/>
    </xf>
    <xf numFmtId="166" fontId="0" fillId="65" borderId="16" xfId="0" applyNumberFormat="1" applyFont="1" applyFill="1" applyBorder="1" applyAlignment="1">
      <alignment horizontal="center" vertical="center"/>
    </xf>
    <xf numFmtId="0" fontId="0" fillId="65" borderId="16" xfId="0" applyFont="1" applyFill="1" applyBorder="1" applyAlignment="1">
      <alignment horizontal="right"/>
    </xf>
    <xf numFmtId="0" fontId="28" fillId="65" borderId="16" xfId="38" applyFont="1" applyFill="1" applyBorder="1" applyAlignment="1">
      <alignment horizontal="center" vertical="center" wrapText="1"/>
    </xf>
    <xf numFmtId="165" fontId="0" fillId="65" borderId="16" xfId="0" applyNumberFormat="1" applyFont="1" applyFill="1" applyBorder="1" applyAlignment="1">
      <alignment horizontal="center" vertical="center"/>
    </xf>
    <xf numFmtId="15" fontId="0" fillId="65" borderId="16" xfId="0" applyNumberFormat="1" applyFill="1" applyBorder="1" applyAlignment="1">
      <alignment horizontal="center" vertical="center"/>
    </xf>
    <xf numFmtId="0" fontId="67" fillId="65" borderId="16" xfId="0" applyFont="1" applyFill="1" applyBorder="1"/>
    <xf numFmtId="0" fontId="0" fillId="65" borderId="16" xfId="38" applyFont="1" applyFill="1" applyBorder="1" applyAlignment="1">
      <alignment horizontal="center" vertical="top"/>
    </xf>
    <xf numFmtId="0" fontId="0" fillId="65" borderId="16" xfId="0" applyFill="1" applyBorder="1" applyAlignment="1">
      <alignment horizontal="center" vertical="top"/>
    </xf>
    <xf numFmtId="166" fontId="0" fillId="67" borderId="16" xfId="0" applyNumberFormat="1" applyFont="1" applyFill="1" applyBorder="1" applyAlignment="1">
      <alignment horizontal="center" vertical="center"/>
    </xf>
    <xf numFmtId="166" fontId="67" fillId="67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2" fontId="4" fillId="73" borderId="10" xfId="0" applyNumberFormat="1" applyFont="1" applyFill="1" applyBorder="1" applyAlignment="1">
      <alignment horizontal="center" vertical="center" wrapText="1"/>
    </xf>
    <xf numFmtId="10" fontId="4" fillId="80" borderId="10" xfId="45" applyNumberFormat="1" applyFont="1" applyFill="1" applyBorder="1" applyAlignment="1" applyProtection="1">
      <alignment horizontal="center" vertical="center" wrapText="1"/>
    </xf>
    <xf numFmtId="0" fontId="0" fillId="80" borderId="10" xfId="0" applyFill="1" applyBorder="1" applyAlignment="1">
      <alignment horizontal="center"/>
    </xf>
    <xf numFmtId="167" fontId="4" fillId="80" borderId="10" xfId="0" applyNumberFormat="1" applyFont="1" applyFill="1" applyBorder="1" applyAlignment="1">
      <alignment horizontal="center" vertical="center" wrapText="1"/>
    </xf>
    <xf numFmtId="0" fontId="0" fillId="67" borderId="16" xfId="0" applyFont="1" applyFill="1" applyBorder="1" applyAlignment="1">
      <alignment horizontal="right"/>
    </xf>
    <xf numFmtId="0" fontId="4" fillId="68" borderId="16" xfId="38" applyFont="1" applyFill="1" applyBorder="1" applyAlignment="1">
      <alignment horizontal="center" vertical="center" wrapText="1"/>
    </xf>
    <xf numFmtId="0" fontId="69" fillId="68" borderId="0" xfId="0" applyFont="1" applyFill="1"/>
    <xf numFmtId="0" fontId="0" fillId="68" borderId="16" xfId="0" applyFill="1" applyBorder="1" applyAlignment="1">
      <alignment horizontal="center"/>
    </xf>
    <xf numFmtId="0" fontId="67" fillId="68" borderId="32" xfId="0" applyFont="1" applyFill="1" applyBorder="1" applyAlignment="1">
      <alignment horizontal="center"/>
    </xf>
    <xf numFmtId="16" fontId="4" fillId="68" borderId="16" xfId="38" applyNumberFormat="1" applyFont="1" applyFill="1" applyBorder="1" applyAlignment="1">
      <alignment horizontal="left" vertical="center" wrapText="1"/>
    </xf>
    <xf numFmtId="0" fontId="69" fillId="0" borderId="16" xfId="0" applyFont="1" applyBorder="1" applyAlignment="1">
      <alignment horizontal="center"/>
    </xf>
    <xf numFmtId="0" fontId="28" fillId="67" borderId="16" xfId="38" applyFont="1" applyFill="1" applyBorder="1" applyAlignment="1">
      <alignment horizontal="center" vertical="center" wrapText="1"/>
    </xf>
    <xf numFmtId="165" fontId="0" fillId="67" borderId="16" xfId="0" applyNumberFormat="1" applyFont="1" applyFill="1" applyBorder="1" applyAlignment="1">
      <alignment horizontal="center" vertical="center"/>
    </xf>
    <xf numFmtId="15" fontId="0" fillId="67" borderId="16" xfId="0" applyNumberFormat="1" applyFill="1" applyBorder="1" applyAlignment="1">
      <alignment horizontal="center" vertical="center"/>
    </xf>
    <xf numFmtId="0" fontId="67" fillId="67" borderId="16" xfId="0" applyFont="1" applyFill="1" applyBorder="1"/>
    <xf numFmtId="0" fontId="0" fillId="67" borderId="16" xfId="38" applyFont="1" applyFill="1" applyBorder="1" applyAlignment="1">
      <alignment horizontal="center" vertical="top"/>
    </xf>
    <xf numFmtId="0" fontId="0" fillId="67" borderId="16" xfId="0" applyFill="1" applyBorder="1" applyAlignment="1">
      <alignment horizontal="center" vertical="top"/>
    </xf>
    <xf numFmtId="0" fontId="67" fillId="67" borderId="16" xfId="0" applyFont="1" applyFill="1" applyBorder="1" applyAlignment="1">
      <alignment horizontal="center"/>
    </xf>
    <xf numFmtId="0" fontId="0" fillId="80" borderId="47" xfId="0" applyFill="1" applyBorder="1" applyAlignment="1">
      <alignment horizontal="centerContinuous"/>
    </xf>
    <xf numFmtId="0" fontId="0" fillId="64" borderId="47" xfId="0" applyFill="1" applyBorder="1" applyAlignment="1">
      <alignment horizontal="centerContinuous"/>
    </xf>
    <xf numFmtId="0" fontId="0" fillId="0" borderId="47" xfId="0" applyFill="1" applyBorder="1" applyAlignment="1">
      <alignment horizontal="centerContinuous"/>
    </xf>
    <xf numFmtId="166" fontId="0" fillId="0" borderId="0" xfId="0" applyNumberFormat="1" applyFont="1" applyFill="1" applyBorder="1" applyAlignment="1">
      <alignment horizontal="center" vertical="center"/>
    </xf>
    <xf numFmtId="0" fontId="67" fillId="0" borderId="0" xfId="0" applyFont="1" applyFill="1" applyBorder="1" applyAlignment="1">
      <alignment horizontal="center"/>
    </xf>
    <xf numFmtId="10" fontId="67" fillId="0" borderId="0" xfId="45" applyNumberFormat="1" applyFont="1" applyFill="1" applyBorder="1" applyAlignment="1" applyProtection="1">
      <alignment horizontal="center" vertical="center" wrapText="1"/>
    </xf>
    <xf numFmtId="166" fontId="67" fillId="0" borderId="0" xfId="0" applyNumberFormat="1" applyFont="1" applyFill="1" applyBorder="1" applyAlignment="1">
      <alignment horizontal="center" vertical="center"/>
    </xf>
    <xf numFmtId="0" fontId="67" fillId="65" borderId="16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0" fillId="65" borderId="16" xfId="0" applyFill="1" applyBorder="1"/>
    <xf numFmtId="3" fontId="0" fillId="65" borderId="16" xfId="0" applyNumberFormat="1" applyFill="1" applyBorder="1" applyAlignment="1">
      <alignment horizontal="center"/>
    </xf>
    <xf numFmtId="0" fontId="67" fillId="69" borderId="44" xfId="0" applyFont="1" applyFill="1" applyBorder="1" applyAlignment="1">
      <alignment horizontal="center"/>
    </xf>
    <xf numFmtId="3" fontId="67" fillId="65" borderId="32" xfId="0" applyNumberFormat="1" applyFont="1" applyFill="1" applyBorder="1" applyAlignment="1">
      <alignment horizontal="center"/>
    </xf>
    <xf numFmtId="10" fontId="67" fillId="74" borderId="19" xfId="45" applyNumberFormat="1" applyFont="1" applyFill="1" applyBorder="1" applyAlignment="1" applyProtection="1">
      <alignment horizontal="center" vertical="center" wrapText="1"/>
    </xf>
    <xf numFmtId="0" fontId="67" fillId="65" borderId="32" xfId="0" applyFont="1" applyFill="1" applyBorder="1" applyAlignment="1">
      <alignment horizontal="center"/>
    </xf>
    <xf numFmtId="0" fontId="0" fillId="65" borderId="32" xfId="0" applyFill="1" applyBorder="1"/>
    <xf numFmtId="16" fontId="0" fillId="65" borderId="32" xfId="0" applyNumberFormat="1" applyFont="1" applyFill="1" applyBorder="1"/>
    <xf numFmtId="166" fontId="67" fillId="65" borderId="16" xfId="0" applyNumberFormat="1" applyFont="1" applyFill="1" applyBorder="1" applyAlignment="1">
      <alignment horizontal="center" vertical="center"/>
    </xf>
    <xf numFmtId="0" fontId="0" fillId="65" borderId="32" xfId="0" applyFont="1" applyFill="1" applyBorder="1" applyAlignment="1">
      <alignment horizontal="center"/>
    </xf>
    <xf numFmtId="166" fontId="0" fillId="65" borderId="32" xfId="0" applyNumberFormat="1" applyFont="1" applyFill="1" applyBorder="1" applyAlignment="1">
      <alignment horizontal="center" vertical="center"/>
    </xf>
    <xf numFmtId="0" fontId="0" fillId="65" borderId="32" xfId="0" applyFill="1" applyBorder="1" applyAlignment="1">
      <alignment horizontal="center"/>
    </xf>
    <xf numFmtId="0" fontId="4" fillId="64" borderId="11" xfId="0" applyFont="1" applyFill="1" applyBorder="1" applyAlignment="1">
      <alignment horizontal="center"/>
    </xf>
    <xf numFmtId="166" fontId="67" fillId="65" borderId="32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left"/>
    </xf>
    <xf numFmtId="0" fontId="0" fillId="0" borderId="16" xfId="0" applyFill="1" applyBorder="1" applyAlignment="1">
      <alignment horizontal="center"/>
    </xf>
    <xf numFmtId="0" fontId="69" fillId="0" borderId="32" xfId="0" applyFont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166" fontId="0" fillId="81" borderId="16" xfId="0" applyNumberFormat="1" applyFont="1" applyFill="1" applyBorder="1" applyAlignment="1">
      <alignment horizontal="center" vertical="center"/>
    </xf>
    <xf numFmtId="0" fontId="0" fillId="67" borderId="16" xfId="0" applyFont="1" applyFill="1" applyBorder="1"/>
    <xf numFmtId="166" fontId="67" fillId="81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0" fontId="28" fillId="0" borderId="0" xfId="38" applyFont="1" applyFill="1" applyBorder="1" applyAlignment="1">
      <alignment horizontal="center" vertical="center" wrapText="1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67" fillId="0" borderId="0" xfId="0" applyFont="1" applyFill="1" applyBorder="1"/>
    <xf numFmtId="0" fontId="0" fillId="0" borderId="0" xfId="38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15" fontId="0" fillId="0" borderId="0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left"/>
    </xf>
    <xf numFmtId="16" fontId="0" fillId="0" borderId="0" xfId="0" applyNumberFormat="1" applyFont="1" applyFill="1" applyBorder="1"/>
    <xf numFmtId="0" fontId="67" fillId="0" borderId="29" xfId="0" applyFont="1" applyFill="1" applyBorder="1" applyAlignment="1">
      <alignment horizontal="center"/>
    </xf>
    <xf numFmtId="10" fontId="67" fillId="0" borderId="31" xfId="45" applyNumberFormat="1" applyFont="1" applyFill="1" applyBorder="1" applyAlignment="1" applyProtection="1">
      <alignment horizontal="center" vertical="center" wrapText="1"/>
    </xf>
    <xf numFmtId="0" fontId="0" fillId="0" borderId="16" xfId="0" applyFill="1" applyBorder="1" applyAlignment="1">
      <alignment horizontal="center"/>
    </xf>
    <xf numFmtId="0" fontId="4" fillId="65" borderId="16" xfId="38" applyFont="1" applyFill="1" applyBorder="1" applyAlignment="1">
      <alignment horizontal="center" vertical="center" wrapText="1"/>
    </xf>
    <xf numFmtId="165" fontId="4" fillId="65" borderId="16" xfId="0" applyNumberFormat="1" applyFont="1" applyFill="1" applyBorder="1" applyAlignment="1">
      <alignment horizontal="center" vertical="center"/>
    </xf>
    <xf numFmtId="15" fontId="4" fillId="65" borderId="16" xfId="0" applyNumberFormat="1" applyFont="1" applyFill="1" applyBorder="1" applyAlignment="1">
      <alignment horizontal="center" vertical="center"/>
    </xf>
    <xf numFmtId="0" fontId="70" fillId="65" borderId="0" xfId="0" applyFont="1" applyFill="1"/>
    <xf numFmtId="0" fontId="4" fillId="65" borderId="16" xfId="38" applyFont="1" applyFill="1" applyBorder="1" applyAlignment="1">
      <alignment horizontal="center" vertical="top"/>
    </xf>
    <xf numFmtId="0" fontId="4" fillId="65" borderId="16" xfId="0" applyFont="1" applyFill="1" applyBorder="1" applyAlignment="1">
      <alignment horizontal="center" vertical="top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166" fontId="0" fillId="0" borderId="32" xfId="0" applyNumberFormat="1" applyFont="1" applyFill="1" applyBorder="1" applyAlignment="1">
      <alignment horizontal="center" vertical="center"/>
    </xf>
    <xf numFmtId="166" fontId="0" fillId="0" borderId="46" xfId="0" applyNumberFormat="1" applyFont="1" applyFill="1" applyBorder="1" applyAlignment="1">
      <alignment horizontal="center" vertical="center"/>
    </xf>
    <xf numFmtId="0" fontId="0" fillId="0" borderId="32" xfId="0" applyFont="1" applyFill="1" applyBorder="1" applyAlignment="1">
      <alignment horizontal="center"/>
    </xf>
    <xf numFmtId="0" fontId="0" fillId="0" borderId="46" xfId="0" applyFont="1" applyFill="1" applyBorder="1" applyAlignment="1">
      <alignment horizontal="center"/>
    </xf>
    <xf numFmtId="0" fontId="0" fillId="0" borderId="32" xfId="0" applyFill="1" applyBorder="1" applyAlignment="1">
      <alignment horizontal="center"/>
    </xf>
    <xf numFmtId="0" fontId="0" fillId="0" borderId="46" xfId="0" applyFill="1" applyBorder="1" applyAlignment="1">
      <alignment horizontal="center"/>
    </xf>
    <xf numFmtId="2" fontId="0" fillId="0" borderId="32" xfId="0" applyNumberFormat="1" applyFont="1" applyFill="1" applyBorder="1" applyAlignment="1">
      <alignment horizontal="center" vertical="center" wrapText="1"/>
    </xf>
    <xf numFmtId="2" fontId="0" fillId="0" borderId="46" xfId="0" applyNumberFormat="1" applyFont="1" applyFill="1" applyBorder="1" applyAlignment="1">
      <alignment horizontal="center" vertical="center" wrapText="1"/>
    </xf>
    <xf numFmtId="2" fontId="0" fillId="0" borderId="32" xfId="45" applyNumberFormat="1" applyFont="1" applyFill="1" applyBorder="1" applyAlignment="1" applyProtection="1">
      <alignment horizontal="center" vertical="center" wrapText="1"/>
    </xf>
    <xf numFmtId="2" fontId="0" fillId="0" borderId="46" xfId="45" applyNumberFormat="1" applyFont="1" applyFill="1" applyBorder="1" applyAlignment="1" applyProtection="1">
      <alignment horizontal="center" vertical="center" wrapText="1"/>
    </xf>
    <xf numFmtId="14" fontId="0" fillId="0" borderId="32" xfId="0" applyNumberFormat="1" applyFill="1" applyBorder="1" applyAlignment="1">
      <alignment horizontal="center" vertical="center"/>
    </xf>
    <xf numFmtId="14" fontId="0" fillId="0" borderId="46" xfId="0" applyNumberFormat="1" applyFont="1" applyFill="1" applyBorder="1" applyAlignment="1">
      <alignment horizontal="center" vertical="center"/>
    </xf>
    <xf numFmtId="16" fontId="0" fillId="0" borderId="32" xfId="0" applyNumberFormat="1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4" fillId="0" borderId="16" xfId="0" applyFont="1" applyFill="1" applyBorder="1" applyAlignment="1">
      <alignment horizontal="center"/>
    </xf>
    <xf numFmtId="0" fontId="0" fillId="66" borderId="16" xfId="0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0" fillId="69" borderId="16" xfId="0" applyFill="1" applyBorder="1" applyAlignment="1">
      <alignment horizontal="center"/>
    </xf>
    <xf numFmtId="0" fontId="4" fillId="69" borderId="16" xfId="0" applyFont="1" applyFill="1" applyBorder="1" applyAlignment="1">
      <alignment horizontal="center"/>
    </xf>
    <xf numFmtId="0" fontId="0" fillId="70" borderId="16" xfId="0" applyFill="1" applyBorder="1" applyAlignment="1">
      <alignment horizontal="center"/>
    </xf>
    <xf numFmtId="0" fontId="4" fillId="70" borderId="16" xfId="0" applyFon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center" vertical="center" wrapText="1"/>
    </xf>
    <xf numFmtId="0" fontId="0" fillId="69" borderId="16" xfId="0" applyFont="1" applyFill="1" applyBorder="1" applyAlignment="1">
      <alignment horizontal="center"/>
    </xf>
    <xf numFmtId="0" fontId="70" fillId="65" borderId="0" xfId="0" applyFont="1" applyFill="1" applyAlignment="1">
      <alignment horizontal="center"/>
    </xf>
    <xf numFmtId="4" fontId="67" fillId="65" borderId="32" xfId="0" applyNumberFormat="1" applyFont="1" applyFill="1" applyBorder="1" applyAlignment="1">
      <alignment horizontal="center"/>
    </xf>
    <xf numFmtId="2" fontId="67" fillId="67" borderId="32" xfId="0" applyNumberFormat="1" applyFont="1" applyFill="1" applyBorder="1" applyAlignment="1">
      <alignment horizontal="center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224</xdr:row>
      <xdr:rowOff>123824</xdr:rowOff>
    </xdr:from>
    <xdr:to>
      <xdr:col>11</xdr:col>
      <xdr:colOff>323850</xdr:colOff>
      <xdr:row>239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229</xdr:row>
      <xdr:rowOff>123825</xdr:rowOff>
    </xdr:from>
    <xdr:to>
      <xdr:col>4</xdr:col>
      <xdr:colOff>523875</xdr:colOff>
      <xdr:row>234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324970</xdr:colOff>
      <xdr:row>220</xdr:row>
      <xdr:rowOff>20731</xdr:rowOff>
    </xdr:from>
    <xdr:to>
      <xdr:col>9</xdr:col>
      <xdr:colOff>344020</xdr:colOff>
      <xdr:row>226</xdr:row>
      <xdr:rowOff>77881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285999" y="35375290"/>
          <a:ext cx="3963521" cy="99844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223</xdr:row>
      <xdr:rowOff>0</xdr:rowOff>
    </xdr:from>
    <xdr:to>
      <xdr:col>2</xdr:col>
      <xdr:colOff>504825</xdr:colOff>
      <xdr:row>226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595755</xdr:colOff>
      <xdr:row>513</xdr:row>
      <xdr:rowOff>36818</xdr:rowOff>
    </xdr:from>
    <xdr:to>
      <xdr:col>12</xdr:col>
      <xdr:colOff>448398</xdr:colOff>
      <xdr:row>526</xdr:row>
      <xdr:rowOff>25611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5761667" y="81570818"/>
          <a:ext cx="3516966" cy="202826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247090</xdr:colOff>
      <xdr:row>513</xdr:row>
      <xdr:rowOff>145677</xdr:rowOff>
    </xdr:from>
    <xdr:to>
      <xdr:col>4</xdr:col>
      <xdr:colOff>199465</xdr:colOff>
      <xdr:row>517</xdr:row>
      <xdr:rowOff>93568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28943" y="81679677"/>
          <a:ext cx="2574551" cy="57542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tabSelected="1" workbookViewId="0">
      <selection activeCell="B11" sqref="B11"/>
    </sheetView>
  </sheetViews>
  <sheetFormatPr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43294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9">
        <v>3</v>
      </c>
      <c r="C15" s="100" t="s">
        <v>8</v>
      </c>
      <c r="D15" s="17" t="s">
        <v>9</v>
      </c>
    </row>
    <row r="16" spans="1:12">
      <c r="B16" s="91">
        <v>4</v>
      </c>
      <c r="C16" s="101" t="s">
        <v>10</v>
      </c>
      <c r="D16" s="112" t="s">
        <v>11</v>
      </c>
    </row>
    <row r="17" spans="2:4">
      <c r="B17" s="91">
        <v>5</v>
      </c>
      <c r="C17" s="101" t="s">
        <v>343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50"/>
  <sheetViews>
    <sheetView zoomScale="85" zoomScaleNormal="85" workbookViewId="0">
      <pane ySplit="10" topLeftCell="A11" activePane="bottomLeft" state="frozen"/>
      <selection activeCell="C16" sqref="C16"/>
      <selection pane="bottomLeft" activeCell="O5" sqref="O5"/>
    </sheetView>
  </sheetViews>
  <sheetFormatPr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236</v>
      </c>
    </row>
    <row r="6" spans="1:15" ht="16.5" customHeight="1" thickBot="1">
      <c r="A6" s="21" t="s">
        <v>12</v>
      </c>
      <c r="B6" s="21"/>
      <c r="L6" s="10">
        <f>Main!B10</f>
        <v>43294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543" t="s">
        <v>13</v>
      </c>
      <c r="B9" s="545" t="s">
        <v>2249</v>
      </c>
      <c r="C9" s="545" t="s">
        <v>14</v>
      </c>
      <c r="D9" s="113" t="s">
        <v>15</v>
      </c>
      <c r="E9" s="23" t="s">
        <v>16</v>
      </c>
      <c r="F9" s="540" t="s">
        <v>17</v>
      </c>
      <c r="G9" s="541"/>
      <c r="H9" s="542"/>
      <c r="I9" s="540" t="s">
        <v>18</v>
      </c>
      <c r="J9" s="541"/>
      <c r="K9" s="542"/>
      <c r="L9" s="23"/>
      <c r="M9" s="24"/>
      <c r="N9" s="24"/>
      <c r="O9" s="24"/>
    </row>
    <row r="10" spans="1:15" ht="59.25" customHeight="1">
      <c r="A10" s="544"/>
      <c r="B10" s="546" t="s">
        <v>2249</v>
      </c>
      <c r="C10" s="546"/>
      <c r="D10" s="114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367</v>
      </c>
      <c r="O10" s="76" t="s">
        <v>360</v>
      </c>
    </row>
    <row r="11" spans="1:15" ht="15">
      <c r="A11" s="132">
        <v>1</v>
      </c>
      <c r="B11" s="116" t="s">
        <v>2268</v>
      </c>
      <c r="C11" s="132" t="s">
        <v>29</v>
      </c>
      <c r="D11" s="135">
        <v>27013.9</v>
      </c>
      <c r="E11" s="135">
        <v>27013.350000000002</v>
      </c>
      <c r="F11" s="136">
        <v>26873.600000000006</v>
      </c>
      <c r="G11" s="136">
        <v>26733.300000000003</v>
      </c>
      <c r="H11" s="136">
        <v>26593.550000000007</v>
      </c>
      <c r="I11" s="136">
        <v>27153.650000000005</v>
      </c>
      <c r="J11" s="136">
        <v>27293.399999999998</v>
      </c>
      <c r="K11" s="136">
        <v>27433.700000000004</v>
      </c>
      <c r="L11" s="134">
        <v>27153.1</v>
      </c>
      <c r="M11" s="134">
        <v>26873.05</v>
      </c>
      <c r="N11" s="153">
        <v>2482000</v>
      </c>
      <c r="O11" s="154">
        <v>6.504566173011728E-3</v>
      </c>
    </row>
    <row r="12" spans="1:15" ht="15">
      <c r="A12" s="132">
        <v>2</v>
      </c>
      <c r="B12" s="116" t="s">
        <v>2268</v>
      </c>
      <c r="C12" s="132" t="s">
        <v>28</v>
      </c>
      <c r="D12" s="137">
        <v>11016.25</v>
      </c>
      <c r="E12" s="137">
        <v>11020.416666666666</v>
      </c>
      <c r="F12" s="138">
        <v>10971.833333333332</v>
      </c>
      <c r="G12" s="138">
        <v>10927.416666666666</v>
      </c>
      <c r="H12" s="138">
        <v>10878.833333333332</v>
      </c>
      <c r="I12" s="138">
        <v>11064.833333333332</v>
      </c>
      <c r="J12" s="138">
        <v>11113.416666666664</v>
      </c>
      <c r="K12" s="138">
        <v>11157.833333333332</v>
      </c>
      <c r="L12" s="133">
        <v>11069</v>
      </c>
      <c r="M12" s="133">
        <v>10976</v>
      </c>
      <c r="N12" s="153">
        <v>26661525</v>
      </c>
      <c r="O12" s="154">
        <v>3.8561094750619362E-2</v>
      </c>
    </row>
    <row r="13" spans="1:15" ht="15">
      <c r="A13" s="132">
        <v>3</v>
      </c>
      <c r="B13" s="116" t="s">
        <v>2268</v>
      </c>
      <c r="C13" s="132" t="s">
        <v>2311</v>
      </c>
      <c r="D13" s="137">
        <v>2439.9499999999998</v>
      </c>
      <c r="E13" s="137">
        <v>813.31666666666661</v>
      </c>
      <c r="F13" s="138">
        <v>1626.6333333333332</v>
      </c>
      <c r="G13" s="138">
        <v>813.31666666666661</v>
      </c>
      <c r="H13" s="138">
        <v>1626.6333333333332</v>
      </c>
      <c r="I13" s="138">
        <v>1626.6333333333332</v>
      </c>
      <c r="J13" s="138">
        <v>813.31666666666661</v>
      </c>
      <c r="K13" s="138">
        <v>1626.6333333333332</v>
      </c>
      <c r="L13" s="133">
        <v>0</v>
      </c>
      <c r="M13" s="133">
        <v>0</v>
      </c>
      <c r="N13" s="153">
        <v>0</v>
      </c>
      <c r="O13" s="154">
        <v>0</v>
      </c>
    </row>
    <row r="14" spans="1:15" ht="15">
      <c r="A14" s="132">
        <v>4</v>
      </c>
      <c r="B14" s="116" t="s">
        <v>2268</v>
      </c>
      <c r="C14" s="132" t="s">
        <v>247</v>
      </c>
      <c r="D14" s="137">
        <v>3500.75</v>
      </c>
      <c r="E14" s="137">
        <v>1166.9166666666667</v>
      </c>
      <c r="F14" s="138">
        <v>2333.8333333333335</v>
      </c>
      <c r="G14" s="138">
        <v>1166.9166666666667</v>
      </c>
      <c r="H14" s="138">
        <v>2333.8333333333335</v>
      </c>
      <c r="I14" s="138">
        <v>2333.8333333333335</v>
      </c>
      <c r="J14" s="138">
        <v>1166.9166666666667</v>
      </c>
      <c r="K14" s="138">
        <v>2333.8333333333335</v>
      </c>
      <c r="L14" s="133">
        <v>0</v>
      </c>
      <c r="M14" s="133">
        <v>0</v>
      </c>
      <c r="N14" s="153">
        <v>0</v>
      </c>
      <c r="O14" s="154">
        <v>0</v>
      </c>
    </row>
    <row r="15" spans="1:15" ht="15">
      <c r="A15" s="132">
        <v>5</v>
      </c>
      <c r="B15" s="116" t="s">
        <v>2268</v>
      </c>
      <c r="C15" s="132" t="s">
        <v>248</v>
      </c>
      <c r="D15" s="137">
        <v>14512</v>
      </c>
      <c r="E15" s="137">
        <v>14513.333333333334</v>
      </c>
      <c r="F15" s="138">
        <v>14438.666666666668</v>
      </c>
      <c r="G15" s="138">
        <v>14365.333333333334</v>
      </c>
      <c r="H15" s="138">
        <v>14290.666666666668</v>
      </c>
      <c r="I15" s="138">
        <v>14586.666666666668</v>
      </c>
      <c r="J15" s="138">
        <v>14661.333333333336</v>
      </c>
      <c r="K15" s="138">
        <v>14734.666666666668</v>
      </c>
      <c r="L15" s="133">
        <v>14588</v>
      </c>
      <c r="M15" s="133">
        <v>14440</v>
      </c>
      <c r="N15" s="153">
        <v>40950</v>
      </c>
      <c r="O15" s="154">
        <v>-1.5625E-2</v>
      </c>
    </row>
    <row r="16" spans="1:15" ht="15">
      <c r="A16" s="132">
        <v>6</v>
      </c>
      <c r="B16" s="116" t="s">
        <v>2268</v>
      </c>
      <c r="C16" s="132" t="s">
        <v>249</v>
      </c>
      <c r="D16" s="137">
        <v>4980</v>
      </c>
      <c r="E16" s="137">
        <v>4980</v>
      </c>
      <c r="F16" s="138">
        <v>4980</v>
      </c>
      <c r="G16" s="138">
        <v>4980</v>
      </c>
      <c r="H16" s="138">
        <v>4980</v>
      </c>
      <c r="I16" s="138">
        <v>4980</v>
      </c>
      <c r="J16" s="138">
        <v>4980</v>
      </c>
      <c r="K16" s="138">
        <v>4980</v>
      </c>
      <c r="L16" s="133">
        <v>4980</v>
      </c>
      <c r="M16" s="133">
        <v>4980</v>
      </c>
      <c r="N16" s="153">
        <v>591690</v>
      </c>
      <c r="O16" s="154">
        <v>1.859427296392711E-4</v>
      </c>
    </row>
    <row r="17" spans="1:15" ht="15">
      <c r="A17" s="132">
        <v>7</v>
      </c>
      <c r="B17" s="116" t="s">
        <v>2268</v>
      </c>
      <c r="C17" s="132" t="s">
        <v>250</v>
      </c>
      <c r="D17" s="137">
        <v>3893.55</v>
      </c>
      <c r="E17" s="137">
        <v>1297.8500000000001</v>
      </c>
      <c r="F17" s="138">
        <v>2595.7000000000003</v>
      </c>
      <c r="G17" s="138">
        <v>1297.8500000000001</v>
      </c>
      <c r="H17" s="138">
        <v>2595.7000000000003</v>
      </c>
      <c r="I17" s="138">
        <v>2595.7000000000003</v>
      </c>
      <c r="J17" s="138">
        <v>1297.8500000000001</v>
      </c>
      <c r="K17" s="138">
        <v>2595.7000000000003</v>
      </c>
      <c r="L17" s="133">
        <v>0</v>
      </c>
      <c r="M17" s="133">
        <v>0</v>
      </c>
      <c r="N17" s="153">
        <v>0</v>
      </c>
      <c r="O17" s="154">
        <v>0</v>
      </c>
    </row>
    <row r="18" spans="1:15" ht="15">
      <c r="A18" s="132">
        <v>8</v>
      </c>
      <c r="B18" s="116" t="s">
        <v>2251</v>
      </c>
      <c r="C18" s="132" t="s">
        <v>30</v>
      </c>
      <c r="D18" s="137">
        <v>1349.75</v>
      </c>
      <c r="E18" s="137">
        <v>1359.6666666666667</v>
      </c>
      <c r="F18" s="138">
        <v>1332.3333333333335</v>
      </c>
      <c r="G18" s="138">
        <v>1314.9166666666667</v>
      </c>
      <c r="H18" s="138">
        <v>1287.5833333333335</v>
      </c>
      <c r="I18" s="138">
        <v>1377.0833333333335</v>
      </c>
      <c r="J18" s="138">
        <v>1404.416666666667</v>
      </c>
      <c r="K18" s="138">
        <v>1421.8333333333335</v>
      </c>
      <c r="L18" s="133">
        <v>1387</v>
      </c>
      <c r="M18" s="133">
        <v>1342.25</v>
      </c>
      <c r="N18" s="153">
        <v>1860000</v>
      </c>
      <c r="O18" s="154">
        <v>-1.2738853503184714E-2</v>
      </c>
    </row>
    <row r="19" spans="1:15" ht="15">
      <c r="A19" s="132">
        <v>9</v>
      </c>
      <c r="B19" s="116" t="s">
        <v>2252</v>
      </c>
      <c r="C19" s="132" t="s">
        <v>31</v>
      </c>
      <c r="D19" s="137">
        <v>124.95</v>
      </c>
      <c r="E19" s="137">
        <v>124.53333333333335</v>
      </c>
      <c r="F19" s="138">
        <v>122.16666666666669</v>
      </c>
      <c r="G19" s="138">
        <v>119.38333333333334</v>
      </c>
      <c r="H19" s="138">
        <v>117.01666666666668</v>
      </c>
      <c r="I19" s="138">
        <v>127.31666666666669</v>
      </c>
      <c r="J19" s="138">
        <v>129.68333333333334</v>
      </c>
      <c r="K19" s="138">
        <v>132.4666666666667</v>
      </c>
      <c r="L19" s="133">
        <v>126.9</v>
      </c>
      <c r="M19" s="133">
        <v>121.75</v>
      </c>
      <c r="N19" s="153">
        <v>19768000</v>
      </c>
      <c r="O19" s="154">
        <v>2.2130299896587383E-2</v>
      </c>
    </row>
    <row r="20" spans="1:15" ht="15">
      <c r="A20" s="132">
        <v>10</v>
      </c>
      <c r="B20" s="116" t="s">
        <v>2252</v>
      </c>
      <c r="C20" s="132" t="s">
        <v>32</v>
      </c>
      <c r="D20" s="137">
        <v>370.7</v>
      </c>
      <c r="E20" s="137">
        <v>372.2833333333333</v>
      </c>
      <c r="F20" s="138">
        <v>367.86666666666662</v>
      </c>
      <c r="G20" s="138">
        <v>365.0333333333333</v>
      </c>
      <c r="H20" s="138">
        <v>360.61666666666662</v>
      </c>
      <c r="I20" s="138">
        <v>375.11666666666662</v>
      </c>
      <c r="J20" s="138">
        <v>379.53333333333336</v>
      </c>
      <c r="K20" s="138">
        <v>382.36666666666662</v>
      </c>
      <c r="L20" s="133">
        <v>376.7</v>
      </c>
      <c r="M20" s="133">
        <v>369.45</v>
      </c>
      <c r="N20" s="153">
        <v>9447500</v>
      </c>
      <c r="O20" s="154">
        <v>0.10658857979502197</v>
      </c>
    </row>
    <row r="21" spans="1:15" ht="15">
      <c r="A21" s="132">
        <v>11</v>
      </c>
      <c r="B21" s="116" t="s">
        <v>2253</v>
      </c>
      <c r="C21" s="132" t="s">
        <v>33</v>
      </c>
      <c r="D21" s="137">
        <v>19.399999999999999</v>
      </c>
      <c r="E21" s="137">
        <v>19.649999999999999</v>
      </c>
      <c r="F21" s="138">
        <v>18.599999999999998</v>
      </c>
      <c r="G21" s="138">
        <v>17.8</v>
      </c>
      <c r="H21" s="138">
        <v>16.75</v>
      </c>
      <c r="I21" s="138">
        <v>20.449999999999996</v>
      </c>
      <c r="J21" s="138">
        <v>21.499999999999993</v>
      </c>
      <c r="K21" s="138">
        <v>22.299999999999994</v>
      </c>
      <c r="L21" s="133">
        <v>20.7</v>
      </c>
      <c r="M21" s="133">
        <v>18.850000000000001</v>
      </c>
      <c r="N21" s="153">
        <v>122760000</v>
      </c>
      <c r="O21" s="154">
        <v>3.7700760777683855E-2</v>
      </c>
    </row>
    <row r="22" spans="1:15" ht="15">
      <c r="A22" s="132">
        <v>12</v>
      </c>
      <c r="B22" s="116" t="s">
        <v>2254</v>
      </c>
      <c r="C22" s="132" t="s">
        <v>235</v>
      </c>
      <c r="D22" s="137">
        <v>1007.3</v>
      </c>
      <c r="E22" s="137">
        <v>1020.1333333333332</v>
      </c>
      <c r="F22" s="138">
        <v>974.16666666666652</v>
      </c>
      <c r="G22" s="138">
        <v>941.0333333333333</v>
      </c>
      <c r="H22" s="138">
        <v>895.06666666666661</v>
      </c>
      <c r="I22" s="138">
        <v>1053.2666666666664</v>
      </c>
      <c r="J22" s="138">
        <v>1099.2333333333331</v>
      </c>
      <c r="K22" s="138">
        <v>1132.3666666666663</v>
      </c>
      <c r="L22" s="133">
        <v>1066.0999999999999</v>
      </c>
      <c r="M22" s="133">
        <v>987</v>
      </c>
      <c r="N22" s="153">
        <v>919500</v>
      </c>
      <c r="O22" s="154">
        <v>7.481005260081823E-2</v>
      </c>
    </row>
    <row r="23" spans="1:15" ht="15">
      <c r="A23" s="132">
        <v>13</v>
      </c>
      <c r="B23" s="116" t="s">
        <v>2255</v>
      </c>
      <c r="C23" s="132" t="s">
        <v>34</v>
      </c>
      <c r="D23" s="137">
        <v>42.05</v>
      </c>
      <c r="E23" s="137">
        <v>42.35</v>
      </c>
      <c r="F23" s="138">
        <v>41.25</v>
      </c>
      <c r="G23" s="138">
        <v>40.449999999999996</v>
      </c>
      <c r="H23" s="138">
        <v>39.349999999999994</v>
      </c>
      <c r="I23" s="138">
        <v>43.150000000000006</v>
      </c>
      <c r="J23" s="138">
        <v>44.250000000000014</v>
      </c>
      <c r="K23" s="138">
        <v>45.050000000000011</v>
      </c>
      <c r="L23" s="133">
        <v>43.45</v>
      </c>
      <c r="M23" s="133">
        <v>41.55</v>
      </c>
      <c r="N23" s="153">
        <v>12936000</v>
      </c>
      <c r="O23" s="154">
        <v>1.7035775127768314E-3</v>
      </c>
    </row>
    <row r="24" spans="1:15" ht="15">
      <c r="A24" s="132">
        <v>14</v>
      </c>
      <c r="B24" s="116" t="s">
        <v>2256</v>
      </c>
      <c r="C24" s="132" t="s">
        <v>187</v>
      </c>
      <c r="D24" s="137">
        <v>826.2</v>
      </c>
      <c r="E24" s="137">
        <v>825.2166666666667</v>
      </c>
      <c r="F24" s="138">
        <v>813.08333333333337</v>
      </c>
      <c r="G24" s="138">
        <v>799.9666666666667</v>
      </c>
      <c r="H24" s="138">
        <v>787.83333333333337</v>
      </c>
      <c r="I24" s="138">
        <v>838.33333333333337</v>
      </c>
      <c r="J24" s="138">
        <v>850.46666666666658</v>
      </c>
      <c r="K24" s="138">
        <v>863.58333333333337</v>
      </c>
      <c r="L24" s="133">
        <v>837.35</v>
      </c>
      <c r="M24" s="133">
        <v>812.1</v>
      </c>
      <c r="N24" s="153">
        <v>1570800</v>
      </c>
      <c r="O24" s="154">
        <v>2.7943197434722858E-2</v>
      </c>
    </row>
    <row r="25" spans="1:15" ht="15">
      <c r="A25" s="132">
        <v>15</v>
      </c>
      <c r="B25" s="116" t="s">
        <v>2251</v>
      </c>
      <c r="C25" s="132" t="s">
        <v>35</v>
      </c>
      <c r="D25" s="137">
        <v>202.65</v>
      </c>
      <c r="E25" s="137">
        <v>203.93333333333331</v>
      </c>
      <c r="F25" s="138">
        <v>200.86666666666662</v>
      </c>
      <c r="G25" s="138">
        <v>199.08333333333331</v>
      </c>
      <c r="H25" s="138">
        <v>196.01666666666662</v>
      </c>
      <c r="I25" s="138">
        <v>205.71666666666661</v>
      </c>
      <c r="J25" s="138">
        <v>208.78333333333327</v>
      </c>
      <c r="K25" s="138">
        <v>210.56666666666661</v>
      </c>
      <c r="L25" s="133">
        <v>207</v>
      </c>
      <c r="M25" s="133">
        <v>202.15</v>
      </c>
      <c r="N25" s="153">
        <v>16675000</v>
      </c>
      <c r="O25" s="154">
        <v>9.8665788173282823E-2</v>
      </c>
    </row>
    <row r="26" spans="1:15" ht="15">
      <c r="A26" s="132">
        <v>16</v>
      </c>
      <c r="B26" s="116" t="s">
        <v>2255</v>
      </c>
      <c r="C26" s="132" t="s">
        <v>36</v>
      </c>
      <c r="D26" s="137">
        <v>31.5</v>
      </c>
      <c r="E26" s="137">
        <v>31.733333333333331</v>
      </c>
      <c r="F26" s="138">
        <v>30.916666666666664</v>
      </c>
      <c r="G26" s="138">
        <v>30.333333333333332</v>
      </c>
      <c r="H26" s="138">
        <v>29.516666666666666</v>
      </c>
      <c r="I26" s="138">
        <v>32.316666666666663</v>
      </c>
      <c r="J26" s="138">
        <v>33.133333333333333</v>
      </c>
      <c r="K26" s="138">
        <v>33.716666666666661</v>
      </c>
      <c r="L26" s="133">
        <v>32.549999999999997</v>
      </c>
      <c r="M26" s="133">
        <v>31.15</v>
      </c>
      <c r="N26" s="153">
        <v>24843000</v>
      </c>
      <c r="O26" s="154">
        <v>2.247191011235955E-2</v>
      </c>
    </row>
    <row r="27" spans="1:15" ht="15">
      <c r="A27" s="132">
        <v>17</v>
      </c>
      <c r="B27" s="116" t="s">
        <v>2252</v>
      </c>
      <c r="C27" s="132" t="s">
        <v>37</v>
      </c>
      <c r="D27" s="137">
        <v>1003</v>
      </c>
      <c r="E27" s="137">
        <v>1009.9666666666667</v>
      </c>
      <c r="F27" s="138">
        <v>990.0333333333333</v>
      </c>
      <c r="G27" s="138">
        <v>977.06666666666661</v>
      </c>
      <c r="H27" s="138">
        <v>957.13333333333321</v>
      </c>
      <c r="I27" s="138">
        <v>1022.9333333333334</v>
      </c>
      <c r="J27" s="138">
        <v>1042.8666666666668</v>
      </c>
      <c r="K27" s="138">
        <v>1055.8333333333335</v>
      </c>
      <c r="L27" s="133">
        <v>1029.9000000000001</v>
      </c>
      <c r="M27" s="133">
        <v>997</v>
      </c>
      <c r="N27" s="153">
        <v>866500</v>
      </c>
      <c r="O27" s="154">
        <v>-3.02182428651371E-2</v>
      </c>
    </row>
    <row r="28" spans="1:15" ht="15">
      <c r="A28" s="132">
        <v>18</v>
      </c>
      <c r="B28" s="116" t="s">
        <v>2256</v>
      </c>
      <c r="C28" s="132" t="s">
        <v>38</v>
      </c>
      <c r="D28" s="137">
        <v>263.60000000000002</v>
      </c>
      <c r="E28" s="137">
        <v>265.2166666666667</v>
      </c>
      <c r="F28" s="138">
        <v>261.13333333333338</v>
      </c>
      <c r="G28" s="138">
        <v>258.66666666666669</v>
      </c>
      <c r="H28" s="138">
        <v>254.58333333333337</v>
      </c>
      <c r="I28" s="138">
        <v>267.68333333333339</v>
      </c>
      <c r="J28" s="138">
        <v>271.76666666666665</v>
      </c>
      <c r="K28" s="138">
        <v>274.23333333333341</v>
      </c>
      <c r="L28" s="133">
        <v>269.3</v>
      </c>
      <c r="M28" s="133">
        <v>262.75</v>
      </c>
      <c r="N28" s="153">
        <v>8052000</v>
      </c>
      <c r="O28" s="154">
        <v>-8.7695445275322914E-2</v>
      </c>
    </row>
    <row r="29" spans="1:15" ht="15">
      <c r="A29" s="132">
        <v>19</v>
      </c>
      <c r="B29" s="116" t="s">
        <v>2250</v>
      </c>
      <c r="C29" s="132" t="s">
        <v>39</v>
      </c>
      <c r="D29" s="137">
        <v>418.4</v>
      </c>
      <c r="E29" s="137">
        <v>415.05</v>
      </c>
      <c r="F29" s="138">
        <v>410.1</v>
      </c>
      <c r="G29" s="138">
        <v>401.8</v>
      </c>
      <c r="H29" s="138">
        <v>396.85</v>
      </c>
      <c r="I29" s="138">
        <v>423.35</v>
      </c>
      <c r="J29" s="138">
        <v>428.29999999999995</v>
      </c>
      <c r="K29" s="138">
        <v>436.6</v>
      </c>
      <c r="L29" s="133">
        <v>420</v>
      </c>
      <c r="M29" s="133">
        <v>406.75</v>
      </c>
      <c r="N29" s="153">
        <v>5648000</v>
      </c>
      <c r="O29" s="154">
        <v>0.16023007395234182</v>
      </c>
    </row>
    <row r="30" spans="1:15" ht="15">
      <c r="A30" s="132">
        <v>20</v>
      </c>
      <c r="B30" s="116" t="s">
        <v>2256</v>
      </c>
      <c r="C30" s="132" t="s">
        <v>40</v>
      </c>
      <c r="D30" s="137">
        <v>134</v>
      </c>
      <c r="E30" s="137">
        <v>134.93333333333334</v>
      </c>
      <c r="F30" s="138">
        <v>132.61666666666667</v>
      </c>
      <c r="G30" s="138">
        <v>131.23333333333335</v>
      </c>
      <c r="H30" s="138">
        <v>128.91666666666669</v>
      </c>
      <c r="I30" s="138">
        <v>136.31666666666666</v>
      </c>
      <c r="J30" s="138">
        <v>138.63333333333333</v>
      </c>
      <c r="K30" s="138">
        <v>140.01666666666665</v>
      </c>
      <c r="L30" s="133">
        <v>137.25</v>
      </c>
      <c r="M30" s="133">
        <v>133.55000000000001</v>
      </c>
      <c r="N30" s="153">
        <v>68968000</v>
      </c>
      <c r="O30" s="154">
        <v>-4.2589816203009605E-2</v>
      </c>
    </row>
    <row r="31" spans="1:15" ht="15">
      <c r="A31" s="132">
        <v>21</v>
      </c>
      <c r="B31" s="116" t="s">
        <v>2257</v>
      </c>
      <c r="C31" s="132" t="s">
        <v>41</v>
      </c>
      <c r="D31" s="137">
        <v>1363.7</v>
      </c>
      <c r="E31" s="137">
        <v>1366.2833333333335</v>
      </c>
      <c r="F31" s="138">
        <v>1349.0166666666671</v>
      </c>
      <c r="G31" s="138">
        <v>1334.3333333333335</v>
      </c>
      <c r="H31" s="138">
        <v>1317.0666666666671</v>
      </c>
      <c r="I31" s="138">
        <v>1380.9666666666672</v>
      </c>
      <c r="J31" s="138">
        <v>1398.2333333333336</v>
      </c>
      <c r="K31" s="138">
        <v>1412.9166666666672</v>
      </c>
      <c r="L31" s="133">
        <v>1383.55</v>
      </c>
      <c r="M31" s="133">
        <v>1351.6</v>
      </c>
      <c r="N31" s="153">
        <v>5631600</v>
      </c>
      <c r="O31" s="154">
        <v>8.2715651520034374E-3</v>
      </c>
    </row>
    <row r="32" spans="1:15" ht="15">
      <c r="A32" s="132">
        <v>22</v>
      </c>
      <c r="B32" s="116" t="s">
        <v>2254</v>
      </c>
      <c r="C32" s="132" t="s">
        <v>42</v>
      </c>
      <c r="D32" s="137">
        <v>608.25</v>
      </c>
      <c r="E32" s="137">
        <v>610.33333333333337</v>
      </c>
      <c r="F32" s="138">
        <v>602.16666666666674</v>
      </c>
      <c r="G32" s="138">
        <v>596.08333333333337</v>
      </c>
      <c r="H32" s="138">
        <v>587.91666666666674</v>
      </c>
      <c r="I32" s="138">
        <v>616.41666666666674</v>
      </c>
      <c r="J32" s="138">
        <v>624.58333333333348</v>
      </c>
      <c r="K32" s="138">
        <v>630.66666666666674</v>
      </c>
      <c r="L32" s="133">
        <v>618.5</v>
      </c>
      <c r="M32" s="133">
        <v>604.25</v>
      </c>
      <c r="N32" s="153">
        <v>20352000</v>
      </c>
      <c r="O32" s="154">
        <v>5.9311981020166073E-3</v>
      </c>
    </row>
    <row r="33" spans="1:15" ht="15">
      <c r="A33" s="132">
        <v>23</v>
      </c>
      <c r="B33" s="116" t="s">
        <v>2255</v>
      </c>
      <c r="C33" s="132" t="s">
        <v>43</v>
      </c>
      <c r="D33" s="137">
        <v>538.65</v>
      </c>
      <c r="E33" s="137">
        <v>540.44999999999993</v>
      </c>
      <c r="F33" s="138">
        <v>534.59999999999991</v>
      </c>
      <c r="G33" s="138">
        <v>530.54999999999995</v>
      </c>
      <c r="H33" s="138">
        <v>524.69999999999993</v>
      </c>
      <c r="I33" s="138">
        <v>544.49999999999989</v>
      </c>
      <c r="J33" s="138">
        <v>550.35</v>
      </c>
      <c r="K33" s="138">
        <v>554.39999999999986</v>
      </c>
      <c r="L33" s="133">
        <v>546.29999999999995</v>
      </c>
      <c r="M33" s="133">
        <v>536.4</v>
      </c>
      <c r="N33" s="153">
        <v>40828800</v>
      </c>
      <c r="O33" s="154">
        <v>1.388640562608022E-2</v>
      </c>
    </row>
    <row r="34" spans="1:15" ht="15">
      <c r="A34" s="132">
        <v>24</v>
      </c>
      <c r="B34" s="116" t="s">
        <v>2256</v>
      </c>
      <c r="C34" s="132" t="s">
        <v>44</v>
      </c>
      <c r="D34" s="137">
        <v>3109.45</v>
      </c>
      <c r="E34" s="137">
        <v>3129.0499999999997</v>
      </c>
      <c r="F34" s="138">
        <v>3060.5999999999995</v>
      </c>
      <c r="G34" s="138">
        <v>3011.7499999999995</v>
      </c>
      <c r="H34" s="138">
        <v>2943.2999999999993</v>
      </c>
      <c r="I34" s="138">
        <v>3177.8999999999996</v>
      </c>
      <c r="J34" s="138">
        <v>3246.3499999999995</v>
      </c>
      <c r="K34" s="138">
        <v>3295.2</v>
      </c>
      <c r="L34" s="133">
        <v>3197.5</v>
      </c>
      <c r="M34" s="133">
        <v>3080.2</v>
      </c>
      <c r="N34" s="153">
        <v>2905750</v>
      </c>
      <c r="O34" s="154">
        <v>-2.7445402058405153E-2</v>
      </c>
    </row>
    <row r="35" spans="1:15" ht="15">
      <c r="A35" s="132">
        <v>25</v>
      </c>
      <c r="B35" s="116" t="s">
        <v>2252</v>
      </c>
      <c r="C35" s="132" t="s">
        <v>189</v>
      </c>
      <c r="D35" s="137">
        <v>6266.45</v>
      </c>
      <c r="E35" s="137">
        <v>6236.416666666667</v>
      </c>
      <c r="F35" s="138">
        <v>6165.8333333333339</v>
      </c>
      <c r="G35" s="138">
        <v>6065.2166666666672</v>
      </c>
      <c r="H35" s="138">
        <v>5994.6333333333341</v>
      </c>
      <c r="I35" s="138">
        <v>6337.0333333333338</v>
      </c>
      <c r="J35" s="138">
        <v>6407.6166666666677</v>
      </c>
      <c r="K35" s="138">
        <v>6508.2333333333336</v>
      </c>
      <c r="L35" s="133">
        <v>6307</v>
      </c>
      <c r="M35" s="133">
        <v>6135.8</v>
      </c>
      <c r="N35" s="153">
        <v>739500</v>
      </c>
      <c r="O35" s="154">
        <v>1.6931933626820183E-3</v>
      </c>
    </row>
    <row r="36" spans="1:15" ht="15">
      <c r="A36" s="132">
        <v>26</v>
      </c>
      <c r="B36" s="116" t="s">
        <v>2258</v>
      </c>
      <c r="C36" s="132" t="s">
        <v>188</v>
      </c>
      <c r="D36" s="137">
        <v>2425.25</v>
      </c>
      <c r="E36" s="137">
        <v>2411.1833333333334</v>
      </c>
      <c r="F36" s="138">
        <v>2384.0666666666666</v>
      </c>
      <c r="G36" s="138">
        <v>2342.8833333333332</v>
      </c>
      <c r="H36" s="138">
        <v>2315.7666666666664</v>
      </c>
      <c r="I36" s="138">
        <v>2452.3666666666668</v>
      </c>
      <c r="J36" s="138">
        <v>2479.4833333333336</v>
      </c>
      <c r="K36" s="138">
        <v>2520.666666666667</v>
      </c>
      <c r="L36" s="133">
        <v>2438.3000000000002</v>
      </c>
      <c r="M36" s="133">
        <v>2370</v>
      </c>
      <c r="N36" s="153">
        <v>5397500</v>
      </c>
      <c r="O36" s="154">
        <v>4.5318098189212744E-2</v>
      </c>
    </row>
    <row r="37" spans="1:15" ht="15">
      <c r="A37" s="132">
        <v>27</v>
      </c>
      <c r="B37" s="116" t="s">
        <v>2252</v>
      </c>
      <c r="C37" s="132" t="s">
        <v>555</v>
      </c>
      <c r="D37" s="137">
        <v>1225</v>
      </c>
      <c r="E37" s="137">
        <v>1236.05</v>
      </c>
      <c r="F37" s="138">
        <v>1200</v>
      </c>
      <c r="G37" s="138">
        <v>1175</v>
      </c>
      <c r="H37" s="138">
        <v>1138.95</v>
      </c>
      <c r="I37" s="138">
        <v>1261.05</v>
      </c>
      <c r="J37" s="138">
        <v>1297.0999999999997</v>
      </c>
      <c r="K37" s="138">
        <v>1322.1</v>
      </c>
      <c r="L37" s="133">
        <v>1272.0999999999999</v>
      </c>
      <c r="M37" s="133">
        <v>1211.05</v>
      </c>
      <c r="N37" s="153">
        <v>1160000</v>
      </c>
      <c r="O37" s="154">
        <v>-3.2042723631508681E-2</v>
      </c>
    </row>
    <row r="38" spans="1:15" ht="15">
      <c r="A38" s="132">
        <v>28</v>
      </c>
      <c r="B38" s="116" t="s">
        <v>2252</v>
      </c>
      <c r="C38" s="132" t="s">
        <v>563</v>
      </c>
      <c r="D38" s="137">
        <v>69.5</v>
      </c>
      <c r="E38" s="137">
        <v>67.916666666666671</v>
      </c>
      <c r="F38" s="138">
        <v>65.733333333333348</v>
      </c>
      <c r="G38" s="138">
        <v>61.966666666666683</v>
      </c>
      <c r="H38" s="138">
        <v>59.78333333333336</v>
      </c>
      <c r="I38" s="138">
        <v>71.683333333333337</v>
      </c>
      <c r="J38" s="138">
        <v>73.866666666666646</v>
      </c>
      <c r="K38" s="138">
        <v>77.633333333333326</v>
      </c>
      <c r="L38" s="133">
        <v>70.099999999999994</v>
      </c>
      <c r="M38" s="133">
        <v>64.150000000000006</v>
      </c>
      <c r="N38" s="153">
        <v>14910000</v>
      </c>
      <c r="O38" s="154">
        <v>1.2357414448669201E-2</v>
      </c>
    </row>
    <row r="39" spans="1:15" ht="15">
      <c r="A39" s="132">
        <v>29</v>
      </c>
      <c r="B39" s="116" t="s">
        <v>2255</v>
      </c>
      <c r="C39" s="132" t="s">
        <v>45</v>
      </c>
      <c r="D39" s="137">
        <v>119.65</v>
      </c>
      <c r="E39" s="137">
        <v>119.11666666666667</v>
      </c>
      <c r="F39" s="138">
        <v>117.73333333333335</v>
      </c>
      <c r="G39" s="138">
        <v>115.81666666666668</v>
      </c>
      <c r="H39" s="138">
        <v>114.43333333333335</v>
      </c>
      <c r="I39" s="138">
        <v>121.03333333333335</v>
      </c>
      <c r="J39" s="138">
        <v>122.41666666666667</v>
      </c>
      <c r="K39" s="138">
        <v>124.33333333333334</v>
      </c>
      <c r="L39" s="133">
        <v>120.5</v>
      </c>
      <c r="M39" s="133">
        <v>117.2</v>
      </c>
      <c r="N39" s="153">
        <v>72412000</v>
      </c>
      <c r="O39" s="154">
        <v>-2.3696682464454978E-3</v>
      </c>
    </row>
    <row r="40" spans="1:15" ht="15">
      <c r="A40" s="132">
        <v>30</v>
      </c>
      <c r="B40" s="116" t="s">
        <v>2255</v>
      </c>
      <c r="C40" s="132" t="s">
        <v>46</v>
      </c>
      <c r="D40" s="137">
        <v>84.95</v>
      </c>
      <c r="E40" s="137">
        <v>85.966666666666654</v>
      </c>
      <c r="F40" s="138">
        <v>83.483333333333306</v>
      </c>
      <c r="G40" s="138">
        <v>82.016666666666652</v>
      </c>
      <c r="H40" s="138">
        <v>79.533333333333303</v>
      </c>
      <c r="I40" s="138">
        <v>87.433333333333309</v>
      </c>
      <c r="J40" s="138">
        <v>89.916666666666657</v>
      </c>
      <c r="K40" s="138">
        <v>91.383333333333312</v>
      </c>
      <c r="L40" s="133">
        <v>88.45</v>
      </c>
      <c r="M40" s="133">
        <v>84.5</v>
      </c>
      <c r="N40" s="153">
        <v>27570000</v>
      </c>
      <c r="O40" s="154">
        <v>1.0893246187363835E-3</v>
      </c>
    </row>
    <row r="41" spans="1:15" ht="15">
      <c r="A41" s="132">
        <v>31</v>
      </c>
      <c r="B41" s="116" t="s">
        <v>2257</v>
      </c>
      <c r="C41" s="132" t="s">
        <v>47</v>
      </c>
      <c r="D41" s="137">
        <v>839.4</v>
      </c>
      <c r="E41" s="137">
        <v>842.16666666666663</v>
      </c>
      <c r="F41" s="138">
        <v>833.5333333333333</v>
      </c>
      <c r="G41" s="138">
        <v>827.66666666666663</v>
      </c>
      <c r="H41" s="138">
        <v>819.0333333333333</v>
      </c>
      <c r="I41" s="138">
        <v>848.0333333333333</v>
      </c>
      <c r="J41" s="138">
        <v>856.66666666666674</v>
      </c>
      <c r="K41" s="138">
        <v>862.5333333333333</v>
      </c>
      <c r="L41" s="133">
        <v>850.8</v>
      </c>
      <c r="M41" s="133">
        <v>836.3</v>
      </c>
      <c r="N41" s="153">
        <v>3749900</v>
      </c>
      <c r="O41" s="154">
        <v>9.1229193341869394E-2</v>
      </c>
    </row>
    <row r="42" spans="1:15" ht="15">
      <c r="A42" s="132">
        <v>32</v>
      </c>
      <c r="B42" s="116" t="s">
        <v>2260</v>
      </c>
      <c r="C42" s="132" t="s">
        <v>190</v>
      </c>
      <c r="D42" s="137">
        <v>106.45</v>
      </c>
      <c r="E42" s="137">
        <v>107.61666666666667</v>
      </c>
      <c r="F42" s="138">
        <v>104.18333333333335</v>
      </c>
      <c r="G42" s="138">
        <v>101.91666666666667</v>
      </c>
      <c r="H42" s="138">
        <v>98.483333333333348</v>
      </c>
      <c r="I42" s="138">
        <v>109.88333333333335</v>
      </c>
      <c r="J42" s="138">
        <v>113.31666666666669</v>
      </c>
      <c r="K42" s="138">
        <v>115.58333333333336</v>
      </c>
      <c r="L42" s="133">
        <v>111.05</v>
      </c>
      <c r="M42" s="133">
        <v>105.35</v>
      </c>
      <c r="N42" s="153">
        <v>33991650</v>
      </c>
      <c r="O42" s="154">
        <v>3.0771540078054639E-2</v>
      </c>
    </row>
    <row r="43" spans="1:15" ht="15">
      <c r="A43" s="132">
        <v>33</v>
      </c>
      <c r="B43" s="116" t="s">
        <v>2264</v>
      </c>
      <c r="C43" s="132" t="s">
        <v>241</v>
      </c>
      <c r="D43" s="137">
        <v>819.75</v>
      </c>
      <c r="E43" s="137">
        <v>830.23333333333323</v>
      </c>
      <c r="F43" s="138">
        <v>806.01666666666642</v>
      </c>
      <c r="G43" s="138">
        <v>792.28333333333319</v>
      </c>
      <c r="H43" s="138">
        <v>768.06666666666638</v>
      </c>
      <c r="I43" s="138">
        <v>843.96666666666647</v>
      </c>
      <c r="J43" s="138">
        <v>868.18333333333339</v>
      </c>
      <c r="K43" s="138">
        <v>881.91666666666652</v>
      </c>
      <c r="L43" s="133">
        <v>854.45</v>
      </c>
      <c r="M43" s="133">
        <v>816.5</v>
      </c>
      <c r="N43" s="153">
        <v>1872500</v>
      </c>
      <c r="O43" s="154">
        <v>1.2709572742022715E-2</v>
      </c>
    </row>
    <row r="44" spans="1:15" ht="15">
      <c r="A44" s="132">
        <v>34</v>
      </c>
      <c r="B44" s="116" t="s">
        <v>2252</v>
      </c>
      <c r="C44" s="132" t="s">
        <v>587</v>
      </c>
      <c r="D44" s="137">
        <v>302.7</v>
      </c>
      <c r="E44" s="137">
        <v>305.05</v>
      </c>
      <c r="F44" s="138">
        <v>298.55</v>
      </c>
      <c r="G44" s="138">
        <v>294.39999999999998</v>
      </c>
      <c r="H44" s="138">
        <v>287.89999999999998</v>
      </c>
      <c r="I44" s="138">
        <v>309.20000000000005</v>
      </c>
      <c r="J44" s="138">
        <v>315.70000000000005</v>
      </c>
      <c r="K44" s="138">
        <v>319.85000000000008</v>
      </c>
      <c r="L44" s="133">
        <v>311.55</v>
      </c>
      <c r="M44" s="133">
        <v>300.89999999999998</v>
      </c>
      <c r="N44" s="153">
        <v>2004200</v>
      </c>
      <c r="O44" s="154">
        <v>-8.350100603621731E-2</v>
      </c>
    </row>
    <row r="45" spans="1:15" ht="15">
      <c r="A45" s="132">
        <v>35</v>
      </c>
      <c r="B45" s="116" t="s">
        <v>2258</v>
      </c>
      <c r="C45" s="132" t="s">
        <v>2126</v>
      </c>
      <c r="D45" s="137">
        <v>1178.75</v>
      </c>
      <c r="E45" s="137">
        <v>1180.9333333333334</v>
      </c>
      <c r="F45" s="138">
        <v>1172.8166666666668</v>
      </c>
      <c r="G45" s="138">
        <v>1166.8833333333334</v>
      </c>
      <c r="H45" s="138">
        <v>1158.7666666666669</v>
      </c>
      <c r="I45" s="138">
        <v>1186.8666666666668</v>
      </c>
      <c r="J45" s="138">
        <v>1194.9833333333336</v>
      </c>
      <c r="K45" s="138">
        <v>1200.9166666666667</v>
      </c>
      <c r="L45" s="133">
        <v>1189.05</v>
      </c>
      <c r="M45" s="133">
        <v>1175</v>
      </c>
      <c r="N45" s="153">
        <v>5150500</v>
      </c>
      <c r="O45" s="154">
        <v>-6.2704997105923208E-3</v>
      </c>
    </row>
    <row r="46" spans="1:15" ht="15">
      <c r="A46" s="132">
        <v>36</v>
      </c>
      <c r="B46" s="116" t="s">
        <v>2256</v>
      </c>
      <c r="C46" s="132" t="s">
        <v>48</v>
      </c>
      <c r="D46" s="137">
        <v>623.4</v>
      </c>
      <c r="E46" s="137">
        <v>627.93333333333328</v>
      </c>
      <c r="F46" s="138">
        <v>614.46666666666658</v>
      </c>
      <c r="G46" s="138">
        <v>605.5333333333333</v>
      </c>
      <c r="H46" s="138">
        <v>592.06666666666661</v>
      </c>
      <c r="I46" s="138">
        <v>636.86666666666656</v>
      </c>
      <c r="J46" s="138">
        <v>650.33333333333326</v>
      </c>
      <c r="K46" s="138">
        <v>659.26666666666654</v>
      </c>
      <c r="L46" s="133">
        <v>641.4</v>
      </c>
      <c r="M46" s="133">
        <v>619</v>
      </c>
      <c r="N46" s="153">
        <v>8150400</v>
      </c>
      <c r="O46" s="154">
        <v>1.0316875460574797E-3</v>
      </c>
    </row>
    <row r="47" spans="1:15" ht="15">
      <c r="A47" s="132">
        <v>37</v>
      </c>
      <c r="B47" s="116" t="s">
        <v>2259</v>
      </c>
      <c r="C47" s="132" t="s">
        <v>49</v>
      </c>
      <c r="D47" s="137">
        <v>361.9</v>
      </c>
      <c r="E47" s="137">
        <v>362.93333333333334</v>
      </c>
      <c r="F47" s="138">
        <v>360.16666666666669</v>
      </c>
      <c r="G47" s="138">
        <v>358.43333333333334</v>
      </c>
      <c r="H47" s="138">
        <v>355.66666666666669</v>
      </c>
      <c r="I47" s="138">
        <v>364.66666666666669</v>
      </c>
      <c r="J47" s="138">
        <v>367.43333333333334</v>
      </c>
      <c r="K47" s="138">
        <v>369.16666666666669</v>
      </c>
      <c r="L47" s="133">
        <v>365.7</v>
      </c>
      <c r="M47" s="133">
        <v>361.2</v>
      </c>
      <c r="N47" s="153">
        <v>46549400</v>
      </c>
      <c r="O47" s="154">
        <v>-7.6468669590113439E-3</v>
      </c>
    </row>
    <row r="48" spans="1:15" ht="15">
      <c r="A48" s="132">
        <v>38</v>
      </c>
      <c r="B48" s="116" t="s">
        <v>2260</v>
      </c>
      <c r="C48" s="132" t="s">
        <v>50</v>
      </c>
      <c r="D48" s="137">
        <v>69.3</v>
      </c>
      <c r="E48" s="137">
        <v>70</v>
      </c>
      <c r="F48" s="138">
        <v>68.099999999999994</v>
      </c>
      <c r="G48" s="138">
        <v>66.899999999999991</v>
      </c>
      <c r="H48" s="138">
        <v>64.999999999999986</v>
      </c>
      <c r="I48" s="138">
        <v>71.2</v>
      </c>
      <c r="J48" s="138">
        <v>73.100000000000009</v>
      </c>
      <c r="K48" s="138">
        <v>74.300000000000011</v>
      </c>
      <c r="L48" s="133">
        <v>71.900000000000006</v>
      </c>
      <c r="M48" s="133">
        <v>68.8</v>
      </c>
      <c r="N48" s="153">
        <v>49897500</v>
      </c>
      <c r="O48" s="154">
        <v>2.3223623500461397E-2</v>
      </c>
    </row>
    <row r="49" spans="1:15" ht="15">
      <c r="A49" s="132">
        <v>39</v>
      </c>
      <c r="B49" s="116" t="s">
        <v>2254</v>
      </c>
      <c r="C49" s="132" t="s">
        <v>51</v>
      </c>
      <c r="D49" s="137">
        <v>613.35</v>
      </c>
      <c r="E49" s="137">
        <v>618.83333333333337</v>
      </c>
      <c r="F49" s="138">
        <v>605.66666666666674</v>
      </c>
      <c r="G49" s="138">
        <v>597.98333333333335</v>
      </c>
      <c r="H49" s="138">
        <v>584.81666666666672</v>
      </c>
      <c r="I49" s="138">
        <v>626.51666666666677</v>
      </c>
      <c r="J49" s="138">
        <v>639.68333333333351</v>
      </c>
      <c r="K49" s="138">
        <v>647.36666666666679</v>
      </c>
      <c r="L49" s="133">
        <v>632</v>
      </c>
      <c r="M49" s="133">
        <v>611.15</v>
      </c>
      <c r="N49" s="153">
        <v>10369800</v>
      </c>
      <c r="O49" s="154">
        <v>3.4198007360201059E-2</v>
      </c>
    </row>
    <row r="50" spans="1:15" ht="15">
      <c r="A50" s="132">
        <v>40</v>
      </c>
      <c r="B50" s="116" t="s">
        <v>2256</v>
      </c>
      <c r="C50" s="132" t="s">
        <v>52</v>
      </c>
      <c r="D50" s="137">
        <v>17502.25</v>
      </c>
      <c r="E50" s="137">
        <v>17602.416666666668</v>
      </c>
      <c r="F50" s="138">
        <v>17354.933333333334</v>
      </c>
      <c r="G50" s="138">
        <v>17207.616666666665</v>
      </c>
      <c r="H50" s="138">
        <v>16960.133333333331</v>
      </c>
      <c r="I50" s="138">
        <v>17749.733333333337</v>
      </c>
      <c r="J50" s="138">
        <v>17997.216666666667</v>
      </c>
      <c r="K50" s="138">
        <v>18144.53333333334</v>
      </c>
      <c r="L50" s="133">
        <v>17849.900000000001</v>
      </c>
      <c r="M50" s="133">
        <v>17455.099999999999</v>
      </c>
      <c r="N50" s="153">
        <v>141300</v>
      </c>
      <c r="O50" s="154">
        <v>1.0626992561105207E-3</v>
      </c>
    </row>
    <row r="51" spans="1:15" ht="15">
      <c r="A51" s="132">
        <v>41</v>
      </c>
      <c r="B51" s="116" t="s">
        <v>2261</v>
      </c>
      <c r="C51" s="132" t="s">
        <v>53</v>
      </c>
      <c r="D51" s="137">
        <v>377.65</v>
      </c>
      <c r="E51" s="137">
        <v>380.40000000000003</v>
      </c>
      <c r="F51" s="138">
        <v>373.80000000000007</v>
      </c>
      <c r="G51" s="138">
        <v>369.95000000000005</v>
      </c>
      <c r="H51" s="138">
        <v>363.35000000000008</v>
      </c>
      <c r="I51" s="138">
        <v>384.25000000000006</v>
      </c>
      <c r="J51" s="138">
        <v>390.85000000000008</v>
      </c>
      <c r="K51" s="138">
        <v>394.70000000000005</v>
      </c>
      <c r="L51" s="133">
        <v>387</v>
      </c>
      <c r="M51" s="133">
        <v>376.55</v>
      </c>
      <c r="N51" s="153">
        <v>10911600</v>
      </c>
      <c r="O51" s="154">
        <v>-1.3827883520416463E-2</v>
      </c>
    </row>
    <row r="52" spans="1:15" ht="15">
      <c r="A52" s="132">
        <v>42</v>
      </c>
      <c r="B52" s="116" t="s">
        <v>2257</v>
      </c>
      <c r="C52" s="132" t="s">
        <v>193</v>
      </c>
      <c r="D52" s="137">
        <v>6429.7</v>
      </c>
      <c r="E52" s="137">
        <v>6413.5</v>
      </c>
      <c r="F52" s="138">
        <v>6369</v>
      </c>
      <c r="G52" s="138">
        <v>6308.3</v>
      </c>
      <c r="H52" s="138">
        <v>6263.8</v>
      </c>
      <c r="I52" s="138">
        <v>6474.2</v>
      </c>
      <c r="J52" s="138">
        <v>6518.7</v>
      </c>
      <c r="K52" s="138">
        <v>6579.4</v>
      </c>
      <c r="L52" s="133">
        <v>6458</v>
      </c>
      <c r="M52" s="133">
        <v>6352.8</v>
      </c>
      <c r="N52" s="153">
        <v>804200</v>
      </c>
      <c r="O52" s="154">
        <v>2.4980881978078E-2</v>
      </c>
    </row>
    <row r="53" spans="1:15" ht="15">
      <c r="A53" s="132">
        <v>43</v>
      </c>
      <c r="B53" s="116" t="s">
        <v>2254</v>
      </c>
      <c r="C53" s="132" t="s">
        <v>195</v>
      </c>
      <c r="D53" s="137">
        <v>367.05</v>
      </c>
      <c r="E53" s="137">
        <v>368.61666666666662</v>
      </c>
      <c r="F53" s="138">
        <v>362.28333333333325</v>
      </c>
      <c r="G53" s="138">
        <v>357.51666666666665</v>
      </c>
      <c r="H53" s="138">
        <v>351.18333333333328</v>
      </c>
      <c r="I53" s="138">
        <v>373.38333333333321</v>
      </c>
      <c r="J53" s="138">
        <v>379.71666666666658</v>
      </c>
      <c r="K53" s="138">
        <v>384.48333333333318</v>
      </c>
      <c r="L53" s="133">
        <v>374.95</v>
      </c>
      <c r="M53" s="133">
        <v>363.85</v>
      </c>
      <c r="N53" s="153">
        <v>9350400</v>
      </c>
      <c r="O53" s="154">
        <v>3.2508833922261483E-2</v>
      </c>
    </row>
    <row r="54" spans="1:15" ht="15">
      <c r="A54" s="132">
        <v>44</v>
      </c>
      <c r="B54" s="116" t="s">
        <v>2255</v>
      </c>
      <c r="C54" s="132" t="s">
        <v>54</v>
      </c>
      <c r="D54" s="137">
        <v>242.1</v>
      </c>
      <c r="E54" s="137">
        <v>243.9</v>
      </c>
      <c r="F54" s="138">
        <v>236.5</v>
      </c>
      <c r="G54" s="138">
        <v>230.9</v>
      </c>
      <c r="H54" s="138">
        <v>223.5</v>
      </c>
      <c r="I54" s="138">
        <v>249.5</v>
      </c>
      <c r="J54" s="138">
        <v>256.90000000000003</v>
      </c>
      <c r="K54" s="138">
        <v>262.5</v>
      </c>
      <c r="L54" s="133">
        <v>251.3</v>
      </c>
      <c r="M54" s="133">
        <v>238.3</v>
      </c>
      <c r="N54" s="153">
        <v>13992000</v>
      </c>
      <c r="O54" s="154">
        <v>7.7787381158167671E-3</v>
      </c>
    </row>
    <row r="55" spans="1:15" ht="15">
      <c r="A55" s="132">
        <v>45</v>
      </c>
      <c r="B55" s="116" t="s">
        <v>2252</v>
      </c>
      <c r="C55" s="132" t="s">
        <v>642</v>
      </c>
      <c r="D55" s="137">
        <v>333.15</v>
      </c>
      <c r="E55" s="137">
        <v>336.84999999999997</v>
      </c>
      <c r="F55" s="138">
        <v>328.29999999999995</v>
      </c>
      <c r="G55" s="138">
        <v>323.45</v>
      </c>
      <c r="H55" s="138">
        <v>314.89999999999998</v>
      </c>
      <c r="I55" s="138">
        <v>341.69999999999993</v>
      </c>
      <c r="J55" s="138">
        <v>350.25</v>
      </c>
      <c r="K55" s="138">
        <v>355.09999999999991</v>
      </c>
      <c r="L55" s="133">
        <v>345.4</v>
      </c>
      <c r="M55" s="133">
        <v>332</v>
      </c>
      <c r="N55" s="153">
        <v>4171250</v>
      </c>
      <c r="O55" s="154">
        <v>9.682299546142208E-3</v>
      </c>
    </row>
    <row r="56" spans="1:15" ht="15">
      <c r="A56" s="132">
        <v>46</v>
      </c>
      <c r="B56" s="116" t="s">
        <v>2258</v>
      </c>
      <c r="C56" s="132" t="s">
        <v>643</v>
      </c>
      <c r="D56" s="137">
        <v>518.79999999999995</v>
      </c>
      <c r="E56" s="137">
        <v>520.73333333333323</v>
      </c>
      <c r="F56" s="138">
        <v>512.06666666666649</v>
      </c>
      <c r="G56" s="138">
        <v>505.33333333333326</v>
      </c>
      <c r="H56" s="138">
        <v>496.66666666666652</v>
      </c>
      <c r="I56" s="138">
        <v>527.46666666666647</v>
      </c>
      <c r="J56" s="138">
        <v>536.13333333333321</v>
      </c>
      <c r="K56" s="138">
        <v>542.86666666666645</v>
      </c>
      <c r="L56" s="133">
        <v>529.4</v>
      </c>
      <c r="M56" s="133">
        <v>514</v>
      </c>
      <c r="N56" s="153">
        <v>7864000</v>
      </c>
      <c r="O56" s="154">
        <v>-7.5719333669863704E-3</v>
      </c>
    </row>
    <row r="57" spans="1:15" ht="15">
      <c r="A57" s="132">
        <v>47</v>
      </c>
      <c r="B57" s="116" t="s">
        <v>2261</v>
      </c>
      <c r="C57" s="132" t="s">
        <v>233</v>
      </c>
      <c r="D57" s="137">
        <v>161.35</v>
      </c>
      <c r="E57" s="137">
        <v>161.73333333333332</v>
      </c>
      <c r="F57" s="138">
        <v>158.61666666666665</v>
      </c>
      <c r="G57" s="138">
        <v>155.88333333333333</v>
      </c>
      <c r="H57" s="138">
        <v>152.76666666666665</v>
      </c>
      <c r="I57" s="138">
        <v>164.46666666666664</v>
      </c>
      <c r="J57" s="138">
        <v>167.58333333333331</v>
      </c>
      <c r="K57" s="138">
        <v>170.31666666666663</v>
      </c>
      <c r="L57" s="133">
        <v>164.85</v>
      </c>
      <c r="M57" s="133">
        <v>159</v>
      </c>
      <c r="N57" s="153">
        <v>10892000</v>
      </c>
      <c r="O57" s="154">
        <v>3.3531080732525148E-3</v>
      </c>
    </row>
    <row r="58" spans="1:15" ht="15">
      <c r="A58" s="132">
        <v>48</v>
      </c>
      <c r="B58" s="116" t="s">
        <v>2256</v>
      </c>
      <c r="C58" s="132" t="s">
        <v>232</v>
      </c>
      <c r="D58" s="137">
        <v>1292.55</v>
      </c>
      <c r="E58" s="137">
        <v>1303.7333333333333</v>
      </c>
      <c r="F58" s="138">
        <v>1277.6666666666667</v>
      </c>
      <c r="G58" s="138">
        <v>1262.7833333333333</v>
      </c>
      <c r="H58" s="138">
        <v>1236.7166666666667</v>
      </c>
      <c r="I58" s="138">
        <v>1318.6166666666668</v>
      </c>
      <c r="J58" s="138">
        <v>1344.6833333333334</v>
      </c>
      <c r="K58" s="138">
        <v>1359.5666666666668</v>
      </c>
      <c r="L58" s="133">
        <v>1329.8</v>
      </c>
      <c r="M58" s="133">
        <v>1288.8499999999999</v>
      </c>
      <c r="N58" s="153">
        <v>1618050</v>
      </c>
      <c r="O58" s="154">
        <v>-8.3655083655083656E-3</v>
      </c>
    </row>
    <row r="59" spans="1:15" ht="15">
      <c r="A59" s="132">
        <v>49</v>
      </c>
      <c r="B59" s="116" t="s">
        <v>2250</v>
      </c>
      <c r="C59" s="132" t="s">
        <v>55</v>
      </c>
      <c r="D59" s="137">
        <v>894.55</v>
      </c>
      <c r="E59" s="137">
        <v>905.7833333333333</v>
      </c>
      <c r="F59" s="138">
        <v>880.61666666666656</v>
      </c>
      <c r="G59" s="138">
        <v>866.68333333333328</v>
      </c>
      <c r="H59" s="138">
        <v>841.51666666666654</v>
      </c>
      <c r="I59" s="138">
        <v>919.71666666666658</v>
      </c>
      <c r="J59" s="138">
        <v>944.88333333333333</v>
      </c>
      <c r="K59" s="138">
        <v>958.81666666666661</v>
      </c>
      <c r="L59" s="133">
        <v>930.95</v>
      </c>
      <c r="M59" s="133">
        <v>891.85</v>
      </c>
      <c r="N59" s="153">
        <v>5667750</v>
      </c>
      <c r="O59" s="154">
        <v>1.5070921985815602E-2</v>
      </c>
    </row>
    <row r="60" spans="1:15" ht="15">
      <c r="A60" s="132">
        <v>50</v>
      </c>
      <c r="B60" s="116" t="s">
        <v>2253</v>
      </c>
      <c r="C60" s="132" t="s">
        <v>56</v>
      </c>
      <c r="D60" s="137">
        <v>898.15</v>
      </c>
      <c r="E60" s="137">
        <v>908.15</v>
      </c>
      <c r="F60" s="138">
        <v>882.5</v>
      </c>
      <c r="G60" s="138">
        <v>866.85</v>
      </c>
      <c r="H60" s="138">
        <v>841.2</v>
      </c>
      <c r="I60" s="138">
        <v>923.8</v>
      </c>
      <c r="J60" s="138">
        <v>949.44999999999982</v>
      </c>
      <c r="K60" s="138">
        <v>965.09999999999991</v>
      </c>
      <c r="L60" s="133">
        <v>933.8</v>
      </c>
      <c r="M60" s="133">
        <v>892.5</v>
      </c>
      <c r="N60" s="153">
        <v>5996650</v>
      </c>
      <c r="O60" s="154">
        <v>-3.4731742985101908E-3</v>
      </c>
    </row>
    <row r="61" spans="1:15" ht="15">
      <c r="A61" s="132">
        <v>51</v>
      </c>
      <c r="B61" s="116" t="s">
        <v>2253</v>
      </c>
      <c r="C61" s="132" t="s">
        <v>2339</v>
      </c>
      <c r="D61" s="137">
        <v>59.2</v>
      </c>
      <c r="E61" s="137">
        <v>59.283333333333331</v>
      </c>
      <c r="F61" s="138">
        <v>57.916666666666664</v>
      </c>
      <c r="G61" s="138">
        <v>56.633333333333333</v>
      </c>
      <c r="H61" s="138">
        <v>55.266666666666666</v>
      </c>
      <c r="I61" s="138">
        <v>60.566666666666663</v>
      </c>
      <c r="J61" s="138">
        <v>61.933333333333337</v>
      </c>
      <c r="K61" s="138">
        <v>63.216666666666661</v>
      </c>
      <c r="L61" s="133">
        <v>60.65</v>
      </c>
      <c r="M61" s="133">
        <v>58</v>
      </c>
      <c r="N61" s="153">
        <v>35712000</v>
      </c>
      <c r="O61" s="154">
        <v>-1.2607830126078301E-2</v>
      </c>
    </row>
    <row r="62" spans="1:15" ht="15">
      <c r="A62" s="132">
        <v>52</v>
      </c>
      <c r="B62" s="49" t="s">
        <v>2252</v>
      </c>
      <c r="C62" s="132" t="s">
        <v>673</v>
      </c>
      <c r="D62" s="137">
        <v>288.55</v>
      </c>
      <c r="E62" s="137">
        <v>291.65000000000003</v>
      </c>
      <c r="F62" s="138">
        <v>283.70000000000005</v>
      </c>
      <c r="G62" s="138">
        <v>278.85000000000002</v>
      </c>
      <c r="H62" s="138">
        <v>270.90000000000003</v>
      </c>
      <c r="I62" s="138">
        <v>296.50000000000006</v>
      </c>
      <c r="J62" s="138">
        <v>304.45</v>
      </c>
      <c r="K62" s="138">
        <v>309.30000000000007</v>
      </c>
      <c r="L62" s="133">
        <v>299.60000000000002</v>
      </c>
      <c r="M62" s="133">
        <v>286.8</v>
      </c>
      <c r="N62" s="153">
        <v>2284500</v>
      </c>
      <c r="O62" s="154">
        <v>-1.9948519948519948E-2</v>
      </c>
    </row>
    <row r="63" spans="1:15" ht="15">
      <c r="A63" s="132">
        <v>53</v>
      </c>
      <c r="B63" s="116" t="s">
        <v>2252</v>
      </c>
      <c r="C63" s="132" t="s">
        <v>675</v>
      </c>
      <c r="D63" s="137">
        <v>1567.9</v>
      </c>
      <c r="E63" s="137">
        <v>1576.8666666666668</v>
      </c>
      <c r="F63" s="138">
        <v>1532.9333333333336</v>
      </c>
      <c r="G63" s="138">
        <v>1497.9666666666669</v>
      </c>
      <c r="H63" s="138">
        <v>1454.0333333333338</v>
      </c>
      <c r="I63" s="138">
        <v>1611.8333333333335</v>
      </c>
      <c r="J63" s="138">
        <v>1655.7666666666669</v>
      </c>
      <c r="K63" s="138">
        <v>1690.7333333333333</v>
      </c>
      <c r="L63" s="133">
        <v>1620.8</v>
      </c>
      <c r="M63" s="133">
        <v>1541.9</v>
      </c>
      <c r="N63" s="153">
        <v>813000</v>
      </c>
      <c r="O63" s="154">
        <v>-1.0948905109489052E-2</v>
      </c>
    </row>
    <row r="64" spans="1:15" ht="15">
      <c r="A64" s="132">
        <v>54</v>
      </c>
      <c r="B64" s="116" t="s">
        <v>2254</v>
      </c>
      <c r="C64" s="132" t="s">
        <v>57</v>
      </c>
      <c r="D64" s="137">
        <v>631.75</v>
      </c>
      <c r="E64" s="137">
        <v>630.0333333333333</v>
      </c>
      <c r="F64" s="138">
        <v>625.06666666666661</v>
      </c>
      <c r="G64" s="138">
        <v>618.38333333333333</v>
      </c>
      <c r="H64" s="138">
        <v>613.41666666666663</v>
      </c>
      <c r="I64" s="138">
        <v>636.71666666666658</v>
      </c>
      <c r="J64" s="138">
        <v>641.68333333333328</v>
      </c>
      <c r="K64" s="138">
        <v>648.36666666666656</v>
      </c>
      <c r="L64" s="133">
        <v>635</v>
      </c>
      <c r="M64" s="133">
        <v>623.35</v>
      </c>
      <c r="N64" s="153">
        <v>8706000</v>
      </c>
      <c r="O64" s="154">
        <v>7.9888850295241395E-3</v>
      </c>
    </row>
    <row r="65" spans="1:15" ht="15">
      <c r="A65" s="132">
        <v>55</v>
      </c>
      <c r="B65" s="116" t="s">
        <v>2252</v>
      </c>
      <c r="C65" s="132" t="s">
        <v>58</v>
      </c>
      <c r="D65" s="137">
        <v>266.3</v>
      </c>
      <c r="E65" s="137">
        <v>267.61666666666673</v>
      </c>
      <c r="F65" s="138">
        <v>264.13333333333344</v>
      </c>
      <c r="G65" s="138">
        <v>261.9666666666667</v>
      </c>
      <c r="H65" s="138">
        <v>258.48333333333341</v>
      </c>
      <c r="I65" s="138">
        <v>269.78333333333347</v>
      </c>
      <c r="J65" s="138">
        <v>273.26666666666671</v>
      </c>
      <c r="K65" s="138">
        <v>275.43333333333351</v>
      </c>
      <c r="L65" s="133">
        <v>271.10000000000002</v>
      </c>
      <c r="M65" s="133">
        <v>265.45</v>
      </c>
      <c r="N65" s="153">
        <v>20691000</v>
      </c>
      <c r="O65" s="154">
        <v>-1.0728936573051436E-2</v>
      </c>
    </row>
    <row r="66" spans="1:15" ht="15">
      <c r="A66" s="132">
        <v>56</v>
      </c>
      <c r="B66" s="116" t="s">
        <v>2257</v>
      </c>
      <c r="C66" s="132" t="s">
        <v>59</v>
      </c>
      <c r="D66" s="137">
        <v>1156.2</v>
      </c>
      <c r="E66" s="137">
        <v>1158.8666666666668</v>
      </c>
      <c r="F66" s="138">
        <v>1149.3833333333337</v>
      </c>
      <c r="G66" s="138">
        <v>1142.5666666666668</v>
      </c>
      <c r="H66" s="138">
        <v>1133.0833333333337</v>
      </c>
      <c r="I66" s="138">
        <v>1165.6833333333336</v>
      </c>
      <c r="J66" s="138">
        <v>1175.1666666666667</v>
      </c>
      <c r="K66" s="138">
        <v>1181.9833333333336</v>
      </c>
      <c r="L66" s="133">
        <v>1168.3499999999999</v>
      </c>
      <c r="M66" s="133">
        <v>1152.05</v>
      </c>
      <c r="N66" s="153">
        <v>2516500</v>
      </c>
      <c r="O66" s="154">
        <v>0</v>
      </c>
    </row>
    <row r="67" spans="1:15" ht="15">
      <c r="A67" s="132">
        <v>57</v>
      </c>
      <c r="B67" s="116" t="s">
        <v>2252</v>
      </c>
      <c r="C67" s="132" t="s">
        <v>196</v>
      </c>
      <c r="D67" s="137">
        <v>638.70000000000005</v>
      </c>
      <c r="E67" s="137">
        <v>645.23333333333335</v>
      </c>
      <c r="F67" s="138">
        <v>629.4666666666667</v>
      </c>
      <c r="G67" s="138">
        <v>620.23333333333335</v>
      </c>
      <c r="H67" s="138">
        <v>604.4666666666667</v>
      </c>
      <c r="I67" s="138">
        <v>654.4666666666667</v>
      </c>
      <c r="J67" s="138">
        <v>670.23333333333335</v>
      </c>
      <c r="K67" s="138">
        <v>679.4666666666667</v>
      </c>
      <c r="L67" s="133">
        <v>661</v>
      </c>
      <c r="M67" s="133">
        <v>636</v>
      </c>
      <c r="N67" s="153">
        <v>3025000</v>
      </c>
      <c r="O67" s="154">
        <v>2.4989411266412537E-2</v>
      </c>
    </row>
    <row r="68" spans="1:15" ht="15">
      <c r="A68" s="132">
        <v>58</v>
      </c>
      <c r="B68" s="116" t="s">
        <v>2260</v>
      </c>
      <c r="C68" s="132" t="s">
        <v>352</v>
      </c>
      <c r="D68" s="137">
        <v>656.45</v>
      </c>
      <c r="E68" s="137">
        <v>660.94999999999993</v>
      </c>
      <c r="F68" s="138">
        <v>647.99999999999989</v>
      </c>
      <c r="G68" s="138">
        <v>639.54999999999995</v>
      </c>
      <c r="H68" s="138">
        <v>626.59999999999991</v>
      </c>
      <c r="I68" s="138">
        <v>669.39999999999986</v>
      </c>
      <c r="J68" s="138">
        <v>682.34999999999991</v>
      </c>
      <c r="K68" s="138">
        <v>690.79999999999984</v>
      </c>
      <c r="L68" s="133">
        <v>673.9</v>
      </c>
      <c r="M68" s="133">
        <v>652.5</v>
      </c>
      <c r="N68" s="153">
        <v>814800</v>
      </c>
      <c r="O68" s="154">
        <v>1.3937282229965157E-2</v>
      </c>
    </row>
    <row r="69" spans="1:15" ht="15">
      <c r="A69" s="132">
        <v>59</v>
      </c>
      <c r="B69" s="116" t="s">
        <v>2257</v>
      </c>
      <c r="C69" s="132" t="s">
        <v>60</v>
      </c>
      <c r="D69" s="137">
        <v>379.75</v>
      </c>
      <c r="E69" s="137">
        <v>380.2833333333333</v>
      </c>
      <c r="F69" s="138">
        <v>377.16666666666663</v>
      </c>
      <c r="G69" s="138">
        <v>374.58333333333331</v>
      </c>
      <c r="H69" s="138">
        <v>371.46666666666664</v>
      </c>
      <c r="I69" s="138">
        <v>382.86666666666662</v>
      </c>
      <c r="J69" s="138">
        <v>385.98333333333329</v>
      </c>
      <c r="K69" s="138">
        <v>388.56666666666661</v>
      </c>
      <c r="L69" s="133">
        <v>383.4</v>
      </c>
      <c r="M69" s="133">
        <v>377.7</v>
      </c>
      <c r="N69" s="153">
        <v>19505000</v>
      </c>
      <c r="O69" s="154">
        <v>1.8537859007832898E-2</v>
      </c>
    </row>
    <row r="70" spans="1:15" ht="15">
      <c r="A70" s="132">
        <v>60</v>
      </c>
      <c r="B70" s="116" t="s">
        <v>2251</v>
      </c>
      <c r="C70" s="132" t="s">
        <v>711</v>
      </c>
      <c r="D70" s="137">
        <v>2327.4</v>
      </c>
      <c r="E70" s="137">
        <v>2335.7999999999997</v>
      </c>
      <c r="F70" s="138">
        <v>2295.5999999999995</v>
      </c>
      <c r="G70" s="138">
        <v>2263.7999999999997</v>
      </c>
      <c r="H70" s="138">
        <v>2223.5999999999995</v>
      </c>
      <c r="I70" s="138">
        <v>2367.5999999999995</v>
      </c>
      <c r="J70" s="138">
        <v>2407.7999999999993</v>
      </c>
      <c r="K70" s="138">
        <v>2439.5999999999995</v>
      </c>
      <c r="L70" s="133">
        <v>2376</v>
      </c>
      <c r="M70" s="133">
        <v>2304</v>
      </c>
      <c r="N70" s="153">
        <v>677400</v>
      </c>
      <c r="O70" s="154">
        <v>-1.697866782760122E-2</v>
      </c>
    </row>
    <row r="71" spans="1:15" ht="15">
      <c r="A71" s="132">
        <v>61</v>
      </c>
      <c r="B71" s="116" t="s">
        <v>2255</v>
      </c>
      <c r="C71" s="132" t="s">
        <v>374</v>
      </c>
      <c r="D71" s="137">
        <v>183.5</v>
      </c>
      <c r="E71" s="137">
        <v>183.4</v>
      </c>
      <c r="F71" s="138">
        <v>179.65</v>
      </c>
      <c r="G71" s="138">
        <v>175.8</v>
      </c>
      <c r="H71" s="138">
        <v>172.05</v>
      </c>
      <c r="I71" s="138">
        <v>187.25</v>
      </c>
      <c r="J71" s="138">
        <v>191</v>
      </c>
      <c r="K71" s="138">
        <v>194.85</v>
      </c>
      <c r="L71" s="133">
        <v>187.15</v>
      </c>
      <c r="M71" s="133">
        <v>179.55</v>
      </c>
      <c r="N71" s="153">
        <v>8280000</v>
      </c>
      <c r="O71" s="154">
        <v>-1.1284255776464266E-2</v>
      </c>
    </row>
    <row r="72" spans="1:15" ht="15">
      <c r="A72" s="132">
        <v>62</v>
      </c>
      <c r="B72" s="116" t="s">
        <v>2258</v>
      </c>
      <c r="C72" s="132" t="s">
        <v>234</v>
      </c>
      <c r="D72" s="137">
        <v>617.9</v>
      </c>
      <c r="E72" s="137">
        <v>615.88333333333333</v>
      </c>
      <c r="F72" s="138">
        <v>611.01666666666665</v>
      </c>
      <c r="G72" s="138">
        <v>604.13333333333333</v>
      </c>
      <c r="H72" s="138">
        <v>599.26666666666665</v>
      </c>
      <c r="I72" s="138">
        <v>622.76666666666665</v>
      </c>
      <c r="J72" s="138">
        <v>627.63333333333321</v>
      </c>
      <c r="K72" s="138">
        <v>634.51666666666665</v>
      </c>
      <c r="L72" s="133">
        <v>620.75</v>
      </c>
      <c r="M72" s="133">
        <v>609</v>
      </c>
      <c r="N72" s="153">
        <v>24876000</v>
      </c>
      <c r="O72" s="154">
        <v>-2.4113817217265494E-4</v>
      </c>
    </row>
    <row r="73" spans="1:15" ht="15">
      <c r="A73" s="132">
        <v>63</v>
      </c>
      <c r="B73" s="116" t="s">
        <v>2262</v>
      </c>
      <c r="C73" s="132" t="s">
        <v>61</v>
      </c>
      <c r="D73" s="137">
        <v>73.099999999999994</v>
      </c>
      <c r="E73" s="137">
        <v>72.95</v>
      </c>
      <c r="F73" s="138">
        <v>72.400000000000006</v>
      </c>
      <c r="G73" s="138">
        <v>71.7</v>
      </c>
      <c r="H73" s="138">
        <v>71.150000000000006</v>
      </c>
      <c r="I73" s="138">
        <v>73.650000000000006</v>
      </c>
      <c r="J73" s="138">
        <v>74.199999999999989</v>
      </c>
      <c r="K73" s="138">
        <v>74.900000000000006</v>
      </c>
      <c r="L73" s="133">
        <v>73.5</v>
      </c>
      <c r="M73" s="133">
        <v>72.25</v>
      </c>
      <c r="N73" s="153">
        <v>54256000</v>
      </c>
      <c r="O73" s="154">
        <v>-2.5294624892210404E-2</v>
      </c>
    </row>
    <row r="74" spans="1:15" ht="15">
      <c r="A74" s="132">
        <v>64</v>
      </c>
      <c r="B74" s="116" t="s">
        <v>2254</v>
      </c>
      <c r="C74" s="132" t="s">
        <v>62</v>
      </c>
      <c r="D74" s="137">
        <v>1110.6500000000001</v>
      </c>
      <c r="E74" s="137">
        <v>1116.4666666666667</v>
      </c>
      <c r="F74" s="138">
        <v>1094.9333333333334</v>
      </c>
      <c r="G74" s="138">
        <v>1079.2166666666667</v>
      </c>
      <c r="H74" s="138">
        <v>1057.6833333333334</v>
      </c>
      <c r="I74" s="138">
        <v>1132.1833333333334</v>
      </c>
      <c r="J74" s="138">
        <v>1153.7166666666667</v>
      </c>
      <c r="K74" s="138">
        <v>1169.4333333333334</v>
      </c>
      <c r="L74" s="133">
        <v>1138</v>
      </c>
      <c r="M74" s="133">
        <v>1100.75</v>
      </c>
      <c r="N74" s="153">
        <v>2457600</v>
      </c>
      <c r="O74" s="154">
        <v>-1.3804173354735152E-2</v>
      </c>
    </row>
    <row r="75" spans="1:15" ht="15">
      <c r="A75" s="132">
        <v>65</v>
      </c>
      <c r="B75" s="116" t="s">
        <v>2263</v>
      </c>
      <c r="C75" s="132" t="s">
        <v>63</v>
      </c>
      <c r="D75" s="137">
        <v>190.35</v>
      </c>
      <c r="E75" s="137">
        <v>191.18333333333331</v>
      </c>
      <c r="F75" s="138">
        <v>187.16666666666663</v>
      </c>
      <c r="G75" s="138">
        <v>183.98333333333332</v>
      </c>
      <c r="H75" s="138">
        <v>179.96666666666664</v>
      </c>
      <c r="I75" s="138">
        <v>194.36666666666662</v>
      </c>
      <c r="J75" s="138">
        <v>198.38333333333333</v>
      </c>
      <c r="K75" s="138">
        <v>201.56666666666661</v>
      </c>
      <c r="L75" s="133">
        <v>195.2</v>
      </c>
      <c r="M75" s="133">
        <v>188</v>
      </c>
      <c r="N75" s="153">
        <v>32832500</v>
      </c>
      <c r="O75" s="154">
        <v>3.2083110533954627E-3</v>
      </c>
    </row>
    <row r="76" spans="1:15" ht="15">
      <c r="A76" s="132">
        <v>66</v>
      </c>
      <c r="B76" s="116" t="s">
        <v>2254</v>
      </c>
      <c r="C76" s="132" t="s">
        <v>64</v>
      </c>
      <c r="D76" s="137">
        <v>2339.15</v>
      </c>
      <c r="E76" s="137">
        <v>2342.6166666666668</v>
      </c>
      <c r="F76" s="138">
        <v>2316.5333333333338</v>
      </c>
      <c r="G76" s="138">
        <v>2293.916666666667</v>
      </c>
      <c r="H76" s="138">
        <v>2267.8333333333339</v>
      </c>
      <c r="I76" s="138">
        <v>2365.2333333333336</v>
      </c>
      <c r="J76" s="138">
        <v>2391.3166666666666</v>
      </c>
      <c r="K76" s="138">
        <v>2413.9333333333334</v>
      </c>
      <c r="L76" s="133">
        <v>2368.6999999999998</v>
      </c>
      <c r="M76" s="133">
        <v>2320</v>
      </c>
      <c r="N76" s="153">
        <v>4590500</v>
      </c>
      <c r="O76" s="154">
        <v>-4.4790095198460181E-2</v>
      </c>
    </row>
    <row r="77" spans="1:15" ht="15">
      <c r="A77" s="132">
        <v>67</v>
      </c>
      <c r="B77" s="116" t="s">
        <v>2256</v>
      </c>
      <c r="C77" s="132" t="s">
        <v>65</v>
      </c>
      <c r="D77" s="137">
        <v>28091.1</v>
      </c>
      <c r="E77" s="137">
        <v>28157.350000000002</v>
      </c>
      <c r="F77" s="138">
        <v>27894.750000000004</v>
      </c>
      <c r="G77" s="138">
        <v>27698.400000000001</v>
      </c>
      <c r="H77" s="138">
        <v>27435.800000000003</v>
      </c>
      <c r="I77" s="138">
        <v>28353.700000000004</v>
      </c>
      <c r="J77" s="138">
        <v>28616.300000000003</v>
      </c>
      <c r="K77" s="138">
        <v>28812.650000000005</v>
      </c>
      <c r="L77" s="133">
        <v>28419.95</v>
      </c>
      <c r="M77" s="133">
        <v>27961</v>
      </c>
      <c r="N77" s="153">
        <v>253650</v>
      </c>
      <c r="O77" s="154">
        <v>2.4641486568370025E-2</v>
      </c>
    </row>
    <row r="78" spans="1:15" ht="15">
      <c r="A78" s="132">
        <v>68</v>
      </c>
      <c r="B78" s="116" t="s">
        <v>2264</v>
      </c>
      <c r="C78" s="132" t="s">
        <v>66</v>
      </c>
      <c r="D78" s="137">
        <v>129.65</v>
      </c>
      <c r="E78" s="137">
        <v>130.56666666666669</v>
      </c>
      <c r="F78" s="138">
        <v>128.23333333333338</v>
      </c>
      <c r="G78" s="138">
        <v>126.81666666666669</v>
      </c>
      <c r="H78" s="138">
        <v>124.48333333333338</v>
      </c>
      <c r="I78" s="138">
        <v>131.98333333333338</v>
      </c>
      <c r="J78" s="138">
        <v>134.31666666666669</v>
      </c>
      <c r="K78" s="138">
        <v>135.73333333333338</v>
      </c>
      <c r="L78" s="133">
        <v>132.9</v>
      </c>
      <c r="M78" s="133">
        <v>129.15</v>
      </c>
      <c r="N78" s="153">
        <v>8757000</v>
      </c>
      <c r="O78" s="154">
        <v>3.3030553261767133E-2</v>
      </c>
    </row>
    <row r="79" spans="1:15" ht="15">
      <c r="A79" s="132">
        <v>69</v>
      </c>
      <c r="B79" s="116" t="s">
        <v>2258</v>
      </c>
      <c r="C79" s="132" t="s">
        <v>787</v>
      </c>
      <c r="D79" s="137">
        <v>141.25</v>
      </c>
      <c r="E79" s="137">
        <v>141.88333333333333</v>
      </c>
      <c r="F79" s="138">
        <v>139.31666666666666</v>
      </c>
      <c r="G79" s="138">
        <v>137.38333333333333</v>
      </c>
      <c r="H79" s="138">
        <v>134.81666666666666</v>
      </c>
      <c r="I79" s="138">
        <v>143.81666666666666</v>
      </c>
      <c r="J79" s="138">
        <v>146.38333333333333</v>
      </c>
      <c r="K79" s="138">
        <v>148.31666666666666</v>
      </c>
      <c r="L79" s="133">
        <v>144.44999999999999</v>
      </c>
      <c r="M79" s="133">
        <v>139.94999999999999</v>
      </c>
      <c r="N79" s="153">
        <v>20192000</v>
      </c>
      <c r="O79" s="154">
        <v>5.9784774810681543E-3</v>
      </c>
    </row>
    <row r="80" spans="1:15" ht="15">
      <c r="A80" s="132">
        <v>70</v>
      </c>
      <c r="B80" s="116" t="s">
        <v>2256</v>
      </c>
      <c r="C80" s="132" t="s">
        <v>793</v>
      </c>
      <c r="D80" s="137">
        <v>896.35</v>
      </c>
      <c r="E80" s="137">
        <v>895.9666666666667</v>
      </c>
      <c r="F80" s="138">
        <v>884.08333333333337</v>
      </c>
      <c r="G80" s="138">
        <v>871.81666666666672</v>
      </c>
      <c r="H80" s="138">
        <v>859.93333333333339</v>
      </c>
      <c r="I80" s="138">
        <v>908.23333333333335</v>
      </c>
      <c r="J80" s="138">
        <v>920.11666666666656</v>
      </c>
      <c r="K80" s="138">
        <v>932.38333333333333</v>
      </c>
      <c r="L80" s="133">
        <v>907.85</v>
      </c>
      <c r="M80" s="133">
        <v>883.7</v>
      </c>
      <c r="N80" s="153">
        <v>4089800</v>
      </c>
      <c r="O80" s="154">
        <v>-6.0399292393227194E-2</v>
      </c>
    </row>
    <row r="81" spans="1:15" ht="15">
      <c r="A81" s="132">
        <v>71</v>
      </c>
      <c r="B81" s="116" t="s">
        <v>2256</v>
      </c>
      <c r="C81" s="132" t="s">
        <v>67</v>
      </c>
      <c r="D81" s="137">
        <v>266.89999999999998</v>
      </c>
      <c r="E81" s="137">
        <v>269.09999999999997</v>
      </c>
      <c r="F81" s="138">
        <v>264.19999999999993</v>
      </c>
      <c r="G81" s="138">
        <v>261.49999999999994</v>
      </c>
      <c r="H81" s="138">
        <v>256.59999999999991</v>
      </c>
      <c r="I81" s="138">
        <v>271.79999999999995</v>
      </c>
      <c r="J81" s="138">
        <v>276.69999999999993</v>
      </c>
      <c r="K81" s="138">
        <v>279.39999999999998</v>
      </c>
      <c r="L81" s="133">
        <v>274</v>
      </c>
      <c r="M81" s="133">
        <v>266.39999999999998</v>
      </c>
      <c r="N81" s="153">
        <v>10772000</v>
      </c>
      <c r="O81" s="154">
        <v>-9.19793966151582E-3</v>
      </c>
    </row>
    <row r="82" spans="1:15" ht="15">
      <c r="A82" s="132">
        <v>72</v>
      </c>
      <c r="B82" s="116" t="s">
        <v>2255</v>
      </c>
      <c r="C82" s="132" t="s">
        <v>68</v>
      </c>
      <c r="D82" s="137">
        <v>80.2</v>
      </c>
      <c r="E82" s="137">
        <v>81.183333333333337</v>
      </c>
      <c r="F82" s="138">
        <v>78.716666666666669</v>
      </c>
      <c r="G82" s="138">
        <v>77.233333333333334</v>
      </c>
      <c r="H82" s="138">
        <v>74.766666666666666</v>
      </c>
      <c r="I82" s="138">
        <v>82.666666666666671</v>
      </c>
      <c r="J82" s="138">
        <v>85.13333333333334</v>
      </c>
      <c r="K82" s="138">
        <v>86.616666666666674</v>
      </c>
      <c r="L82" s="133">
        <v>83.65</v>
      </c>
      <c r="M82" s="133">
        <v>79.7</v>
      </c>
      <c r="N82" s="153">
        <v>71439500</v>
      </c>
      <c r="O82" s="154">
        <v>7.6852926546178077E-2</v>
      </c>
    </row>
    <row r="83" spans="1:15" ht="15">
      <c r="A83" s="132">
        <v>73</v>
      </c>
      <c r="B83" s="116" t="s">
        <v>2261</v>
      </c>
      <c r="C83" s="132" t="s">
        <v>69</v>
      </c>
      <c r="D83" s="137">
        <v>358.2</v>
      </c>
      <c r="E83" s="137">
        <v>358.68333333333334</v>
      </c>
      <c r="F83" s="138">
        <v>354.7166666666667</v>
      </c>
      <c r="G83" s="138">
        <v>351.23333333333335</v>
      </c>
      <c r="H83" s="138">
        <v>347.26666666666671</v>
      </c>
      <c r="I83" s="138">
        <v>362.16666666666669</v>
      </c>
      <c r="J83" s="138">
        <v>366.13333333333327</v>
      </c>
      <c r="K83" s="138">
        <v>369.61666666666667</v>
      </c>
      <c r="L83" s="133">
        <v>362.65</v>
      </c>
      <c r="M83" s="133">
        <v>355.2</v>
      </c>
      <c r="N83" s="153">
        <v>13190982</v>
      </c>
      <c r="O83" s="154">
        <v>-1.2116316639741518E-3</v>
      </c>
    </row>
    <row r="84" spans="1:15" ht="15">
      <c r="A84" s="132">
        <v>74</v>
      </c>
      <c r="B84" s="116" t="s">
        <v>2254</v>
      </c>
      <c r="C84" s="132" t="s">
        <v>70</v>
      </c>
      <c r="D84" s="137">
        <v>572.25</v>
      </c>
      <c r="E84" s="137">
        <v>575.55000000000007</v>
      </c>
      <c r="F84" s="138">
        <v>562.65000000000009</v>
      </c>
      <c r="G84" s="138">
        <v>553.05000000000007</v>
      </c>
      <c r="H84" s="138">
        <v>540.15000000000009</v>
      </c>
      <c r="I84" s="138">
        <v>585.15000000000009</v>
      </c>
      <c r="J84" s="138">
        <v>598.04999999999995</v>
      </c>
      <c r="K84" s="138">
        <v>607.65000000000009</v>
      </c>
      <c r="L84" s="133">
        <v>588.45000000000005</v>
      </c>
      <c r="M84" s="133">
        <v>565.95000000000005</v>
      </c>
      <c r="N84" s="153">
        <v>4906000</v>
      </c>
      <c r="O84" s="154">
        <v>1.995841995841996E-2</v>
      </c>
    </row>
    <row r="85" spans="1:15" ht="15">
      <c r="A85" s="132">
        <v>75</v>
      </c>
      <c r="B85" s="116" t="s">
        <v>2264</v>
      </c>
      <c r="C85" s="132" t="s">
        <v>71</v>
      </c>
      <c r="D85" s="137">
        <v>18</v>
      </c>
      <c r="E85" s="137">
        <v>17.966666666666669</v>
      </c>
      <c r="F85" s="138">
        <v>17.233333333333338</v>
      </c>
      <c r="G85" s="138">
        <v>16.466666666666669</v>
      </c>
      <c r="H85" s="138">
        <v>15.733333333333338</v>
      </c>
      <c r="I85" s="138">
        <v>18.733333333333338</v>
      </c>
      <c r="J85" s="138">
        <v>19.466666666666672</v>
      </c>
      <c r="K85" s="138">
        <v>20.233333333333338</v>
      </c>
      <c r="L85" s="133">
        <v>18.7</v>
      </c>
      <c r="M85" s="133">
        <v>17.2</v>
      </c>
      <c r="N85" s="153">
        <v>221805000</v>
      </c>
      <c r="O85" s="154">
        <v>-3.7680593518156967E-2</v>
      </c>
    </row>
    <row r="86" spans="1:15" ht="15">
      <c r="A86" s="132">
        <v>76</v>
      </c>
      <c r="B86" s="116" t="s">
        <v>2252</v>
      </c>
      <c r="C86" s="132" t="s">
        <v>892</v>
      </c>
      <c r="D86" s="137">
        <v>738.2</v>
      </c>
      <c r="E86" s="137">
        <v>739.43333333333339</v>
      </c>
      <c r="F86" s="138">
        <v>726.91666666666674</v>
      </c>
      <c r="G86" s="138">
        <v>715.63333333333333</v>
      </c>
      <c r="H86" s="138">
        <v>703.11666666666667</v>
      </c>
      <c r="I86" s="138">
        <v>750.71666666666681</v>
      </c>
      <c r="J86" s="138">
        <v>763.23333333333346</v>
      </c>
      <c r="K86" s="138">
        <v>774.51666666666688</v>
      </c>
      <c r="L86" s="133">
        <v>751.95</v>
      </c>
      <c r="M86" s="133">
        <v>728.15</v>
      </c>
      <c r="N86" s="153">
        <v>445200</v>
      </c>
      <c r="O86" s="154">
        <v>-1.7001545595054096E-2</v>
      </c>
    </row>
    <row r="87" spans="1:15" ht="15">
      <c r="A87" s="132">
        <v>77</v>
      </c>
      <c r="B87" s="116" t="s">
        <v>2257</v>
      </c>
      <c r="C87" s="132" t="s">
        <v>348</v>
      </c>
      <c r="D87" s="137">
        <v>1316.8</v>
      </c>
      <c r="E87" s="137">
        <v>1320.1666666666667</v>
      </c>
      <c r="F87" s="138">
        <v>1305.6333333333334</v>
      </c>
      <c r="G87" s="138">
        <v>1294.4666666666667</v>
      </c>
      <c r="H87" s="138">
        <v>1279.9333333333334</v>
      </c>
      <c r="I87" s="138">
        <v>1331.3333333333335</v>
      </c>
      <c r="J87" s="138">
        <v>1345.8666666666668</v>
      </c>
      <c r="K87" s="138">
        <v>1357.0333333333335</v>
      </c>
      <c r="L87" s="133">
        <v>1334.7</v>
      </c>
      <c r="M87" s="133">
        <v>1309</v>
      </c>
      <c r="N87" s="153">
        <v>1991200</v>
      </c>
      <c r="O87" s="154">
        <v>-5.3252187143400534E-2</v>
      </c>
    </row>
    <row r="88" spans="1:15" ht="15">
      <c r="A88" s="132">
        <v>78</v>
      </c>
      <c r="B88" s="116" t="s">
        <v>2257</v>
      </c>
      <c r="C88" s="132" t="s">
        <v>72</v>
      </c>
      <c r="D88" s="137">
        <v>595.75</v>
      </c>
      <c r="E88" s="137">
        <v>598.15</v>
      </c>
      <c r="F88" s="138">
        <v>587.59999999999991</v>
      </c>
      <c r="G88" s="138">
        <v>579.44999999999993</v>
      </c>
      <c r="H88" s="138">
        <v>568.89999999999986</v>
      </c>
      <c r="I88" s="138">
        <v>606.29999999999995</v>
      </c>
      <c r="J88" s="138">
        <v>616.84999999999991</v>
      </c>
      <c r="K88" s="138">
        <v>625</v>
      </c>
      <c r="L88" s="133">
        <v>608.70000000000005</v>
      </c>
      <c r="M88" s="133">
        <v>590</v>
      </c>
      <c r="N88" s="153">
        <v>2251500</v>
      </c>
      <c r="O88" s="154">
        <v>9.4149293880295901E-3</v>
      </c>
    </row>
    <row r="89" spans="1:15" ht="15">
      <c r="A89" s="132">
        <v>79</v>
      </c>
      <c r="B89" s="116" t="s">
        <v>2254</v>
      </c>
      <c r="C89" s="132" t="s">
        <v>353</v>
      </c>
      <c r="D89" s="137">
        <v>92.4</v>
      </c>
      <c r="E89" s="137">
        <v>92.850000000000009</v>
      </c>
      <c r="F89" s="138">
        <v>90.450000000000017</v>
      </c>
      <c r="G89" s="138">
        <v>88.500000000000014</v>
      </c>
      <c r="H89" s="138">
        <v>86.100000000000023</v>
      </c>
      <c r="I89" s="138">
        <v>94.800000000000011</v>
      </c>
      <c r="J89" s="138">
        <v>97.200000000000017</v>
      </c>
      <c r="K89" s="138">
        <v>99.15</v>
      </c>
      <c r="L89" s="133">
        <v>95.25</v>
      </c>
      <c r="M89" s="133">
        <v>90.9</v>
      </c>
      <c r="N89" s="153">
        <v>13790000</v>
      </c>
      <c r="O89" s="154">
        <v>-1.4648088603072526E-2</v>
      </c>
    </row>
    <row r="90" spans="1:15" ht="15">
      <c r="A90" s="132">
        <v>80</v>
      </c>
      <c r="B90" s="116" t="s">
        <v>2251</v>
      </c>
      <c r="C90" s="132" t="s">
        <v>73</v>
      </c>
      <c r="D90" s="137">
        <v>963.35</v>
      </c>
      <c r="E90" s="137">
        <v>970.63333333333333</v>
      </c>
      <c r="F90" s="138">
        <v>952.81666666666661</v>
      </c>
      <c r="G90" s="138">
        <v>942.2833333333333</v>
      </c>
      <c r="H90" s="138">
        <v>924.46666666666658</v>
      </c>
      <c r="I90" s="138">
        <v>981.16666666666663</v>
      </c>
      <c r="J90" s="138">
        <v>998.98333333333346</v>
      </c>
      <c r="K90" s="138">
        <v>1009.5166666666667</v>
      </c>
      <c r="L90" s="133">
        <v>988.45</v>
      </c>
      <c r="M90" s="133">
        <v>960.1</v>
      </c>
      <c r="N90" s="153">
        <v>6287250</v>
      </c>
      <c r="O90" s="154">
        <v>7.557095201437003E-2</v>
      </c>
    </row>
    <row r="91" spans="1:15" ht="15">
      <c r="A91" s="132">
        <v>81</v>
      </c>
      <c r="B91" s="116" t="s">
        <v>2252</v>
      </c>
      <c r="C91" s="132" t="s">
        <v>315</v>
      </c>
      <c r="D91" s="137">
        <v>110.3</v>
      </c>
      <c r="E91" s="137">
        <v>111</v>
      </c>
      <c r="F91" s="138">
        <v>108.15</v>
      </c>
      <c r="G91" s="138">
        <v>106</v>
      </c>
      <c r="H91" s="138">
        <v>103.15</v>
      </c>
      <c r="I91" s="138">
        <v>113.15</v>
      </c>
      <c r="J91" s="138">
        <v>116</v>
      </c>
      <c r="K91" s="138">
        <v>118.15</v>
      </c>
      <c r="L91" s="133">
        <v>113.85</v>
      </c>
      <c r="M91" s="133">
        <v>108.85</v>
      </c>
      <c r="N91" s="153">
        <v>15259500</v>
      </c>
      <c r="O91" s="154">
        <v>1.2541057031949836E-2</v>
      </c>
    </row>
    <row r="92" spans="1:15" ht="15">
      <c r="A92" s="132">
        <v>82</v>
      </c>
      <c r="B92" s="116" t="s">
        <v>2252</v>
      </c>
      <c r="C92" s="132" t="s">
        <v>74</v>
      </c>
      <c r="D92" s="137">
        <v>562.70000000000005</v>
      </c>
      <c r="E92" s="137">
        <v>565.63333333333333</v>
      </c>
      <c r="F92" s="138">
        <v>555.26666666666665</v>
      </c>
      <c r="G92" s="138">
        <v>547.83333333333337</v>
      </c>
      <c r="H92" s="138">
        <v>537.4666666666667</v>
      </c>
      <c r="I92" s="138">
        <v>573.06666666666661</v>
      </c>
      <c r="J92" s="138">
        <v>583.43333333333317</v>
      </c>
      <c r="K92" s="138">
        <v>590.86666666666656</v>
      </c>
      <c r="L92" s="133">
        <v>576</v>
      </c>
      <c r="M92" s="133">
        <v>558.20000000000005</v>
      </c>
      <c r="N92" s="153">
        <v>4186000</v>
      </c>
      <c r="O92" s="154">
        <v>-4.2816365366317791E-3</v>
      </c>
    </row>
    <row r="93" spans="1:15" ht="15">
      <c r="A93" s="132">
        <v>83</v>
      </c>
      <c r="B93" s="116" t="s">
        <v>2252</v>
      </c>
      <c r="C93" s="132" t="s">
        <v>944</v>
      </c>
      <c r="D93" s="137">
        <v>11.9</v>
      </c>
      <c r="E93" s="137">
        <v>12.066666666666668</v>
      </c>
      <c r="F93" s="138">
        <v>11.633333333333336</v>
      </c>
      <c r="G93" s="138">
        <v>11.366666666666669</v>
      </c>
      <c r="H93" s="138">
        <v>10.933333333333337</v>
      </c>
      <c r="I93" s="138">
        <v>12.333333333333336</v>
      </c>
      <c r="J93" s="138">
        <v>12.766666666666669</v>
      </c>
      <c r="K93" s="138">
        <v>13.033333333333335</v>
      </c>
      <c r="L93" s="133">
        <v>12.5</v>
      </c>
      <c r="M93" s="133">
        <v>11.8</v>
      </c>
      <c r="N93" s="153">
        <v>41292000</v>
      </c>
      <c r="O93" s="154">
        <v>-3.0421555845284659E-3</v>
      </c>
    </row>
    <row r="94" spans="1:15" ht="15">
      <c r="A94" s="132">
        <v>84</v>
      </c>
      <c r="B94" s="116" t="s">
        <v>2265</v>
      </c>
      <c r="C94" s="132" t="s">
        <v>75</v>
      </c>
      <c r="D94" s="137">
        <v>1006.6</v>
      </c>
      <c r="E94" s="137">
        <v>1009.0666666666666</v>
      </c>
      <c r="F94" s="138">
        <v>999.33333333333326</v>
      </c>
      <c r="G94" s="138">
        <v>992.06666666666661</v>
      </c>
      <c r="H94" s="138">
        <v>982.33333333333326</v>
      </c>
      <c r="I94" s="138">
        <v>1016.3333333333333</v>
      </c>
      <c r="J94" s="138">
        <v>1026.0666666666666</v>
      </c>
      <c r="K94" s="138">
        <v>1033.3333333333333</v>
      </c>
      <c r="L94" s="133">
        <v>1018.8</v>
      </c>
      <c r="M94" s="133">
        <v>1001.8</v>
      </c>
      <c r="N94" s="153">
        <v>10394300</v>
      </c>
      <c r="O94" s="154">
        <v>-2.0579117472462237E-2</v>
      </c>
    </row>
    <row r="95" spans="1:15" ht="15">
      <c r="A95" s="132">
        <v>85</v>
      </c>
      <c r="B95" s="116" t="s">
        <v>2258</v>
      </c>
      <c r="C95" s="132" t="s">
        <v>76</v>
      </c>
      <c r="D95" s="137">
        <v>1945.7</v>
      </c>
      <c r="E95" s="137">
        <v>1943.1333333333332</v>
      </c>
      <c r="F95" s="138">
        <v>1923.1666666666665</v>
      </c>
      <c r="G95" s="138">
        <v>1900.6333333333332</v>
      </c>
      <c r="H95" s="138">
        <v>1880.6666666666665</v>
      </c>
      <c r="I95" s="138">
        <v>1965.6666666666665</v>
      </c>
      <c r="J95" s="138">
        <v>1985.6333333333332</v>
      </c>
      <c r="K95" s="138">
        <v>2008.1666666666665</v>
      </c>
      <c r="L95" s="133">
        <v>1963.1</v>
      </c>
      <c r="M95" s="133">
        <v>1920.6</v>
      </c>
      <c r="N95" s="153">
        <v>25243500</v>
      </c>
      <c r="O95" s="154">
        <v>-8.4645901252995009E-3</v>
      </c>
    </row>
    <row r="96" spans="1:15" ht="15">
      <c r="A96" s="132">
        <v>86</v>
      </c>
      <c r="B96" s="116" t="s">
        <v>2255</v>
      </c>
      <c r="C96" s="132" t="s">
        <v>77</v>
      </c>
      <c r="D96" s="137">
        <v>2164.5500000000002</v>
      </c>
      <c r="E96" s="137">
        <v>2162.5499999999997</v>
      </c>
      <c r="F96" s="138">
        <v>2148.0999999999995</v>
      </c>
      <c r="G96" s="138">
        <v>2131.6499999999996</v>
      </c>
      <c r="H96" s="138">
        <v>2117.1999999999994</v>
      </c>
      <c r="I96" s="138">
        <v>2178.9999999999995</v>
      </c>
      <c r="J96" s="138">
        <v>2193.4499999999994</v>
      </c>
      <c r="K96" s="138">
        <v>2209.8999999999996</v>
      </c>
      <c r="L96" s="133">
        <v>2177</v>
      </c>
      <c r="M96" s="133">
        <v>2146.1</v>
      </c>
      <c r="N96" s="153">
        <v>22590500</v>
      </c>
      <c r="O96" s="154">
        <v>4.4686527345486884E-3</v>
      </c>
    </row>
    <row r="97" spans="1:15" ht="15">
      <c r="A97" s="132">
        <v>88</v>
      </c>
      <c r="B97" s="116" t="s">
        <v>2256</v>
      </c>
      <c r="C97" s="132" t="s">
        <v>79</v>
      </c>
      <c r="D97" s="137">
        <v>3511.1</v>
      </c>
      <c r="E97" s="137">
        <v>3529.2166666666667</v>
      </c>
      <c r="F97" s="138">
        <v>3478.6333333333332</v>
      </c>
      <c r="G97" s="138">
        <v>3446.1666666666665</v>
      </c>
      <c r="H97" s="138">
        <v>3395.583333333333</v>
      </c>
      <c r="I97" s="138">
        <v>3561.6833333333334</v>
      </c>
      <c r="J97" s="138">
        <v>3612.2666666666664</v>
      </c>
      <c r="K97" s="138">
        <v>3644.7333333333336</v>
      </c>
      <c r="L97" s="133">
        <v>3579.8</v>
      </c>
      <c r="M97" s="133">
        <v>3496.75</v>
      </c>
      <c r="N97" s="153">
        <v>1804200</v>
      </c>
      <c r="O97" s="154">
        <v>4.0604452647364168E-2</v>
      </c>
    </row>
    <row r="98" spans="1:15" ht="15">
      <c r="A98" s="132">
        <v>89</v>
      </c>
      <c r="B98" s="116" t="s">
        <v>2265</v>
      </c>
      <c r="C98" s="132" t="s">
        <v>80</v>
      </c>
      <c r="D98" s="137">
        <v>491.95</v>
      </c>
      <c r="E98" s="137">
        <v>492.13333333333338</v>
      </c>
      <c r="F98" s="138">
        <v>480.96666666666675</v>
      </c>
      <c r="G98" s="138">
        <v>469.98333333333335</v>
      </c>
      <c r="H98" s="138">
        <v>458.81666666666672</v>
      </c>
      <c r="I98" s="138">
        <v>503.11666666666679</v>
      </c>
      <c r="J98" s="138">
        <v>514.28333333333342</v>
      </c>
      <c r="K98" s="138">
        <v>525.26666666666688</v>
      </c>
      <c r="L98" s="133">
        <v>503.3</v>
      </c>
      <c r="M98" s="133">
        <v>481.15</v>
      </c>
      <c r="N98" s="153">
        <v>5533500</v>
      </c>
      <c r="O98" s="154">
        <v>3.2635300516725592E-3</v>
      </c>
    </row>
    <row r="99" spans="1:15" ht="15">
      <c r="A99" s="132">
        <v>90</v>
      </c>
      <c r="B99" s="116" t="s">
        <v>2266</v>
      </c>
      <c r="C99" s="132" t="s">
        <v>81</v>
      </c>
      <c r="D99" s="137">
        <v>220.4</v>
      </c>
      <c r="E99" s="137">
        <v>222.0333333333333</v>
      </c>
      <c r="F99" s="138">
        <v>218.06666666666661</v>
      </c>
      <c r="G99" s="138">
        <v>215.73333333333329</v>
      </c>
      <c r="H99" s="138">
        <v>211.76666666666659</v>
      </c>
      <c r="I99" s="138">
        <v>224.36666666666662</v>
      </c>
      <c r="J99" s="138">
        <v>228.33333333333331</v>
      </c>
      <c r="K99" s="138">
        <v>230.66666666666663</v>
      </c>
      <c r="L99" s="133">
        <v>226</v>
      </c>
      <c r="M99" s="133">
        <v>219.7</v>
      </c>
      <c r="N99" s="153">
        <v>36099000</v>
      </c>
      <c r="O99" s="154">
        <v>1.565731166912851E-2</v>
      </c>
    </row>
    <row r="100" spans="1:15" ht="15">
      <c r="A100" s="132">
        <v>91</v>
      </c>
      <c r="B100" s="116" t="s">
        <v>2261</v>
      </c>
      <c r="C100" s="132" t="s">
        <v>82</v>
      </c>
      <c r="D100" s="137">
        <v>269.75</v>
      </c>
      <c r="E100" s="137">
        <v>273.73333333333329</v>
      </c>
      <c r="F100" s="138">
        <v>264.41666666666657</v>
      </c>
      <c r="G100" s="138">
        <v>259.08333333333326</v>
      </c>
      <c r="H100" s="138">
        <v>249.76666666666654</v>
      </c>
      <c r="I100" s="138">
        <v>279.06666666666661</v>
      </c>
      <c r="J100" s="138">
        <v>288.38333333333333</v>
      </c>
      <c r="K100" s="138">
        <v>293.71666666666664</v>
      </c>
      <c r="L100" s="133">
        <v>283.05</v>
      </c>
      <c r="M100" s="133">
        <v>268.39999999999998</v>
      </c>
      <c r="N100" s="153">
        <v>27340425</v>
      </c>
      <c r="O100" s="154">
        <v>-3.1011313386550277E-3</v>
      </c>
    </row>
    <row r="101" spans="1:15" ht="15">
      <c r="A101" s="132">
        <v>92</v>
      </c>
      <c r="B101" s="116" t="s">
        <v>2257</v>
      </c>
      <c r="C101" s="132" t="s">
        <v>83</v>
      </c>
      <c r="D101" s="137">
        <v>1741.65</v>
      </c>
      <c r="E101" s="137">
        <v>1734.9333333333334</v>
      </c>
      <c r="F101" s="138">
        <v>1722.2666666666669</v>
      </c>
      <c r="G101" s="138">
        <v>1702.8833333333334</v>
      </c>
      <c r="H101" s="138">
        <v>1690.2166666666669</v>
      </c>
      <c r="I101" s="138">
        <v>1754.3166666666668</v>
      </c>
      <c r="J101" s="138">
        <v>1766.9833333333333</v>
      </c>
      <c r="K101" s="138">
        <v>1786.3666666666668</v>
      </c>
      <c r="L101" s="133">
        <v>1747.6</v>
      </c>
      <c r="M101" s="133">
        <v>1715.55</v>
      </c>
      <c r="N101" s="153">
        <v>9570600</v>
      </c>
      <c r="O101" s="154">
        <v>1.8322267620020431E-2</v>
      </c>
    </row>
    <row r="102" spans="1:15" ht="15">
      <c r="A102" s="132">
        <v>93</v>
      </c>
      <c r="B102" s="116" t="s">
        <v>2266</v>
      </c>
      <c r="C102" s="132" t="s">
        <v>84</v>
      </c>
      <c r="D102" s="137">
        <v>270.64999999999998</v>
      </c>
      <c r="E102" s="137">
        <v>271</v>
      </c>
      <c r="F102" s="138">
        <v>267.85000000000002</v>
      </c>
      <c r="G102" s="138">
        <v>265.05</v>
      </c>
      <c r="H102" s="138">
        <v>261.90000000000003</v>
      </c>
      <c r="I102" s="138">
        <v>273.8</v>
      </c>
      <c r="J102" s="138">
        <v>276.95</v>
      </c>
      <c r="K102" s="138">
        <v>279.75</v>
      </c>
      <c r="L102" s="133">
        <v>274.14999999999998</v>
      </c>
      <c r="M102" s="133">
        <v>268.2</v>
      </c>
      <c r="N102" s="153">
        <v>13817600</v>
      </c>
      <c r="O102" s="154">
        <v>-3.1621439784705094E-2</v>
      </c>
    </row>
    <row r="103" spans="1:15" ht="15">
      <c r="A103" s="132">
        <v>94</v>
      </c>
      <c r="B103" s="116" t="s">
        <v>2258</v>
      </c>
      <c r="C103" s="132" t="s">
        <v>86</v>
      </c>
      <c r="D103" s="137">
        <v>1145.25</v>
      </c>
      <c r="E103" s="137">
        <v>1151.2</v>
      </c>
      <c r="F103" s="138">
        <v>1136.45</v>
      </c>
      <c r="G103" s="138">
        <v>1127.6500000000001</v>
      </c>
      <c r="H103" s="138">
        <v>1112.9000000000001</v>
      </c>
      <c r="I103" s="138">
        <v>1160</v>
      </c>
      <c r="J103" s="138">
        <v>1174.75</v>
      </c>
      <c r="K103" s="138">
        <v>1183.55</v>
      </c>
      <c r="L103" s="133">
        <v>1165.95</v>
      </c>
      <c r="M103" s="133">
        <v>1142.4000000000001</v>
      </c>
      <c r="N103" s="153">
        <v>16373500</v>
      </c>
      <c r="O103" s="154">
        <v>-9.4077076653155053E-3</v>
      </c>
    </row>
    <row r="104" spans="1:15" ht="15">
      <c r="A104" s="132">
        <v>95</v>
      </c>
      <c r="B104" s="116" t="s">
        <v>2255</v>
      </c>
      <c r="C104" s="132" t="s">
        <v>87</v>
      </c>
      <c r="D104" s="137">
        <v>271.25</v>
      </c>
      <c r="E104" s="137">
        <v>271.03333333333336</v>
      </c>
      <c r="F104" s="138">
        <v>268.7166666666667</v>
      </c>
      <c r="G104" s="138">
        <v>266.18333333333334</v>
      </c>
      <c r="H104" s="138">
        <v>263.86666666666667</v>
      </c>
      <c r="I104" s="138">
        <v>273.56666666666672</v>
      </c>
      <c r="J104" s="138">
        <v>275.88333333333344</v>
      </c>
      <c r="K104" s="138">
        <v>278.41666666666674</v>
      </c>
      <c r="L104" s="133">
        <v>273.35000000000002</v>
      </c>
      <c r="M104" s="133">
        <v>268.5</v>
      </c>
      <c r="N104" s="153">
        <v>140030000</v>
      </c>
      <c r="O104" s="154">
        <v>9.116131589377725E-3</v>
      </c>
    </row>
    <row r="105" spans="1:15" ht="15">
      <c r="A105" s="132">
        <v>96</v>
      </c>
      <c r="B105" s="49" t="s">
        <v>2252</v>
      </c>
      <c r="C105" s="132" t="s">
        <v>2206</v>
      </c>
      <c r="D105" s="137">
        <v>363.65</v>
      </c>
      <c r="E105" s="137">
        <v>365.08333333333331</v>
      </c>
      <c r="F105" s="138">
        <v>359.36666666666662</v>
      </c>
      <c r="G105" s="138">
        <v>355.08333333333331</v>
      </c>
      <c r="H105" s="138">
        <v>349.36666666666662</v>
      </c>
      <c r="I105" s="138">
        <v>369.36666666666662</v>
      </c>
      <c r="J105" s="138">
        <v>375.08333333333331</v>
      </c>
      <c r="K105" s="138">
        <v>379.36666666666662</v>
      </c>
      <c r="L105" s="133">
        <v>370.8</v>
      </c>
      <c r="M105" s="133">
        <v>360.8</v>
      </c>
      <c r="N105" s="153">
        <v>8568300</v>
      </c>
      <c r="O105" s="154">
        <v>3.4531470726730497E-2</v>
      </c>
    </row>
    <row r="106" spans="1:15" ht="15">
      <c r="A106" s="132">
        <v>97</v>
      </c>
      <c r="B106" s="116" t="s">
        <v>2255</v>
      </c>
      <c r="C106" s="132" t="s">
        <v>88</v>
      </c>
      <c r="D106" s="137">
        <v>56.1</v>
      </c>
      <c r="E106" s="137">
        <v>56.833333333333336</v>
      </c>
      <c r="F106" s="138">
        <v>54.56666666666667</v>
      </c>
      <c r="G106" s="138">
        <v>53.033333333333331</v>
      </c>
      <c r="H106" s="138">
        <v>50.766666666666666</v>
      </c>
      <c r="I106" s="138">
        <v>58.366666666666674</v>
      </c>
      <c r="J106" s="138">
        <v>60.63333333333334</v>
      </c>
      <c r="K106" s="138">
        <v>62.166666666666679</v>
      </c>
      <c r="L106" s="133">
        <v>59.1</v>
      </c>
      <c r="M106" s="133">
        <v>55.3</v>
      </c>
      <c r="N106" s="153">
        <v>58420000</v>
      </c>
      <c r="O106" s="154">
        <v>-1.4673638050261426E-2</v>
      </c>
    </row>
    <row r="107" spans="1:15" ht="15">
      <c r="A107" s="132">
        <v>98</v>
      </c>
      <c r="B107" s="116" t="s">
        <v>2259</v>
      </c>
      <c r="C107" s="132" t="s">
        <v>89</v>
      </c>
      <c r="D107" s="137">
        <v>54.45</v>
      </c>
      <c r="E107" s="137">
        <v>54.583333333333336</v>
      </c>
      <c r="F107" s="138">
        <v>53.666666666666671</v>
      </c>
      <c r="G107" s="138">
        <v>52.883333333333333</v>
      </c>
      <c r="H107" s="138">
        <v>51.966666666666669</v>
      </c>
      <c r="I107" s="138">
        <v>55.366666666666674</v>
      </c>
      <c r="J107" s="138">
        <v>56.283333333333346</v>
      </c>
      <c r="K107" s="138">
        <v>57.066666666666677</v>
      </c>
      <c r="L107" s="133">
        <v>55.5</v>
      </c>
      <c r="M107" s="133">
        <v>53.8</v>
      </c>
      <c r="N107" s="153">
        <v>135037000</v>
      </c>
      <c r="O107" s="154">
        <v>-7.7666906696841889E-3</v>
      </c>
    </row>
    <row r="108" spans="1:15" ht="15">
      <c r="A108" s="132">
        <v>99</v>
      </c>
      <c r="B108" s="116" t="s">
        <v>2258</v>
      </c>
      <c r="C108" s="132" t="s">
        <v>90</v>
      </c>
      <c r="D108" s="137">
        <v>45.35</v>
      </c>
      <c r="E108" s="137">
        <v>45.166666666666664</v>
      </c>
      <c r="F108" s="138">
        <v>44.483333333333327</v>
      </c>
      <c r="G108" s="138">
        <v>43.61666666666666</v>
      </c>
      <c r="H108" s="138">
        <v>42.933333333333323</v>
      </c>
      <c r="I108" s="138">
        <v>46.033333333333331</v>
      </c>
      <c r="J108" s="138">
        <v>46.716666666666669</v>
      </c>
      <c r="K108" s="138">
        <v>47.583333333333336</v>
      </c>
      <c r="L108" s="133">
        <v>45.85</v>
      </c>
      <c r="M108" s="133">
        <v>44.3</v>
      </c>
      <c r="N108" s="153">
        <v>147364800</v>
      </c>
      <c r="O108" s="154">
        <v>3.6860559201654232E-3</v>
      </c>
    </row>
    <row r="109" spans="1:15" ht="15">
      <c r="A109" s="132">
        <v>100</v>
      </c>
      <c r="B109" s="116" t="s">
        <v>2255</v>
      </c>
      <c r="C109" s="132" t="s">
        <v>1017</v>
      </c>
      <c r="D109" s="137">
        <v>38.5</v>
      </c>
      <c r="E109" s="137">
        <v>38.68333333333333</v>
      </c>
      <c r="F109" s="138">
        <v>38.016666666666659</v>
      </c>
      <c r="G109" s="138">
        <v>37.533333333333331</v>
      </c>
      <c r="H109" s="138">
        <v>36.86666666666666</v>
      </c>
      <c r="I109" s="138">
        <v>39.166666666666657</v>
      </c>
      <c r="J109" s="138">
        <v>39.833333333333329</v>
      </c>
      <c r="K109" s="138">
        <v>40.316666666666656</v>
      </c>
      <c r="L109" s="133">
        <v>39.35</v>
      </c>
      <c r="M109" s="133">
        <v>38.200000000000003</v>
      </c>
      <c r="N109" s="153">
        <v>192060000</v>
      </c>
      <c r="O109" s="154">
        <v>8.598452278589854E-4</v>
      </c>
    </row>
    <row r="110" spans="1:15" ht="15">
      <c r="A110" s="132">
        <v>101</v>
      </c>
      <c r="B110" s="116" t="s">
        <v>2258</v>
      </c>
      <c r="C110" s="132" t="s">
        <v>91</v>
      </c>
      <c r="D110" s="137">
        <v>15.85</v>
      </c>
      <c r="E110" s="137">
        <v>16.016666666666666</v>
      </c>
      <c r="F110" s="138">
        <v>15.533333333333331</v>
      </c>
      <c r="G110" s="138">
        <v>15.216666666666665</v>
      </c>
      <c r="H110" s="138">
        <v>14.733333333333331</v>
      </c>
      <c r="I110" s="138">
        <v>16.333333333333332</v>
      </c>
      <c r="J110" s="138">
        <v>16.816666666666666</v>
      </c>
      <c r="K110" s="138">
        <v>17.133333333333333</v>
      </c>
      <c r="L110" s="133">
        <v>16.5</v>
      </c>
      <c r="M110" s="133">
        <v>15.7</v>
      </c>
      <c r="N110" s="153">
        <v>62925000</v>
      </c>
      <c r="O110" s="154">
        <v>5.593288054334798E-3</v>
      </c>
    </row>
    <row r="111" spans="1:15" ht="15">
      <c r="A111" s="132">
        <v>102</v>
      </c>
      <c r="B111" s="116" t="s">
        <v>2261</v>
      </c>
      <c r="C111" s="132" t="s">
        <v>92</v>
      </c>
      <c r="D111" s="137">
        <v>262.7</v>
      </c>
      <c r="E111" s="137">
        <v>263.3</v>
      </c>
      <c r="F111" s="138">
        <v>260.40000000000003</v>
      </c>
      <c r="G111" s="138">
        <v>258.10000000000002</v>
      </c>
      <c r="H111" s="138">
        <v>255.20000000000005</v>
      </c>
      <c r="I111" s="138">
        <v>265.60000000000002</v>
      </c>
      <c r="J111" s="138">
        <v>268.5</v>
      </c>
      <c r="K111" s="138">
        <v>270.8</v>
      </c>
      <c r="L111" s="133">
        <v>266.2</v>
      </c>
      <c r="M111" s="133">
        <v>261</v>
      </c>
      <c r="N111" s="153">
        <v>5843750</v>
      </c>
      <c r="O111" s="154">
        <v>-3.8026256224535988E-2</v>
      </c>
    </row>
    <row r="112" spans="1:15" ht="15">
      <c r="A112" s="132">
        <v>103</v>
      </c>
      <c r="B112" s="116" t="s">
        <v>2251</v>
      </c>
      <c r="C112" s="132" t="s">
        <v>93</v>
      </c>
      <c r="D112" s="137">
        <v>112.1</v>
      </c>
      <c r="E112" s="137">
        <v>112.68333333333332</v>
      </c>
      <c r="F112" s="138">
        <v>109.01666666666665</v>
      </c>
      <c r="G112" s="138">
        <v>105.93333333333332</v>
      </c>
      <c r="H112" s="138">
        <v>102.26666666666665</v>
      </c>
      <c r="I112" s="138">
        <v>115.76666666666665</v>
      </c>
      <c r="J112" s="138">
        <v>119.43333333333331</v>
      </c>
      <c r="K112" s="138">
        <v>122.51666666666665</v>
      </c>
      <c r="L112" s="133">
        <v>116.35</v>
      </c>
      <c r="M112" s="133">
        <v>109.6</v>
      </c>
      <c r="N112" s="153">
        <v>21945000</v>
      </c>
      <c r="O112" s="154">
        <v>6.3836578359399937E-4</v>
      </c>
    </row>
    <row r="113" spans="1:15" ht="15">
      <c r="A113" s="132">
        <v>104</v>
      </c>
      <c r="B113" s="116" t="s">
        <v>2255</v>
      </c>
      <c r="C113" s="132" t="s">
        <v>1034</v>
      </c>
      <c r="D113" s="137">
        <v>349</v>
      </c>
      <c r="E113" s="137">
        <v>350.31666666666666</v>
      </c>
      <c r="F113" s="138">
        <v>344.23333333333335</v>
      </c>
      <c r="G113" s="138">
        <v>339.4666666666667</v>
      </c>
      <c r="H113" s="138">
        <v>333.38333333333338</v>
      </c>
      <c r="I113" s="138">
        <v>355.08333333333331</v>
      </c>
      <c r="J113" s="138">
        <v>361.16666666666669</v>
      </c>
      <c r="K113" s="138">
        <v>365.93333333333328</v>
      </c>
      <c r="L113" s="133">
        <v>356.4</v>
      </c>
      <c r="M113" s="133">
        <v>345.55</v>
      </c>
      <c r="N113" s="153">
        <v>2696000</v>
      </c>
      <c r="O113" s="154">
        <v>-2.318840579710145E-2</v>
      </c>
    </row>
    <row r="114" spans="1:15" ht="15">
      <c r="A114" s="132">
        <v>105</v>
      </c>
      <c r="B114" s="116" t="s">
        <v>2252</v>
      </c>
      <c r="C114" s="132" t="s">
        <v>1040</v>
      </c>
      <c r="D114" s="137">
        <v>1121.55</v>
      </c>
      <c r="E114" s="137">
        <v>1112.9333333333332</v>
      </c>
      <c r="F114" s="138">
        <v>1093.7666666666664</v>
      </c>
      <c r="G114" s="138">
        <v>1065.9833333333333</v>
      </c>
      <c r="H114" s="138">
        <v>1046.8166666666666</v>
      </c>
      <c r="I114" s="138">
        <v>1140.7166666666662</v>
      </c>
      <c r="J114" s="138">
        <v>1159.8833333333328</v>
      </c>
      <c r="K114" s="138">
        <v>1187.6666666666661</v>
      </c>
      <c r="L114" s="133">
        <v>1132.0999999999999</v>
      </c>
      <c r="M114" s="133">
        <v>1085.1500000000001</v>
      </c>
      <c r="N114" s="153">
        <v>4551000</v>
      </c>
      <c r="O114" s="154">
        <v>-5.5652390438247011E-2</v>
      </c>
    </row>
    <row r="115" spans="1:15" ht="15">
      <c r="A115" s="132">
        <v>106</v>
      </c>
      <c r="B115" s="116" t="s">
        <v>2255</v>
      </c>
      <c r="C115" s="132" t="s">
        <v>94</v>
      </c>
      <c r="D115" s="137">
        <v>1935.65</v>
      </c>
      <c r="E115" s="137">
        <v>1935.2833333333335</v>
      </c>
      <c r="F115" s="138">
        <v>1921.5666666666671</v>
      </c>
      <c r="G115" s="138">
        <v>1907.4833333333336</v>
      </c>
      <c r="H115" s="138">
        <v>1893.7666666666671</v>
      </c>
      <c r="I115" s="138">
        <v>1949.366666666667</v>
      </c>
      <c r="J115" s="138">
        <v>1963.0833333333337</v>
      </c>
      <c r="K115" s="138">
        <v>1977.166666666667</v>
      </c>
      <c r="L115" s="133">
        <v>1949</v>
      </c>
      <c r="M115" s="133">
        <v>1921.2</v>
      </c>
      <c r="N115" s="153">
        <v>7215600</v>
      </c>
      <c r="O115" s="154">
        <v>-2.7691312608642923E-2</v>
      </c>
    </row>
    <row r="116" spans="1:15" ht="15">
      <c r="A116" s="132">
        <v>107</v>
      </c>
      <c r="B116" s="116" t="s">
        <v>2265</v>
      </c>
      <c r="C116" s="132" t="s">
        <v>1056</v>
      </c>
      <c r="D116" s="137">
        <v>155.9</v>
      </c>
      <c r="E116" s="137">
        <v>155.33333333333334</v>
      </c>
      <c r="F116" s="138">
        <v>152.9666666666667</v>
      </c>
      <c r="G116" s="138">
        <v>150.03333333333336</v>
      </c>
      <c r="H116" s="138">
        <v>147.66666666666671</v>
      </c>
      <c r="I116" s="138">
        <v>158.26666666666668</v>
      </c>
      <c r="J116" s="138">
        <v>160.6333333333333</v>
      </c>
      <c r="K116" s="138">
        <v>163.56666666666666</v>
      </c>
      <c r="L116" s="133">
        <v>157.69999999999999</v>
      </c>
      <c r="M116" s="133">
        <v>152.4</v>
      </c>
      <c r="N116" s="153">
        <v>46536000</v>
      </c>
      <c r="O116" s="154">
        <v>-2.8284906145538699E-3</v>
      </c>
    </row>
    <row r="117" spans="1:15" ht="15">
      <c r="A117" s="132">
        <v>108</v>
      </c>
      <c r="B117" s="116" t="s">
        <v>2259</v>
      </c>
      <c r="C117" s="132" t="s">
        <v>191</v>
      </c>
      <c r="D117" s="137">
        <v>300.05</v>
      </c>
      <c r="E117" s="137">
        <v>299.18333333333334</v>
      </c>
      <c r="F117" s="138">
        <v>295.36666666666667</v>
      </c>
      <c r="G117" s="138">
        <v>290.68333333333334</v>
      </c>
      <c r="H117" s="138">
        <v>286.86666666666667</v>
      </c>
      <c r="I117" s="138">
        <v>303.86666666666667</v>
      </c>
      <c r="J117" s="138">
        <v>307.68333333333339</v>
      </c>
      <c r="K117" s="138">
        <v>312.36666666666667</v>
      </c>
      <c r="L117" s="133">
        <v>303</v>
      </c>
      <c r="M117" s="133">
        <v>294.5</v>
      </c>
      <c r="N117" s="153">
        <v>6517800</v>
      </c>
      <c r="O117" s="154">
        <v>1.5360169491525424E-2</v>
      </c>
    </row>
    <row r="118" spans="1:15" ht="15">
      <c r="A118" s="132">
        <v>109</v>
      </c>
      <c r="B118" s="116" t="s">
        <v>2265</v>
      </c>
      <c r="C118" s="132" t="s">
        <v>95</v>
      </c>
      <c r="D118" s="137">
        <v>1299.75</v>
      </c>
      <c r="E118" s="137">
        <v>1306.0333333333333</v>
      </c>
      <c r="F118" s="138">
        <v>1283.7166666666667</v>
      </c>
      <c r="G118" s="138">
        <v>1267.6833333333334</v>
      </c>
      <c r="H118" s="138">
        <v>1245.3666666666668</v>
      </c>
      <c r="I118" s="138">
        <v>1322.0666666666666</v>
      </c>
      <c r="J118" s="138">
        <v>1344.3833333333332</v>
      </c>
      <c r="K118" s="138">
        <v>1360.4166666666665</v>
      </c>
      <c r="L118" s="133">
        <v>1328.35</v>
      </c>
      <c r="M118" s="133">
        <v>1290</v>
      </c>
      <c r="N118" s="153">
        <v>26527200</v>
      </c>
      <c r="O118" s="154">
        <v>5.0990087241780967E-2</v>
      </c>
    </row>
    <row r="119" spans="1:15" ht="15">
      <c r="A119" s="132">
        <v>110</v>
      </c>
      <c r="B119" s="116" t="s">
        <v>2261</v>
      </c>
      <c r="C119" s="132" t="s">
        <v>97</v>
      </c>
      <c r="D119" s="137">
        <v>157.65</v>
      </c>
      <c r="E119" s="137">
        <v>159.56666666666669</v>
      </c>
      <c r="F119" s="138">
        <v>154.83333333333337</v>
      </c>
      <c r="G119" s="138">
        <v>152.01666666666668</v>
      </c>
      <c r="H119" s="138">
        <v>147.28333333333336</v>
      </c>
      <c r="I119" s="138">
        <v>162.38333333333338</v>
      </c>
      <c r="J119" s="138">
        <v>167.11666666666667</v>
      </c>
      <c r="K119" s="138">
        <v>169.93333333333339</v>
      </c>
      <c r="L119" s="133">
        <v>164.3</v>
      </c>
      <c r="M119" s="133">
        <v>156.75</v>
      </c>
      <c r="N119" s="153">
        <v>30660000</v>
      </c>
      <c r="O119" s="154">
        <v>7.889546351084813E-3</v>
      </c>
    </row>
    <row r="120" spans="1:15" ht="15">
      <c r="A120" s="132">
        <v>111</v>
      </c>
      <c r="B120" s="116" t="s">
        <v>2264</v>
      </c>
      <c r="C120" s="132" t="s">
        <v>98</v>
      </c>
      <c r="D120" s="137">
        <v>204.45</v>
      </c>
      <c r="E120" s="137">
        <v>207.43333333333331</v>
      </c>
      <c r="F120" s="138">
        <v>199.51666666666662</v>
      </c>
      <c r="G120" s="138">
        <v>194.58333333333331</v>
      </c>
      <c r="H120" s="138">
        <v>186.66666666666663</v>
      </c>
      <c r="I120" s="138">
        <v>212.36666666666662</v>
      </c>
      <c r="J120" s="138">
        <v>220.2833333333333</v>
      </c>
      <c r="K120" s="138">
        <v>225.21666666666661</v>
      </c>
      <c r="L120" s="133">
        <v>215.35</v>
      </c>
      <c r="M120" s="133">
        <v>202.5</v>
      </c>
      <c r="N120" s="153">
        <v>17915000</v>
      </c>
      <c r="O120" s="154">
        <v>1.4152278516841211E-2</v>
      </c>
    </row>
    <row r="121" spans="1:15" ht="15">
      <c r="A121" s="132">
        <v>112</v>
      </c>
      <c r="B121" s="116" t="s">
        <v>2257</v>
      </c>
      <c r="C121" s="132" t="s">
        <v>99</v>
      </c>
      <c r="D121" s="137">
        <v>277.55</v>
      </c>
      <c r="E121" s="137">
        <v>276.53333333333336</v>
      </c>
      <c r="F121" s="138">
        <v>274.76666666666671</v>
      </c>
      <c r="G121" s="138">
        <v>271.98333333333335</v>
      </c>
      <c r="H121" s="138">
        <v>270.2166666666667</v>
      </c>
      <c r="I121" s="138">
        <v>279.31666666666672</v>
      </c>
      <c r="J121" s="138">
        <v>281.08333333333337</v>
      </c>
      <c r="K121" s="138">
        <v>283.86666666666673</v>
      </c>
      <c r="L121" s="133">
        <v>278.3</v>
      </c>
      <c r="M121" s="133">
        <v>273.75</v>
      </c>
      <c r="N121" s="153">
        <v>74352000</v>
      </c>
      <c r="O121" s="154">
        <v>-1.3815496275545935E-2</v>
      </c>
    </row>
    <row r="122" spans="1:15" ht="15">
      <c r="A122" s="132">
        <v>113</v>
      </c>
      <c r="B122" s="116" t="s">
        <v>2252</v>
      </c>
      <c r="C122" s="132" t="s">
        <v>347</v>
      </c>
      <c r="D122" s="137">
        <v>345.5</v>
      </c>
      <c r="E122" s="137">
        <v>349.76666666666665</v>
      </c>
      <c r="F122" s="138">
        <v>339.0333333333333</v>
      </c>
      <c r="G122" s="138">
        <v>332.56666666666666</v>
      </c>
      <c r="H122" s="138">
        <v>321.83333333333331</v>
      </c>
      <c r="I122" s="138">
        <v>356.23333333333329</v>
      </c>
      <c r="J122" s="138">
        <v>366.96666666666664</v>
      </c>
      <c r="K122" s="138">
        <v>373.43333333333328</v>
      </c>
      <c r="L122" s="133">
        <v>360.5</v>
      </c>
      <c r="M122" s="133">
        <v>343.3</v>
      </c>
      <c r="N122" s="153">
        <v>7280400</v>
      </c>
      <c r="O122" s="154">
        <v>5.8023872679045093E-3</v>
      </c>
    </row>
    <row r="123" spans="1:15" ht="15">
      <c r="A123" s="132">
        <v>114</v>
      </c>
      <c r="B123" s="116" t="s">
        <v>2266</v>
      </c>
      <c r="C123" s="132" t="s">
        <v>100</v>
      </c>
      <c r="D123" s="137">
        <v>220</v>
      </c>
      <c r="E123" s="137">
        <v>222.30000000000004</v>
      </c>
      <c r="F123" s="138">
        <v>216.25000000000009</v>
      </c>
      <c r="G123" s="138">
        <v>212.50000000000006</v>
      </c>
      <c r="H123" s="138">
        <v>206.4500000000001</v>
      </c>
      <c r="I123" s="138">
        <v>226.05000000000007</v>
      </c>
      <c r="J123" s="138">
        <v>232.10000000000002</v>
      </c>
      <c r="K123" s="138">
        <v>235.85000000000005</v>
      </c>
      <c r="L123" s="133">
        <v>228.35</v>
      </c>
      <c r="M123" s="133">
        <v>218.55</v>
      </c>
      <c r="N123" s="153">
        <v>31952250</v>
      </c>
      <c r="O123" s="154">
        <v>1.4212255392086844E-2</v>
      </c>
    </row>
    <row r="124" spans="1:15" ht="15">
      <c r="A124" s="132">
        <v>115</v>
      </c>
      <c r="B124" s="116" t="s">
        <v>2252</v>
      </c>
      <c r="C124" s="132" t="s">
        <v>101</v>
      </c>
      <c r="D124" s="137">
        <v>83.65</v>
      </c>
      <c r="E124" s="137">
        <v>84.466666666666669</v>
      </c>
      <c r="F124" s="138">
        <v>81.583333333333343</v>
      </c>
      <c r="G124" s="138">
        <v>79.51666666666668</v>
      </c>
      <c r="H124" s="138">
        <v>76.633333333333354</v>
      </c>
      <c r="I124" s="138">
        <v>86.533333333333331</v>
      </c>
      <c r="J124" s="138">
        <v>89.416666666666657</v>
      </c>
      <c r="K124" s="138">
        <v>91.48333333333332</v>
      </c>
      <c r="L124" s="133">
        <v>87.35</v>
      </c>
      <c r="M124" s="133">
        <v>82.4</v>
      </c>
      <c r="N124" s="153">
        <v>43533000</v>
      </c>
      <c r="O124" s="154">
        <v>-7.1839080459770114E-3</v>
      </c>
    </row>
    <row r="125" spans="1:15" ht="15">
      <c r="A125" s="132">
        <v>116</v>
      </c>
      <c r="B125" s="116" t="s">
        <v>2263</v>
      </c>
      <c r="C125" s="132" t="s">
        <v>102</v>
      </c>
      <c r="D125" s="137">
        <v>16.25</v>
      </c>
      <c r="E125" s="137">
        <v>16.45</v>
      </c>
      <c r="F125" s="138">
        <v>15.849999999999998</v>
      </c>
      <c r="G125" s="138">
        <v>15.45</v>
      </c>
      <c r="H125" s="138">
        <v>14.849999999999998</v>
      </c>
      <c r="I125" s="138">
        <v>16.849999999999998</v>
      </c>
      <c r="J125" s="138">
        <v>17.45</v>
      </c>
      <c r="K125" s="138">
        <v>17.849999999999998</v>
      </c>
      <c r="L125" s="133">
        <v>17.05</v>
      </c>
      <c r="M125" s="133">
        <v>16.05</v>
      </c>
      <c r="N125" s="153">
        <v>195126000</v>
      </c>
      <c r="O125" s="154">
        <v>7.9030558482613283E-3</v>
      </c>
    </row>
    <row r="126" spans="1:15" ht="15">
      <c r="A126" s="132">
        <v>117</v>
      </c>
      <c r="B126" s="116" t="s">
        <v>2266</v>
      </c>
      <c r="C126" s="132" t="s">
        <v>104</v>
      </c>
      <c r="D126" s="137">
        <v>317.10000000000002</v>
      </c>
      <c r="E126" s="137">
        <v>317.55</v>
      </c>
      <c r="F126" s="138">
        <v>313.20000000000005</v>
      </c>
      <c r="G126" s="138">
        <v>309.3</v>
      </c>
      <c r="H126" s="138">
        <v>304.95000000000005</v>
      </c>
      <c r="I126" s="138">
        <v>321.45000000000005</v>
      </c>
      <c r="J126" s="138">
        <v>325.80000000000007</v>
      </c>
      <c r="K126" s="138">
        <v>329.70000000000005</v>
      </c>
      <c r="L126" s="133">
        <v>321.89999999999998</v>
      </c>
      <c r="M126" s="133">
        <v>313.64999999999998</v>
      </c>
      <c r="N126" s="153">
        <v>66108000</v>
      </c>
      <c r="O126" s="154">
        <v>1.6818946315741625E-3</v>
      </c>
    </row>
    <row r="127" spans="1:15" ht="15">
      <c r="A127" s="132">
        <v>118</v>
      </c>
      <c r="B127" s="116" t="s">
        <v>2252</v>
      </c>
      <c r="C127" s="132" t="s">
        <v>105</v>
      </c>
      <c r="D127" s="137">
        <v>1430.5</v>
      </c>
      <c r="E127" s="137">
        <v>1433.55</v>
      </c>
      <c r="F127" s="138">
        <v>1417.25</v>
      </c>
      <c r="G127" s="138">
        <v>1404</v>
      </c>
      <c r="H127" s="138">
        <v>1387.7</v>
      </c>
      <c r="I127" s="138">
        <v>1446.8</v>
      </c>
      <c r="J127" s="138">
        <v>1463.0999999999997</v>
      </c>
      <c r="K127" s="138">
        <v>1476.35</v>
      </c>
      <c r="L127" s="133">
        <v>1449.85</v>
      </c>
      <c r="M127" s="133">
        <v>1420.3</v>
      </c>
      <c r="N127" s="153">
        <v>3864500</v>
      </c>
      <c r="O127" s="154">
        <v>2.9984008528784648E-2</v>
      </c>
    </row>
    <row r="128" spans="1:15" ht="15">
      <c r="A128" s="132">
        <v>119</v>
      </c>
      <c r="B128" s="116" t="s">
        <v>2252</v>
      </c>
      <c r="C128" s="132" t="s">
        <v>106</v>
      </c>
      <c r="D128" s="137">
        <v>587.54999999999995</v>
      </c>
      <c r="E128" s="137">
        <v>588.11666666666667</v>
      </c>
      <c r="F128" s="138">
        <v>580.23333333333335</v>
      </c>
      <c r="G128" s="138">
        <v>572.91666666666663</v>
      </c>
      <c r="H128" s="138">
        <v>565.0333333333333</v>
      </c>
      <c r="I128" s="138">
        <v>595.43333333333339</v>
      </c>
      <c r="J128" s="138">
        <v>603.31666666666683</v>
      </c>
      <c r="K128" s="138">
        <v>610.63333333333344</v>
      </c>
      <c r="L128" s="133">
        <v>596</v>
      </c>
      <c r="M128" s="133">
        <v>580.79999999999995</v>
      </c>
      <c r="N128" s="153">
        <v>4485600</v>
      </c>
      <c r="O128" s="154">
        <v>-1.2330456226880395E-2</v>
      </c>
    </row>
    <row r="129" spans="1:15" ht="15">
      <c r="A129" s="132">
        <v>120</v>
      </c>
      <c r="B129" s="116" t="s">
        <v>2252</v>
      </c>
      <c r="C129" s="132" t="s">
        <v>1151</v>
      </c>
      <c r="D129" s="137">
        <v>467.5</v>
      </c>
      <c r="E129" s="137">
        <v>471.98333333333335</v>
      </c>
      <c r="F129" s="138">
        <v>461.7166666666667</v>
      </c>
      <c r="G129" s="138">
        <v>455.93333333333334</v>
      </c>
      <c r="H129" s="138">
        <v>445.66666666666669</v>
      </c>
      <c r="I129" s="138">
        <v>477.76666666666671</v>
      </c>
      <c r="J129" s="138">
        <v>488.03333333333336</v>
      </c>
      <c r="K129" s="138">
        <v>493.81666666666672</v>
      </c>
      <c r="L129" s="133">
        <v>482.25</v>
      </c>
      <c r="M129" s="133">
        <v>466.2</v>
      </c>
      <c r="N129" s="153">
        <v>1932000</v>
      </c>
      <c r="O129" s="154">
        <v>-1.6793893129770993E-2</v>
      </c>
    </row>
    <row r="130" spans="1:15" ht="15">
      <c r="A130" s="132">
        <v>121</v>
      </c>
      <c r="B130" s="116" t="s">
        <v>2255</v>
      </c>
      <c r="C130" s="132" t="s">
        <v>107</v>
      </c>
      <c r="D130" s="137">
        <v>1390.75</v>
      </c>
      <c r="E130" s="137">
        <v>1390.25</v>
      </c>
      <c r="F130" s="138">
        <v>1384</v>
      </c>
      <c r="G130" s="138">
        <v>1377.25</v>
      </c>
      <c r="H130" s="138">
        <v>1371</v>
      </c>
      <c r="I130" s="138">
        <v>1397</v>
      </c>
      <c r="J130" s="138">
        <v>1403.25</v>
      </c>
      <c r="K130" s="138">
        <v>1410</v>
      </c>
      <c r="L130" s="133">
        <v>1396.5</v>
      </c>
      <c r="M130" s="133">
        <v>1383.5</v>
      </c>
      <c r="N130" s="153">
        <v>13353600</v>
      </c>
      <c r="O130" s="154">
        <v>4.0300751879699245E-3</v>
      </c>
    </row>
    <row r="131" spans="1:15" ht="15">
      <c r="A131" s="132">
        <v>122</v>
      </c>
      <c r="B131" s="116" t="s">
        <v>2265</v>
      </c>
      <c r="C131" s="132" t="s">
        <v>203</v>
      </c>
      <c r="D131" s="137">
        <v>295.89999999999998</v>
      </c>
      <c r="E131" s="137">
        <v>294.31666666666666</v>
      </c>
      <c r="F131" s="138">
        <v>291.18333333333334</v>
      </c>
      <c r="G131" s="138">
        <v>286.4666666666667</v>
      </c>
      <c r="H131" s="138">
        <v>283.33333333333337</v>
      </c>
      <c r="I131" s="138">
        <v>299.0333333333333</v>
      </c>
      <c r="J131" s="138">
        <v>302.16666666666663</v>
      </c>
      <c r="K131" s="138">
        <v>306.88333333333327</v>
      </c>
      <c r="L131" s="133">
        <v>297.45</v>
      </c>
      <c r="M131" s="133">
        <v>289.60000000000002</v>
      </c>
      <c r="N131" s="153">
        <v>5710500</v>
      </c>
      <c r="O131" s="154">
        <v>-1.1682242990654205E-2</v>
      </c>
    </row>
    <row r="132" spans="1:15" ht="15">
      <c r="A132" s="132">
        <v>123</v>
      </c>
      <c r="B132" s="116" t="s">
        <v>2252</v>
      </c>
      <c r="C132" s="132" t="s">
        <v>229</v>
      </c>
      <c r="D132" s="137">
        <v>555.70000000000005</v>
      </c>
      <c r="E132" s="137">
        <v>555.08333333333337</v>
      </c>
      <c r="F132" s="138">
        <v>546.4666666666667</v>
      </c>
      <c r="G132" s="138">
        <v>537.23333333333335</v>
      </c>
      <c r="H132" s="138">
        <v>528.61666666666667</v>
      </c>
      <c r="I132" s="138">
        <v>564.31666666666672</v>
      </c>
      <c r="J132" s="138">
        <v>572.93333333333328</v>
      </c>
      <c r="K132" s="138">
        <v>582.16666666666674</v>
      </c>
      <c r="L132" s="133">
        <v>563.70000000000005</v>
      </c>
      <c r="M132" s="133">
        <v>545.85</v>
      </c>
      <c r="N132" s="153">
        <v>2037000</v>
      </c>
      <c r="O132" s="154">
        <v>2.2590361445783132E-2</v>
      </c>
    </row>
    <row r="133" spans="1:15" ht="15">
      <c r="A133" s="132">
        <v>124</v>
      </c>
      <c r="B133" s="116" t="s">
        <v>2255</v>
      </c>
      <c r="C133" s="132" t="s">
        <v>108</v>
      </c>
      <c r="D133" s="137">
        <v>124.45</v>
      </c>
      <c r="E133" s="137">
        <v>123.51666666666667</v>
      </c>
      <c r="F133" s="138">
        <v>119.58333333333333</v>
      </c>
      <c r="G133" s="138">
        <v>114.71666666666667</v>
      </c>
      <c r="H133" s="138">
        <v>110.78333333333333</v>
      </c>
      <c r="I133" s="138">
        <v>128.38333333333333</v>
      </c>
      <c r="J133" s="138">
        <v>132.31666666666666</v>
      </c>
      <c r="K133" s="138">
        <v>137.18333333333334</v>
      </c>
      <c r="L133" s="133">
        <v>127.45</v>
      </c>
      <c r="M133" s="133">
        <v>118.65</v>
      </c>
      <c r="N133" s="153">
        <v>20322000</v>
      </c>
      <c r="O133" s="154">
        <v>1.9873532068654019E-2</v>
      </c>
    </row>
    <row r="134" spans="1:15" ht="15">
      <c r="A134" s="132">
        <v>125</v>
      </c>
      <c r="B134" s="116" t="s">
        <v>2258</v>
      </c>
      <c r="C134" s="132" t="s">
        <v>109</v>
      </c>
      <c r="D134" s="137">
        <v>153.19999999999999</v>
      </c>
      <c r="E134" s="137">
        <v>154.95000000000002</v>
      </c>
      <c r="F134" s="138">
        <v>150.65000000000003</v>
      </c>
      <c r="G134" s="138">
        <v>148.10000000000002</v>
      </c>
      <c r="H134" s="138">
        <v>143.80000000000004</v>
      </c>
      <c r="I134" s="138">
        <v>157.50000000000003</v>
      </c>
      <c r="J134" s="138">
        <v>161.80000000000004</v>
      </c>
      <c r="K134" s="138">
        <v>164.35000000000002</v>
      </c>
      <c r="L134" s="133">
        <v>159.25</v>
      </c>
      <c r="M134" s="133">
        <v>152.4</v>
      </c>
      <c r="N134" s="153">
        <v>33849000</v>
      </c>
      <c r="O134" s="154">
        <v>2.6333742666120891E-2</v>
      </c>
    </row>
    <row r="135" spans="1:15" ht="15">
      <c r="A135" s="132">
        <v>126</v>
      </c>
      <c r="B135" s="116" t="s">
        <v>2258</v>
      </c>
      <c r="C135" s="132" t="s">
        <v>110</v>
      </c>
      <c r="D135" s="137">
        <v>498</v>
      </c>
      <c r="E135" s="137">
        <v>501.45</v>
      </c>
      <c r="F135" s="138">
        <v>492.25</v>
      </c>
      <c r="G135" s="138">
        <v>486.5</v>
      </c>
      <c r="H135" s="138">
        <v>477.3</v>
      </c>
      <c r="I135" s="138">
        <v>507.2</v>
      </c>
      <c r="J135" s="138">
        <v>516.39999999999986</v>
      </c>
      <c r="K135" s="138">
        <v>522.15</v>
      </c>
      <c r="L135" s="133">
        <v>510.65</v>
      </c>
      <c r="M135" s="133">
        <v>495.7</v>
      </c>
      <c r="N135" s="153">
        <v>11049500</v>
      </c>
      <c r="O135" s="154">
        <v>-1.4616441043751226E-2</v>
      </c>
    </row>
    <row r="136" spans="1:15" ht="15">
      <c r="A136" s="132">
        <v>127</v>
      </c>
      <c r="B136" s="116" t="s">
        <v>2260</v>
      </c>
      <c r="C136" s="132" t="s">
        <v>111</v>
      </c>
      <c r="D136" s="137">
        <v>1295.8</v>
      </c>
      <c r="E136" s="137">
        <v>1292.2666666666667</v>
      </c>
      <c r="F136" s="138">
        <v>1280.1333333333332</v>
      </c>
      <c r="G136" s="138">
        <v>1264.4666666666665</v>
      </c>
      <c r="H136" s="138">
        <v>1252.333333333333</v>
      </c>
      <c r="I136" s="138">
        <v>1307.9333333333334</v>
      </c>
      <c r="J136" s="138">
        <v>1320.0666666666671</v>
      </c>
      <c r="K136" s="138">
        <v>1335.7333333333336</v>
      </c>
      <c r="L136" s="133">
        <v>1304.4000000000001</v>
      </c>
      <c r="M136" s="133">
        <v>1276.5999999999999</v>
      </c>
      <c r="N136" s="153">
        <v>13996500</v>
      </c>
      <c r="O136" s="154">
        <v>-5.912747030309487E-3</v>
      </c>
    </row>
    <row r="137" spans="1:15" ht="15">
      <c r="A137" s="132">
        <v>128</v>
      </c>
      <c r="B137" s="116" t="s">
        <v>2254</v>
      </c>
      <c r="C137" s="132" t="s">
        <v>112</v>
      </c>
      <c r="D137" s="137">
        <v>885.7</v>
      </c>
      <c r="E137" s="137">
        <v>890.41666666666663</v>
      </c>
      <c r="F137" s="138">
        <v>876.0333333333333</v>
      </c>
      <c r="G137" s="138">
        <v>866.36666666666667</v>
      </c>
      <c r="H137" s="138">
        <v>851.98333333333335</v>
      </c>
      <c r="I137" s="138">
        <v>900.08333333333326</v>
      </c>
      <c r="J137" s="138">
        <v>914.4666666666667</v>
      </c>
      <c r="K137" s="138">
        <v>924.13333333333321</v>
      </c>
      <c r="L137" s="133">
        <v>904.8</v>
      </c>
      <c r="M137" s="133">
        <v>880.75</v>
      </c>
      <c r="N137" s="153">
        <v>11300800</v>
      </c>
      <c r="O137" s="154">
        <v>1.9578123026398889E-2</v>
      </c>
    </row>
    <row r="138" spans="1:15" ht="15">
      <c r="A138" s="132">
        <v>129</v>
      </c>
      <c r="B138" s="116" t="s">
        <v>2256</v>
      </c>
      <c r="C138" s="132" t="s">
        <v>113</v>
      </c>
      <c r="D138" s="137">
        <v>920</v>
      </c>
      <c r="E138" s="137">
        <v>921.26666666666677</v>
      </c>
      <c r="F138" s="138">
        <v>911.48333333333358</v>
      </c>
      <c r="G138" s="138">
        <v>902.96666666666681</v>
      </c>
      <c r="H138" s="138">
        <v>893.18333333333362</v>
      </c>
      <c r="I138" s="138">
        <v>929.78333333333353</v>
      </c>
      <c r="J138" s="138">
        <v>939.56666666666661</v>
      </c>
      <c r="K138" s="138">
        <v>948.08333333333348</v>
      </c>
      <c r="L138" s="133">
        <v>931.05</v>
      </c>
      <c r="M138" s="133">
        <v>912.75</v>
      </c>
      <c r="N138" s="153">
        <v>16167000</v>
      </c>
      <c r="O138" s="154">
        <v>2.0901742864359685E-2</v>
      </c>
    </row>
    <row r="139" spans="1:15" ht="15">
      <c r="A139" s="132">
        <v>130</v>
      </c>
      <c r="B139" s="116" t="s">
        <v>2258</v>
      </c>
      <c r="C139" s="132" t="s">
        <v>114</v>
      </c>
      <c r="D139" s="137">
        <v>476.3</v>
      </c>
      <c r="E139" s="137">
        <v>477.58333333333331</v>
      </c>
      <c r="F139" s="138">
        <v>470.36666666666662</v>
      </c>
      <c r="G139" s="138">
        <v>464.43333333333328</v>
      </c>
      <c r="H139" s="138">
        <v>457.21666666666658</v>
      </c>
      <c r="I139" s="138">
        <v>483.51666666666665</v>
      </c>
      <c r="J139" s="138">
        <v>490.73333333333335</v>
      </c>
      <c r="K139" s="138">
        <v>496.66666666666669</v>
      </c>
      <c r="L139" s="133">
        <v>484.8</v>
      </c>
      <c r="M139" s="133">
        <v>471.65</v>
      </c>
      <c r="N139" s="153">
        <v>8958750</v>
      </c>
      <c r="O139" s="154">
        <v>-1.9495891937056119E-3</v>
      </c>
    </row>
    <row r="140" spans="1:15" ht="15">
      <c r="A140" s="132">
        <v>131</v>
      </c>
      <c r="B140" s="49" t="s">
        <v>2252</v>
      </c>
      <c r="C140" s="132" t="s">
        <v>1293</v>
      </c>
      <c r="D140" s="137">
        <v>103.2</v>
      </c>
      <c r="E140" s="137">
        <v>104.63333333333333</v>
      </c>
      <c r="F140" s="138">
        <v>101.51666666666665</v>
      </c>
      <c r="G140" s="138">
        <v>99.833333333333329</v>
      </c>
      <c r="H140" s="138">
        <v>96.716666666666654</v>
      </c>
      <c r="I140" s="138">
        <v>106.31666666666665</v>
      </c>
      <c r="J140" s="138">
        <v>109.43333333333332</v>
      </c>
      <c r="K140" s="138">
        <v>111.11666666666665</v>
      </c>
      <c r="L140" s="133">
        <v>107.75</v>
      </c>
      <c r="M140" s="133">
        <v>102.95</v>
      </c>
      <c r="N140" s="153">
        <v>16860000</v>
      </c>
      <c r="O140" s="154">
        <v>-7.0671378091872791E-3</v>
      </c>
    </row>
    <row r="141" spans="1:15" ht="15">
      <c r="A141" s="132">
        <v>132</v>
      </c>
      <c r="B141" s="116" t="s">
        <v>2257</v>
      </c>
      <c r="C141" s="132" t="s">
        <v>242</v>
      </c>
      <c r="D141" s="137">
        <v>352.35</v>
      </c>
      <c r="E141" s="137">
        <v>350.18333333333334</v>
      </c>
      <c r="F141" s="138">
        <v>345.7166666666667</v>
      </c>
      <c r="G141" s="138">
        <v>339.08333333333337</v>
      </c>
      <c r="H141" s="138">
        <v>334.61666666666673</v>
      </c>
      <c r="I141" s="138">
        <v>356.81666666666666</v>
      </c>
      <c r="J141" s="138">
        <v>361.28333333333325</v>
      </c>
      <c r="K141" s="138">
        <v>367.91666666666663</v>
      </c>
      <c r="L141" s="133">
        <v>354.65</v>
      </c>
      <c r="M141" s="133">
        <v>343.55</v>
      </c>
      <c r="N141" s="153">
        <v>5090800</v>
      </c>
      <c r="O141" s="154">
        <v>6.41304347826087E-2</v>
      </c>
    </row>
    <row r="142" spans="1:15" ht="15">
      <c r="A142" s="132">
        <v>133</v>
      </c>
      <c r="B142" s="116" t="s">
        <v>2256</v>
      </c>
      <c r="C142" s="132" t="s">
        <v>115</v>
      </c>
      <c r="D142" s="137">
        <v>9377.25</v>
      </c>
      <c r="E142" s="137">
        <v>9417.1333333333332</v>
      </c>
      <c r="F142" s="138">
        <v>9311.3666666666668</v>
      </c>
      <c r="G142" s="138">
        <v>9245.4833333333336</v>
      </c>
      <c r="H142" s="138">
        <v>9139.7166666666672</v>
      </c>
      <c r="I142" s="138">
        <v>9483.0166666666664</v>
      </c>
      <c r="J142" s="138">
        <v>9588.7833333333328</v>
      </c>
      <c r="K142" s="138">
        <v>9654.6666666666661</v>
      </c>
      <c r="L142" s="133">
        <v>9522.9</v>
      </c>
      <c r="M142" s="133">
        <v>9351.25</v>
      </c>
      <c r="N142" s="153">
        <v>1992225</v>
      </c>
      <c r="O142" s="154">
        <v>-7.1391193840173433E-3</v>
      </c>
    </row>
    <row r="143" spans="1:15" ht="15">
      <c r="A143" s="132">
        <v>134</v>
      </c>
      <c r="B143" s="116" t="s">
        <v>2257</v>
      </c>
      <c r="C143" s="132" t="s">
        <v>355</v>
      </c>
      <c r="D143" s="137">
        <v>605.45000000000005</v>
      </c>
      <c r="E143" s="137">
        <v>612.18333333333339</v>
      </c>
      <c r="F143" s="138">
        <v>596.36666666666679</v>
      </c>
      <c r="G143" s="138">
        <v>587.28333333333342</v>
      </c>
      <c r="H143" s="138">
        <v>571.46666666666681</v>
      </c>
      <c r="I143" s="138">
        <v>621.26666666666677</v>
      </c>
      <c r="J143" s="138">
        <v>637.08333333333337</v>
      </c>
      <c r="K143" s="138">
        <v>646.16666666666674</v>
      </c>
      <c r="L143" s="133">
        <v>628</v>
      </c>
      <c r="M143" s="133">
        <v>603.1</v>
      </c>
      <c r="N143" s="153">
        <v>11785000</v>
      </c>
      <c r="O143" s="154">
        <v>6.5792448564322856E-2</v>
      </c>
    </row>
    <row r="144" spans="1:15" ht="15">
      <c r="A144" s="132">
        <v>135</v>
      </c>
      <c r="B144" s="116" t="s">
        <v>2252</v>
      </c>
      <c r="C144" s="132" t="s">
        <v>1325</v>
      </c>
      <c r="D144" s="137">
        <v>805.6</v>
      </c>
      <c r="E144" s="137">
        <v>807.85</v>
      </c>
      <c r="F144" s="138">
        <v>792.90000000000009</v>
      </c>
      <c r="G144" s="138">
        <v>780.2</v>
      </c>
      <c r="H144" s="138">
        <v>765.25000000000011</v>
      </c>
      <c r="I144" s="138">
        <v>820.55000000000007</v>
      </c>
      <c r="J144" s="138">
        <v>835.50000000000011</v>
      </c>
      <c r="K144" s="138">
        <v>848.2</v>
      </c>
      <c r="L144" s="133">
        <v>822.8</v>
      </c>
      <c r="M144" s="133">
        <v>795.15</v>
      </c>
      <c r="N144" s="153">
        <v>3414600</v>
      </c>
      <c r="O144" s="154">
        <v>-2.1268057784911719E-2</v>
      </c>
    </row>
    <row r="145" spans="1:15" ht="15">
      <c r="A145" s="132">
        <v>136</v>
      </c>
      <c r="B145" s="116" t="s">
        <v>2258</v>
      </c>
      <c r="C145" s="132" t="s">
        <v>359</v>
      </c>
      <c r="D145" s="137">
        <v>456.55</v>
      </c>
      <c r="E145" s="137">
        <v>464.09999999999997</v>
      </c>
      <c r="F145" s="138">
        <v>447.99999999999994</v>
      </c>
      <c r="G145" s="138">
        <v>439.45</v>
      </c>
      <c r="H145" s="138">
        <v>423.34999999999997</v>
      </c>
      <c r="I145" s="138">
        <v>472.64999999999992</v>
      </c>
      <c r="J145" s="138">
        <v>488.74999999999994</v>
      </c>
      <c r="K145" s="138">
        <v>497.2999999999999</v>
      </c>
      <c r="L145" s="133">
        <v>480.2</v>
      </c>
      <c r="M145" s="133">
        <v>455.55</v>
      </c>
      <c r="N145" s="153">
        <v>2820000</v>
      </c>
      <c r="O145" s="154">
        <v>-1.7969076473046384E-2</v>
      </c>
    </row>
    <row r="146" spans="1:15" ht="15">
      <c r="A146" s="132">
        <v>137</v>
      </c>
      <c r="B146" s="116" t="s">
        <v>2252</v>
      </c>
      <c r="C146" s="132" t="s">
        <v>2129</v>
      </c>
      <c r="D146" s="137">
        <v>820.4</v>
      </c>
      <c r="E146" s="137">
        <v>821.1</v>
      </c>
      <c r="F146" s="138">
        <v>813.45</v>
      </c>
      <c r="G146" s="138">
        <v>806.5</v>
      </c>
      <c r="H146" s="138">
        <v>798.85</v>
      </c>
      <c r="I146" s="138">
        <v>828.05000000000007</v>
      </c>
      <c r="J146" s="138">
        <v>835.69999999999993</v>
      </c>
      <c r="K146" s="138">
        <v>842.65000000000009</v>
      </c>
      <c r="L146" s="133">
        <v>828.75</v>
      </c>
      <c r="M146" s="133">
        <v>814.15</v>
      </c>
      <c r="N146" s="153">
        <v>1691400</v>
      </c>
      <c r="O146" s="154">
        <v>-2.4904877205119337E-2</v>
      </c>
    </row>
    <row r="147" spans="1:15" ht="15">
      <c r="A147" s="132">
        <v>138</v>
      </c>
      <c r="B147" s="116" t="s">
        <v>2265</v>
      </c>
      <c r="C147" s="132" t="s">
        <v>117</v>
      </c>
      <c r="D147" s="137">
        <v>1077.8499999999999</v>
      </c>
      <c r="E147" s="137">
        <v>1065.7</v>
      </c>
      <c r="F147" s="138">
        <v>1048.4000000000001</v>
      </c>
      <c r="G147" s="138">
        <v>1018.95</v>
      </c>
      <c r="H147" s="138">
        <v>1001.6500000000001</v>
      </c>
      <c r="I147" s="138">
        <v>1095.1500000000001</v>
      </c>
      <c r="J147" s="138">
        <v>1112.4499999999998</v>
      </c>
      <c r="K147" s="138">
        <v>1141.9000000000001</v>
      </c>
      <c r="L147" s="133">
        <v>1083</v>
      </c>
      <c r="M147" s="133">
        <v>1036.25</v>
      </c>
      <c r="N147" s="153">
        <v>3999600</v>
      </c>
      <c r="O147" s="154">
        <v>-2.3439789041898623E-2</v>
      </c>
    </row>
    <row r="148" spans="1:15" ht="15">
      <c r="A148" s="132">
        <v>139</v>
      </c>
      <c r="B148" s="116" t="s">
        <v>2256</v>
      </c>
      <c r="C148" s="132" t="s">
        <v>118</v>
      </c>
      <c r="D148" s="137">
        <v>291.25</v>
      </c>
      <c r="E148" s="137">
        <v>292.66666666666669</v>
      </c>
      <c r="F148" s="138">
        <v>285.83333333333337</v>
      </c>
      <c r="G148" s="138">
        <v>280.41666666666669</v>
      </c>
      <c r="H148" s="138">
        <v>273.58333333333337</v>
      </c>
      <c r="I148" s="138">
        <v>298.08333333333337</v>
      </c>
      <c r="J148" s="138">
        <v>304.91666666666674</v>
      </c>
      <c r="K148" s="138">
        <v>310.33333333333337</v>
      </c>
      <c r="L148" s="133">
        <v>299.5</v>
      </c>
      <c r="M148" s="133">
        <v>287.25</v>
      </c>
      <c r="N148" s="153">
        <v>12673600</v>
      </c>
      <c r="O148" s="154">
        <v>-1.492351697550056E-2</v>
      </c>
    </row>
    <row r="149" spans="1:15" ht="15">
      <c r="A149" s="132">
        <v>140</v>
      </c>
      <c r="B149" s="116" t="s">
        <v>2256</v>
      </c>
      <c r="C149" s="132" t="s">
        <v>119</v>
      </c>
      <c r="D149" s="137">
        <v>77903.75</v>
      </c>
      <c r="E149" s="137">
        <v>77683.333333333328</v>
      </c>
      <c r="F149" s="138">
        <v>76886.666666666657</v>
      </c>
      <c r="G149" s="138">
        <v>75869.583333333328</v>
      </c>
      <c r="H149" s="138">
        <v>75072.916666666657</v>
      </c>
      <c r="I149" s="138">
        <v>78700.416666666657</v>
      </c>
      <c r="J149" s="138">
        <v>79497.083333333314</v>
      </c>
      <c r="K149" s="138">
        <v>80514.166666666657</v>
      </c>
      <c r="L149" s="133">
        <v>78480</v>
      </c>
      <c r="M149" s="133">
        <v>76666.25</v>
      </c>
      <c r="N149" s="153">
        <v>26830</v>
      </c>
      <c r="O149" s="154">
        <v>7.967806841046278E-2</v>
      </c>
    </row>
    <row r="150" spans="1:15" ht="15">
      <c r="A150" s="132">
        <v>141</v>
      </c>
      <c r="B150" s="116" t="s">
        <v>2252</v>
      </c>
      <c r="C150" s="132" t="s">
        <v>1375</v>
      </c>
      <c r="D150" s="137">
        <v>80.5</v>
      </c>
      <c r="E150" s="137">
        <v>80.149999999999991</v>
      </c>
      <c r="F150" s="138">
        <v>78.549999999999983</v>
      </c>
      <c r="G150" s="138">
        <v>76.599999999999994</v>
      </c>
      <c r="H150" s="138">
        <v>74.999999999999986</v>
      </c>
      <c r="I150" s="138">
        <v>82.09999999999998</v>
      </c>
      <c r="J150" s="138">
        <v>83.699999999999974</v>
      </c>
      <c r="K150" s="138">
        <v>85.649999999999977</v>
      </c>
      <c r="L150" s="133">
        <v>81.75</v>
      </c>
      <c r="M150" s="133">
        <v>78.2</v>
      </c>
      <c r="N150" s="153">
        <v>6925500</v>
      </c>
      <c r="O150" s="154">
        <v>-4.4692737430167599E-2</v>
      </c>
    </row>
    <row r="151" spans="1:15" ht="15">
      <c r="A151" s="132">
        <v>142</v>
      </c>
      <c r="B151" s="116" t="s">
        <v>2258</v>
      </c>
      <c r="C151" s="132" t="s">
        <v>1391</v>
      </c>
      <c r="D151" s="137">
        <v>405.1</v>
      </c>
      <c r="E151" s="137">
        <v>406.59999999999997</v>
      </c>
      <c r="F151" s="138">
        <v>398.69999999999993</v>
      </c>
      <c r="G151" s="138">
        <v>392.29999999999995</v>
      </c>
      <c r="H151" s="138">
        <v>384.39999999999992</v>
      </c>
      <c r="I151" s="138">
        <v>412.99999999999994</v>
      </c>
      <c r="J151" s="138">
        <v>420.89999999999992</v>
      </c>
      <c r="K151" s="138">
        <v>427.29999999999995</v>
      </c>
      <c r="L151" s="133">
        <v>414.5</v>
      </c>
      <c r="M151" s="133">
        <v>400.2</v>
      </c>
      <c r="N151" s="153">
        <v>1320000</v>
      </c>
      <c r="O151" s="154">
        <v>-1.89520624303233E-2</v>
      </c>
    </row>
    <row r="152" spans="1:15" ht="15">
      <c r="A152" s="132">
        <v>143</v>
      </c>
      <c r="B152" s="116" t="s">
        <v>2252</v>
      </c>
      <c r="C152" s="132" t="s">
        <v>1408</v>
      </c>
      <c r="D152" s="137">
        <v>60.75</v>
      </c>
      <c r="E152" s="137">
        <v>61</v>
      </c>
      <c r="F152" s="138">
        <v>59.5</v>
      </c>
      <c r="G152" s="138">
        <v>58.25</v>
      </c>
      <c r="H152" s="138">
        <v>56.75</v>
      </c>
      <c r="I152" s="138">
        <v>62.25</v>
      </c>
      <c r="J152" s="138">
        <v>63.75</v>
      </c>
      <c r="K152" s="138">
        <v>65</v>
      </c>
      <c r="L152" s="133">
        <v>62.5</v>
      </c>
      <c r="M152" s="133">
        <v>59.75</v>
      </c>
      <c r="N152" s="153">
        <v>54608000</v>
      </c>
      <c r="O152" s="154">
        <v>3.4555926038193394E-2</v>
      </c>
    </row>
    <row r="153" spans="1:15" ht="15">
      <c r="A153" s="132">
        <v>144</v>
      </c>
      <c r="B153" s="116" t="s">
        <v>2252</v>
      </c>
      <c r="C153" s="132" t="s">
        <v>375</v>
      </c>
      <c r="D153" s="137">
        <v>67.7</v>
      </c>
      <c r="E153" s="137">
        <v>68.25</v>
      </c>
      <c r="F153" s="138">
        <v>66.2</v>
      </c>
      <c r="G153" s="138">
        <v>64.7</v>
      </c>
      <c r="H153" s="138">
        <v>62.650000000000006</v>
      </c>
      <c r="I153" s="138">
        <v>69.75</v>
      </c>
      <c r="J153" s="138">
        <v>71.800000000000011</v>
      </c>
      <c r="K153" s="138">
        <v>73.3</v>
      </c>
      <c r="L153" s="133">
        <v>70.3</v>
      </c>
      <c r="M153" s="133">
        <v>66.75</v>
      </c>
      <c r="N153" s="153">
        <v>27378000</v>
      </c>
      <c r="O153" s="154">
        <v>-2.1910604732690623E-4</v>
      </c>
    </row>
    <row r="154" spans="1:15" ht="15">
      <c r="A154" s="132">
        <v>145</v>
      </c>
      <c r="B154" s="116" t="s">
        <v>2264</v>
      </c>
      <c r="C154" s="132" t="s">
        <v>243</v>
      </c>
      <c r="D154" s="137">
        <v>97.2</v>
      </c>
      <c r="E154" s="137">
        <v>98.466666666666654</v>
      </c>
      <c r="F154" s="138">
        <v>95.433333333333309</v>
      </c>
      <c r="G154" s="138">
        <v>93.666666666666657</v>
      </c>
      <c r="H154" s="138">
        <v>90.633333333333312</v>
      </c>
      <c r="I154" s="138">
        <v>100.23333333333331</v>
      </c>
      <c r="J154" s="138">
        <v>103.26666666666664</v>
      </c>
      <c r="K154" s="138">
        <v>105.0333333333333</v>
      </c>
      <c r="L154" s="133">
        <v>101.5</v>
      </c>
      <c r="M154" s="133">
        <v>96.7</v>
      </c>
      <c r="N154" s="153">
        <v>45296000</v>
      </c>
      <c r="O154" s="154">
        <v>1.8711766822598057E-2</v>
      </c>
    </row>
    <row r="155" spans="1:15" ht="15">
      <c r="A155" s="132">
        <v>146</v>
      </c>
      <c r="B155" s="116" t="s">
        <v>2252</v>
      </c>
      <c r="C155" s="132" t="s">
        <v>1428</v>
      </c>
      <c r="D155" s="137">
        <v>10072.700000000001</v>
      </c>
      <c r="E155" s="137">
        <v>10116.616666666667</v>
      </c>
      <c r="F155" s="138">
        <v>9983.2333333333336</v>
      </c>
      <c r="G155" s="138">
        <v>9893.7666666666664</v>
      </c>
      <c r="H155" s="138">
        <v>9760.3833333333332</v>
      </c>
      <c r="I155" s="138">
        <v>10206.083333333334</v>
      </c>
      <c r="J155" s="138">
        <v>10339.466666666669</v>
      </c>
      <c r="K155" s="138">
        <v>10428.933333333334</v>
      </c>
      <c r="L155" s="133">
        <v>10250</v>
      </c>
      <c r="M155" s="133">
        <v>10027.15</v>
      </c>
      <c r="N155" s="153">
        <v>256300</v>
      </c>
      <c r="O155" s="154">
        <v>1.1843663639952625E-2</v>
      </c>
    </row>
    <row r="156" spans="1:15" ht="15">
      <c r="A156" s="132">
        <v>147</v>
      </c>
      <c r="B156" s="116" t="s">
        <v>2253</v>
      </c>
      <c r="C156" s="132" t="s">
        <v>120</v>
      </c>
      <c r="D156" s="137">
        <v>24.1</v>
      </c>
      <c r="E156" s="137">
        <v>24.2</v>
      </c>
      <c r="F156" s="138">
        <v>23.9</v>
      </c>
      <c r="G156" s="138">
        <v>23.7</v>
      </c>
      <c r="H156" s="138">
        <v>23.4</v>
      </c>
      <c r="I156" s="138">
        <v>24.4</v>
      </c>
      <c r="J156" s="138">
        <v>24.700000000000003</v>
      </c>
      <c r="K156" s="138">
        <v>24.9</v>
      </c>
      <c r="L156" s="133">
        <v>24.5</v>
      </c>
      <c r="M156" s="133">
        <v>24</v>
      </c>
      <c r="N156" s="153">
        <v>27783000</v>
      </c>
      <c r="O156" s="154">
        <v>1.9474196689386564E-3</v>
      </c>
    </row>
    <row r="157" spans="1:15" ht="15">
      <c r="A157" s="132">
        <v>148</v>
      </c>
      <c r="B157" s="116" t="s">
        <v>2265</v>
      </c>
      <c r="C157" s="132" t="s">
        <v>1446</v>
      </c>
      <c r="D157" s="137">
        <v>1140.75</v>
      </c>
      <c r="E157" s="137">
        <v>1134.7833333333335</v>
      </c>
      <c r="F157" s="138">
        <v>1122.166666666667</v>
      </c>
      <c r="G157" s="138">
        <v>1103.5833333333335</v>
      </c>
      <c r="H157" s="138">
        <v>1090.9666666666669</v>
      </c>
      <c r="I157" s="138">
        <v>1153.366666666667</v>
      </c>
      <c r="J157" s="138">
        <v>1165.9833333333333</v>
      </c>
      <c r="K157" s="138">
        <v>1184.5666666666671</v>
      </c>
      <c r="L157" s="133">
        <v>1147.4000000000001</v>
      </c>
      <c r="M157" s="133">
        <v>1116.2</v>
      </c>
      <c r="N157" s="153">
        <v>1346250</v>
      </c>
      <c r="O157" s="154">
        <v>-2.7777777777777779E-3</v>
      </c>
    </row>
    <row r="158" spans="1:15" ht="15">
      <c r="A158" s="132">
        <v>149</v>
      </c>
      <c r="B158" s="116" t="s">
        <v>2266</v>
      </c>
      <c r="C158" s="132" t="s">
        <v>121</v>
      </c>
      <c r="D158" s="137">
        <v>102.65</v>
      </c>
      <c r="E158" s="137">
        <v>103.11666666666667</v>
      </c>
      <c r="F158" s="138">
        <v>101.63333333333335</v>
      </c>
      <c r="G158" s="138">
        <v>100.61666666666667</v>
      </c>
      <c r="H158" s="138">
        <v>99.133333333333354</v>
      </c>
      <c r="I158" s="138">
        <v>104.13333333333335</v>
      </c>
      <c r="J158" s="138">
        <v>105.61666666666667</v>
      </c>
      <c r="K158" s="138">
        <v>106.63333333333335</v>
      </c>
      <c r="L158" s="133">
        <v>104.6</v>
      </c>
      <c r="M158" s="133">
        <v>102.1</v>
      </c>
      <c r="N158" s="153">
        <v>26478000</v>
      </c>
      <c r="O158" s="154">
        <v>2.2665457842248413E-4</v>
      </c>
    </row>
    <row r="159" spans="1:15" ht="15">
      <c r="A159" s="132">
        <v>150</v>
      </c>
      <c r="B159" s="116" t="s">
        <v>2253</v>
      </c>
      <c r="C159" s="132" t="s">
        <v>122</v>
      </c>
      <c r="D159" s="137">
        <v>154.30000000000001</v>
      </c>
      <c r="E159" s="137">
        <v>153.98333333333332</v>
      </c>
      <c r="F159" s="138">
        <v>153.11666666666665</v>
      </c>
      <c r="G159" s="138">
        <v>151.93333333333334</v>
      </c>
      <c r="H159" s="138">
        <v>151.06666666666666</v>
      </c>
      <c r="I159" s="138">
        <v>155.16666666666663</v>
      </c>
      <c r="J159" s="138">
        <v>156.0333333333333</v>
      </c>
      <c r="K159" s="138">
        <v>157.21666666666661</v>
      </c>
      <c r="L159" s="133">
        <v>154.85</v>
      </c>
      <c r="M159" s="133">
        <v>152.80000000000001</v>
      </c>
      <c r="N159" s="153">
        <v>43108000</v>
      </c>
      <c r="O159" s="154">
        <v>-9.8309445056964356E-3</v>
      </c>
    </row>
    <row r="160" spans="1:15" ht="15">
      <c r="A160" s="132">
        <v>151</v>
      </c>
      <c r="B160" s="116" t="s">
        <v>2265</v>
      </c>
      <c r="C160" s="132" t="s">
        <v>123</v>
      </c>
      <c r="D160" s="137">
        <v>3906.25</v>
      </c>
      <c r="E160" s="137">
        <v>3915.1</v>
      </c>
      <c r="F160" s="138">
        <v>3878.1499999999996</v>
      </c>
      <c r="G160" s="138">
        <v>3850.0499999999997</v>
      </c>
      <c r="H160" s="138">
        <v>3813.0999999999995</v>
      </c>
      <c r="I160" s="138">
        <v>3943.2</v>
      </c>
      <c r="J160" s="138">
        <v>3980.1499999999996</v>
      </c>
      <c r="K160" s="138">
        <v>4008.25</v>
      </c>
      <c r="L160" s="133">
        <v>3952.05</v>
      </c>
      <c r="M160" s="133">
        <v>3887</v>
      </c>
      <c r="N160" s="153">
        <v>76950</v>
      </c>
      <c r="O160" s="154">
        <v>-4.2910447761194029E-2</v>
      </c>
    </row>
    <row r="161" spans="1:15" ht="15">
      <c r="A161" s="132">
        <v>152</v>
      </c>
      <c r="B161" s="116" t="s">
        <v>2261</v>
      </c>
      <c r="C161" s="132" t="s">
        <v>207</v>
      </c>
      <c r="D161" s="137">
        <v>210.9</v>
      </c>
      <c r="E161" s="137">
        <v>211.11666666666665</v>
      </c>
      <c r="F161" s="138">
        <v>208.23333333333329</v>
      </c>
      <c r="G161" s="138">
        <v>205.56666666666663</v>
      </c>
      <c r="H161" s="138">
        <v>202.68333333333328</v>
      </c>
      <c r="I161" s="138">
        <v>213.7833333333333</v>
      </c>
      <c r="J161" s="138">
        <v>216.66666666666669</v>
      </c>
      <c r="K161" s="138">
        <v>219.33333333333331</v>
      </c>
      <c r="L161" s="133">
        <v>214</v>
      </c>
      <c r="M161" s="133">
        <v>208.45</v>
      </c>
      <c r="N161" s="153">
        <v>3072696</v>
      </c>
      <c r="O161" s="154">
        <v>1.1074197120708748E-3</v>
      </c>
    </row>
    <row r="162" spans="1:15" ht="15">
      <c r="A162" s="132">
        <v>153</v>
      </c>
      <c r="B162" s="116" t="s">
        <v>2261</v>
      </c>
      <c r="C162" s="132" t="s">
        <v>124</v>
      </c>
      <c r="D162" s="137">
        <v>158.94999999999999</v>
      </c>
      <c r="E162" s="137">
        <v>157.88333333333333</v>
      </c>
      <c r="F162" s="138">
        <v>155.66666666666666</v>
      </c>
      <c r="G162" s="138">
        <v>152.38333333333333</v>
      </c>
      <c r="H162" s="138">
        <v>150.16666666666666</v>
      </c>
      <c r="I162" s="138">
        <v>161.16666666666666</v>
      </c>
      <c r="J162" s="138">
        <v>163.38333333333335</v>
      </c>
      <c r="K162" s="138">
        <v>166.66666666666666</v>
      </c>
      <c r="L162" s="133">
        <v>160.1</v>
      </c>
      <c r="M162" s="133">
        <v>154.6</v>
      </c>
      <c r="N162" s="153">
        <v>37406250</v>
      </c>
      <c r="O162" s="154">
        <v>-4.7004872456291202E-2</v>
      </c>
    </row>
    <row r="163" spans="1:15" ht="15">
      <c r="A163" s="132">
        <v>154</v>
      </c>
      <c r="B163" s="116" t="s">
        <v>2255</v>
      </c>
      <c r="C163" s="132" t="s">
        <v>125</v>
      </c>
      <c r="D163" s="137">
        <v>73.150000000000006</v>
      </c>
      <c r="E163" s="137">
        <v>73.783333333333331</v>
      </c>
      <c r="F163" s="138">
        <v>71.966666666666669</v>
      </c>
      <c r="G163" s="138">
        <v>70.783333333333331</v>
      </c>
      <c r="H163" s="138">
        <v>68.966666666666669</v>
      </c>
      <c r="I163" s="138">
        <v>74.966666666666669</v>
      </c>
      <c r="J163" s="138">
        <v>76.783333333333331</v>
      </c>
      <c r="K163" s="138">
        <v>77.966666666666669</v>
      </c>
      <c r="L163" s="133">
        <v>75.599999999999994</v>
      </c>
      <c r="M163" s="133">
        <v>72.599999999999994</v>
      </c>
      <c r="N163" s="153">
        <v>12960000</v>
      </c>
      <c r="O163" s="154">
        <v>2.4667931688804556E-2</v>
      </c>
    </row>
    <row r="164" spans="1:15" ht="15">
      <c r="A164" s="132">
        <v>155</v>
      </c>
      <c r="B164" s="116" t="s">
        <v>2250</v>
      </c>
      <c r="C164" s="132" t="s">
        <v>231</v>
      </c>
      <c r="D164" s="137">
        <v>28264.3</v>
      </c>
      <c r="E164" s="137">
        <v>28432.116666666669</v>
      </c>
      <c r="F164" s="138">
        <v>27953.233333333337</v>
      </c>
      <c r="G164" s="138">
        <v>27642.166666666668</v>
      </c>
      <c r="H164" s="138">
        <v>27163.283333333336</v>
      </c>
      <c r="I164" s="138">
        <v>28743.183333333338</v>
      </c>
      <c r="J164" s="138">
        <v>29222.066666666669</v>
      </c>
      <c r="K164" s="138">
        <v>29533.133333333339</v>
      </c>
      <c r="L164" s="133">
        <v>28911</v>
      </c>
      <c r="M164" s="133">
        <v>28121.05</v>
      </c>
      <c r="N164" s="153">
        <v>57075</v>
      </c>
      <c r="O164" s="154">
        <v>-6.2422997946611908E-2</v>
      </c>
    </row>
    <row r="165" spans="1:15" ht="15">
      <c r="A165" s="132">
        <v>156</v>
      </c>
      <c r="B165" s="116" t="s">
        <v>2252</v>
      </c>
      <c r="C165" s="132" t="s">
        <v>356</v>
      </c>
      <c r="D165" s="137">
        <v>121</v>
      </c>
      <c r="E165" s="137">
        <v>123.36666666666667</v>
      </c>
      <c r="F165" s="138">
        <v>116.13333333333335</v>
      </c>
      <c r="G165" s="138">
        <v>111.26666666666668</v>
      </c>
      <c r="H165" s="138">
        <v>104.03333333333336</v>
      </c>
      <c r="I165" s="138">
        <v>128.23333333333335</v>
      </c>
      <c r="J165" s="138">
        <v>135.46666666666667</v>
      </c>
      <c r="K165" s="138">
        <v>140.33333333333334</v>
      </c>
      <c r="L165" s="133">
        <v>130.6</v>
      </c>
      <c r="M165" s="133">
        <v>118.5</v>
      </c>
      <c r="N165" s="153">
        <v>9034500</v>
      </c>
      <c r="O165" s="154">
        <v>4.7114047287899863E-2</v>
      </c>
    </row>
    <row r="166" spans="1:15" ht="15">
      <c r="A166" s="132">
        <v>157</v>
      </c>
      <c r="B166" s="116" t="s">
        <v>2254</v>
      </c>
      <c r="C166" s="132" t="s">
        <v>209</v>
      </c>
      <c r="D166" s="137">
        <v>2470.9499999999998</v>
      </c>
      <c r="E166" s="137">
        <v>2471.75</v>
      </c>
      <c r="F166" s="138">
        <v>2444.1999999999998</v>
      </c>
      <c r="G166" s="138">
        <v>2417.4499999999998</v>
      </c>
      <c r="H166" s="138">
        <v>2389.8999999999996</v>
      </c>
      <c r="I166" s="138">
        <v>2498.5</v>
      </c>
      <c r="J166" s="138">
        <v>2526.0500000000002</v>
      </c>
      <c r="K166" s="138">
        <v>2552.8000000000002</v>
      </c>
      <c r="L166" s="133">
        <v>2499.3000000000002</v>
      </c>
      <c r="M166" s="133">
        <v>2445</v>
      </c>
      <c r="N166" s="153">
        <v>2073834</v>
      </c>
      <c r="O166" s="154">
        <v>-9.8053352559480892E-3</v>
      </c>
    </row>
    <row r="167" spans="1:15" ht="15">
      <c r="A167" s="132">
        <v>158</v>
      </c>
      <c r="B167" s="116" t="s">
        <v>2261</v>
      </c>
      <c r="C167" s="132" t="s">
        <v>126</v>
      </c>
      <c r="D167" s="137">
        <v>217.9</v>
      </c>
      <c r="E167" s="137">
        <v>219.1</v>
      </c>
      <c r="F167" s="138">
        <v>215.04999999999998</v>
      </c>
      <c r="G167" s="138">
        <v>212.2</v>
      </c>
      <c r="H167" s="138">
        <v>208.14999999999998</v>
      </c>
      <c r="I167" s="138">
        <v>221.95</v>
      </c>
      <c r="J167" s="138">
        <v>226</v>
      </c>
      <c r="K167" s="138">
        <v>228.85</v>
      </c>
      <c r="L167" s="133">
        <v>223.15</v>
      </c>
      <c r="M167" s="133">
        <v>216.25</v>
      </c>
      <c r="N167" s="153">
        <v>15690000</v>
      </c>
      <c r="O167" s="154">
        <v>4.2242703533026116E-3</v>
      </c>
    </row>
    <row r="168" spans="1:15" ht="15">
      <c r="A168" s="132">
        <v>159</v>
      </c>
      <c r="B168" s="116" t="s">
        <v>2258</v>
      </c>
      <c r="C168" s="132" t="s">
        <v>127</v>
      </c>
      <c r="D168" s="137">
        <v>73.7</v>
      </c>
      <c r="E168" s="137">
        <v>74.400000000000006</v>
      </c>
      <c r="F168" s="138">
        <v>72.700000000000017</v>
      </c>
      <c r="G168" s="138">
        <v>71.700000000000017</v>
      </c>
      <c r="H168" s="138">
        <v>70.000000000000028</v>
      </c>
      <c r="I168" s="138">
        <v>75.400000000000006</v>
      </c>
      <c r="J168" s="138">
        <v>77.099999999999994</v>
      </c>
      <c r="K168" s="138">
        <v>78.099999999999994</v>
      </c>
      <c r="L168" s="133">
        <v>76.099999999999994</v>
      </c>
      <c r="M168" s="133">
        <v>73.400000000000006</v>
      </c>
      <c r="N168" s="153">
        <v>88740000</v>
      </c>
      <c r="O168" s="154">
        <v>2.2185361808003318E-2</v>
      </c>
    </row>
    <row r="169" spans="1:15" ht="15">
      <c r="A169" s="132">
        <v>160</v>
      </c>
      <c r="B169" s="116" t="s">
        <v>2257</v>
      </c>
      <c r="C169" s="132" t="s">
        <v>208</v>
      </c>
      <c r="D169" s="137">
        <v>1089.2</v>
      </c>
      <c r="E169" s="137">
        <v>1095.45</v>
      </c>
      <c r="F169" s="138">
        <v>1079.95</v>
      </c>
      <c r="G169" s="138">
        <v>1070.7</v>
      </c>
      <c r="H169" s="138">
        <v>1055.2</v>
      </c>
      <c r="I169" s="138">
        <v>1104.7</v>
      </c>
      <c r="J169" s="138">
        <v>1120.2</v>
      </c>
      <c r="K169" s="138">
        <v>1129.45</v>
      </c>
      <c r="L169" s="133">
        <v>1110.95</v>
      </c>
      <c r="M169" s="133">
        <v>1086.2</v>
      </c>
      <c r="N169" s="153">
        <v>3574000</v>
      </c>
      <c r="O169" s="154">
        <v>3.5341830822711473E-2</v>
      </c>
    </row>
    <row r="170" spans="1:15" ht="15">
      <c r="A170" s="132">
        <v>161</v>
      </c>
      <c r="B170" s="116" t="s">
        <v>2255</v>
      </c>
      <c r="C170" s="132" t="s">
        <v>128</v>
      </c>
      <c r="D170" s="137">
        <v>76.349999999999994</v>
      </c>
      <c r="E170" s="137">
        <v>76.783333333333331</v>
      </c>
      <c r="F170" s="138">
        <v>75.466666666666669</v>
      </c>
      <c r="G170" s="138">
        <v>74.583333333333343</v>
      </c>
      <c r="H170" s="138">
        <v>73.26666666666668</v>
      </c>
      <c r="I170" s="138">
        <v>77.666666666666657</v>
      </c>
      <c r="J170" s="138">
        <v>78.98333333333332</v>
      </c>
      <c r="K170" s="138">
        <v>79.866666666666646</v>
      </c>
      <c r="L170" s="133">
        <v>78.099999999999994</v>
      </c>
      <c r="M170" s="133">
        <v>75.900000000000006</v>
      </c>
      <c r="N170" s="153">
        <v>84909000</v>
      </c>
      <c r="O170" s="154">
        <v>-7.3302469135802465E-3</v>
      </c>
    </row>
    <row r="171" spans="1:15" ht="15">
      <c r="A171" s="132">
        <v>162</v>
      </c>
      <c r="B171" s="116" t="s">
        <v>2253</v>
      </c>
      <c r="C171" s="132" t="s">
        <v>129</v>
      </c>
      <c r="D171" s="137">
        <v>183.6</v>
      </c>
      <c r="E171" s="137">
        <v>184.6</v>
      </c>
      <c r="F171" s="138">
        <v>181.39999999999998</v>
      </c>
      <c r="G171" s="138">
        <v>179.2</v>
      </c>
      <c r="H171" s="138">
        <v>175.99999999999997</v>
      </c>
      <c r="I171" s="138">
        <v>186.79999999999998</v>
      </c>
      <c r="J171" s="138">
        <v>189.99999999999997</v>
      </c>
      <c r="K171" s="138">
        <v>192.2</v>
      </c>
      <c r="L171" s="133">
        <v>187.8</v>
      </c>
      <c r="M171" s="133">
        <v>182.4</v>
      </c>
      <c r="N171" s="153">
        <v>54572000</v>
      </c>
      <c r="O171" s="154">
        <v>-2.6317713283134734E-3</v>
      </c>
    </row>
    <row r="172" spans="1:15" ht="15">
      <c r="A172" s="132">
        <v>163</v>
      </c>
      <c r="B172" s="116" t="s">
        <v>2253</v>
      </c>
      <c r="C172" s="132" t="s">
        <v>130</v>
      </c>
      <c r="D172" s="137">
        <v>73.8</v>
      </c>
      <c r="E172" s="137">
        <v>74.216666666666669</v>
      </c>
      <c r="F172" s="138">
        <v>72.483333333333334</v>
      </c>
      <c r="G172" s="138">
        <v>71.166666666666671</v>
      </c>
      <c r="H172" s="138">
        <v>69.433333333333337</v>
      </c>
      <c r="I172" s="138">
        <v>75.533333333333331</v>
      </c>
      <c r="J172" s="138">
        <v>77.26666666666668</v>
      </c>
      <c r="K172" s="138">
        <v>78.583333333333329</v>
      </c>
      <c r="L172" s="133">
        <v>75.95</v>
      </c>
      <c r="M172" s="133">
        <v>72.900000000000006</v>
      </c>
      <c r="N172" s="153">
        <v>18360000</v>
      </c>
      <c r="O172" s="154">
        <v>2.3639607493309546E-2</v>
      </c>
    </row>
    <row r="173" spans="1:15" ht="15">
      <c r="A173" s="132">
        <v>164</v>
      </c>
      <c r="B173" s="116" t="s">
        <v>2252</v>
      </c>
      <c r="C173" s="132" t="s">
        <v>1592</v>
      </c>
      <c r="D173" s="137">
        <v>1397.15</v>
      </c>
      <c r="E173" s="137">
        <v>1402.05</v>
      </c>
      <c r="F173" s="138">
        <v>1387.1999999999998</v>
      </c>
      <c r="G173" s="138">
        <v>1377.2499999999998</v>
      </c>
      <c r="H173" s="138">
        <v>1362.3999999999996</v>
      </c>
      <c r="I173" s="138">
        <v>1412</v>
      </c>
      <c r="J173" s="138">
        <v>1426.85</v>
      </c>
      <c r="K173" s="138">
        <v>1436.8000000000002</v>
      </c>
      <c r="L173" s="133">
        <v>1416.9</v>
      </c>
      <c r="M173" s="133">
        <v>1392.1</v>
      </c>
      <c r="N173" s="153">
        <v>846800</v>
      </c>
      <c r="O173" s="154">
        <v>-5.869275233437083E-2</v>
      </c>
    </row>
    <row r="174" spans="1:15" ht="15">
      <c r="A174" s="132">
        <v>165</v>
      </c>
      <c r="B174" s="116" t="s">
        <v>2251</v>
      </c>
      <c r="C174" s="132" t="s">
        <v>214</v>
      </c>
      <c r="D174" s="137">
        <v>666.6</v>
      </c>
      <c r="E174" s="137">
        <v>665.36666666666667</v>
      </c>
      <c r="F174" s="138">
        <v>658.23333333333335</v>
      </c>
      <c r="G174" s="138">
        <v>649.86666666666667</v>
      </c>
      <c r="H174" s="138">
        <v>642.73333333333335</v>
      </c>
      <c r="I174" s="138">
        <v>673.73333333333335</v>
      </c>
      <c r="J174" s="138">
        <v>680.86666666666679</v>
      </c>
      <c r="K174" s="138">
        <v>689.23333333333335</v>
      </c>
      <c r="L174" s="133">
        <v>672.5</v>
      </c>
      <c r="M174" s="133">
        <v>657</v>
      </c>
      <c r="N174" s="153">
        <v>984000</v>
      </c>
      <c r="O174" s="154">
        <v>-6.8181818181818177E-2</v>
      </c>
    </row>
    <row r="175" spans="1:15" ht="15">
      <c r="A175" s="132">
        <v>166</v>
      </c>
      <c r="B175" s="116" t="s">
        <v>2252</v>
      </c>
      <c r="C175" s="132" t="s">
        <v>1625</v>
      </c>
      <c r="D175" s="137">
        <v>900.9</v>
      </c>
      <c r="E175" s="137">
        <v>905.5</v>
      </c>
      <c r="F175" s="138">
        <v>891</v>
      </c>
      <c r="G175" s="138">
        <v>881.1</v>
      </c>
      <c r="H175" s="138">
        <v>866.6</v>
      </c>
      <c r="I175" s="138">
        <v>915.4</v>
      </c>
      <c r="J175" s="138">
        <v>929.9</v>
      </c>
      <c r="K175" s="138">
        <v>939.8</v>
      </c>
      <c r="L175" s="133">
        <v>920</v>
      </c>
      <c r="M175" s="133">
        <v>895.6</v>
      </c>
      <c r="N175" s="153">
        <v>4812800</v>
      </c>
      <c r="O175" s="154">
        <v>8.3180835135584759E-4</v>
      </c>
    </row>
    <row r="176" spans="1:15" ht="15">
      <c r="A176" s="132">
        <v>167</v>
      </c>
      <c r="B176" s="116" t="s">
        <v>2255</v>
      </c>
      <c r="C176" s="132" t="s">
        <v>2180</v>
      </c>
      <c r="D176" s="137">
        <v>576</v>
      </c>
      <c r="E176" s="137">
        <v>579.2833333333333</v>
      </c>
      <c r="F176" s="138">
        <v>569.71666666666658</v>
      </c>
      <c r="G176" s="138">
        <v>563.43333333333328</v>
      </c>
      <c r="H176" s="138">
        <v>553.86666666666656</v>
      </c>
      <c r="I176" s="138">
        <v>585.56666666666661</v>
      </c>
      <c r="J176" s="138">
        <v>595.13333333333321</v>
      </c>
      <c r="K176" s="138">
        <v>601.41666666666663</v>
      </c>
      <c r="L176" s="133">
        <v>588.85</v>
      </c>
      <c r="M176" s="133">
        <v>573</v>
      </c>
      <c r="N176" s="153">
        <v>5200800</v>
      </c>
      <c r="O176" s="154">
        <v>2.7764923646459972E-3</v>
      </c>
    </row>
    <row r="177" spans="1:15" ht="15">
      <c r="A177" s="132">
        <v>168</v>
      </c>
      <c r="B177" s="116" t="s">
        <v>2259</v>
      </c>
      <c r="C177" s="132" t="s">
        <v>131</v>
      </c>
      <c r="D177" s="137">
        <v>13.6</v>
      </c>
      <c r="E177" s="137">
        <v>13.683333333333332</v>
      </c>
      <c r="F177" s="138">
        <v>13.316666666666663</v>
      </c>
      <c r="G177" s="138">
        <v>13.033333333333331</v>
      </c>
      <c r="H177" s="138">
        <v>12.666666666666663</v>
      </c>
      <c r="I177" s="138">
        <v>13.966666666666663</v>
      </c>
      <c r="J177" s="138">
        <v>14.333333333333334</v>
      </c>
      <c r="K177" s="138">
        <v>14.616666666666664</v>
      </c>
      <c r="L177" s="133">
        <v>14.05</v>
      </c>
      <c r="M177" s="133">
        <v>13.4</v>
      </c>
      <c r="N177" s="153">
        <v>87696000</v>
      </c>
      <c r="O177" s="154">
        <v>1.8867924528301886E-2</v>
      </c>
    </row>
    <row r="178" spans="1:15" ht="15">
      <c r="A178" s="132">
        <v>169</v>
      </c>
      <c r="B178" s="116" t="s">
        <v>2253</v>
      </c>
      <c r="C178" s="132" t="s">
        <v>132</v>
      </c>
      <c r="D178" s="137">
        <v>100.75</v>
      </c>
      <c r="E178" s="137">
        <v>101.31666666666666</v>
      </c>
      <c r="F178" s="138">
        <v>99.633333333333326</v>
      </c>
      <c r="G178" s="138">
        <v>98.516666666666666</v>
      </c>
      <c r="H178" s="138">
        <v>96.833333333333329</v>
      </c>
      <c r="I178" s="138">
        <v>102.43333333333332</v>
      </c>
      <c r="J178" s="138">
        <v>104.11666666666666</v>
      </c>
      <c r="K178" s="138">
        <v>105.23333333333332</v>
      </c>
      <c r="L178" s="133">
        <v>103</v>
      </c>
      <c r="M178" s="133">
        <v>100.2</v>
      </c>
      <c r="N178" s="153">
        <v>45246000</v>
      </c>
      <c r="O178" s="154">
        <v>1.1671585725784814E-2</v>
      </c>
    </row>
    <row r="179" spans="1:15" ht="15">
      <c r="A179" s="132">
        <v>170</v>
      </c>
      <c r="B179" s="116" t="s">
        <v>2258</v>
      </c>
      <c r="C179" s="132" t="s">
        <v>133</v>
      </c>
      <c r="D179" s="137">
        <v>373.25</v>
      </c>
      <c r="E179" s="137">
        <v>378.76666666666665</v>
      </c>
      <c r="F179" s="138">
        <v>366.0333333333333</v>
      </c>
      <c r="G179" s="138">
        <v>358.81666666666666</v>
      </c>
      <c r="H179" s="138">
        <v>346.08333333333331</v>
      </c>
      <c r="I179" s="138">
        <v>385.98333333333329</v>
      </c>
      <c r="J179" s="138">
        <v>398.71666666666664</v>
      </c>
      <c r="K179" s="138">
        <v>405.93333333333328</v>
      </c>
      <c r="L179" s="133">
        <v>391.5</v>
      </c>
      <c r="M179" s="133">
        <v>371.55</v>
      </c>
      <c r="N179" s="153">
        <v>10108500</v>
      </c>
      <c r="O179" s="154">
        <v>1.0193374306700644E-2</v>
      </c>
    </row>
    <row r="180" spans="1:15" ht="15">
      <c r="A180" s="132">
        <v>171</v>
      </c>
      <c r="B180" s="116" t="s">
        <v>2261</v>
      </c>
      <c r="C180" s="132" t="s">
        <v>134</v>
      </c>
      <c r="D180" s="137">
        <v>1078.7</v>
      </c>
      <c r="E180" s="137">
        <v>1072.05</v>
      </c>
      <c r="F180" s="138">
        <v>1049.3499999999999</v>
      </c>
      <c r="G180" s="138">
        <v>1020</v>
      </c>
      <c r="H180" s="138">
        <v>997.3</v>
      </c>
      <c r="I180" s="138">
        <v>1101.3999999999999</v>
      </c>
      <c r="J180" s="138">
        <v>1124.1000000000001</v>
      </c>
      <c r="K180" s="138">
        <v>1153.4499999999998</v>
      </c>
      <c r="L180" s="133">
        <v>1094.75</v>
      </c>
      <c r="M180" s="133">
        <v>1042.7</v>
      </c>
      <c r="N180" s="153">
        <v>48401000</v>
      </c>
      <c r="O180" s="154">
        <v>1.5398493716827156E-2</v>
      </c>
    </row>
    <row r="181" spans="1:15" ht="15">
      <c r="A181" s="132">
        <v>172</v>
      </c>
      <c r="B181" s="116" t="s">
        <v>2253</v>
      </c>
      <c r="C181" s="132" t="s">
        <v>135</v>
      </c>
      <c r="D181" s="137">
        <v>388.45</v>
      </c>
      <c r="E181" s="137">
        <v>393.66666666666669</v>
      </c>
      <c r="F181" s="138">
        <v>379.33333333333337</v>
      </c>
      <c r="G181" s="138">
        <v>370.2166666666667</v>
      </c>
      <c r="H181" s="138">
        <v>355.88333333333338</v>
      </c>
      <c r="I181" s="138">
        <v>402.78333333333336</v>
      </c>
      <c r="J181" s="138">
        <v>417.11666666666673</v>
      </c>
      <c r="K181" s="138">
        <v>426.23333333333335</v>
      </c>
      <c r="L181" s="133">
        <v>408</v>
      </c>
      <c r="M181" s="133">
        <v>384.55</v>
      </c>
      <c r="N181" s="153">
        <v>8602100</v>
      </c>
      <c r="O181" s="154">
        <v>2.8602518265195088E-2</v>
      </c>
    </row>
    <row r="182" spans="1:15" ht="15">
      <c r="A182" s="132">
        <v>173</v>
      </c>
      <c r="B182" s="49" t="s">
        <v>2252</v>
      </c>
      <c r="C182" s="132" t="s">
        <v>1647</v>
      </c>
      <c r="D182" s="137">
        <v>582.54999999999995</v>
      </c>
      <c r="E182" s="137">
        <v>588.68333333333328</v>
      </c>
      <c r="F182" s="138">
        <v>572.61666666666656</v>
      </c>
      <c r="G182" s="138">
        <v>562.68333333333328</v>
      </c>
      <c r="H182" s="138">
        <v>546.61666666666656</v>
      </c>
      <c r="I182" s="138">
        <v>598.61666666666656</v>
      </c>
      <c r="J182" s="138">
        <v>614.68333333333339</v>
      </c>
      <c r="K182" s="138">
        <v>624.61666666666656</v>
      </c>
      <c r="L182" s="133">
        <v>604.75</v>
      </c>
      <c r="M182" s="133">
        <v>578.75</v>
      </c>
      <c r="N182" s="153">
        <v>515700</v>
      </c>
      <c r="O182" s="154">
        <v>1.7761989342806393E-2</v>
      </c>
    </row>
    <row r="183" spans="1:15" ht="15">
      <c r="A183" s="132">
        <v>174</v>
      </c>
      <c r="B183" s="116" t="s">
        <v>2253</v>
      </c>
      <c r="C183" s="132" t="s">
        <v>136</v>
      </c>
      <c r="D183" s="137">
        <v>32.200000000000003</v>
      </c>
      <c r="E183" s="137">
        <v>32.583333333333336</v>
      </c>
      <c r="F183" s="138">
        <v>31.616666666666674</v>
      </c>
      <c r="G183" s="138">
        <v>31.033333333333339</v>
      </c>
      <c r="H183" s="138">
        <v>30.066666666666677</v>
      </c>
      <c r="I183" s="138">
        <v>33.166666666666671</v>
      </c>
      <c r="J183" s="138">
        <v>34.133333333333326</v>
      </c>
      <c r="K183" s="138">
        <v>34.716666666666669</v>
      </c>
      <c r="L183" s="133">
        <v>33.549999999999997</v>
      </c>
      <c r="M183" s="133">
        <v>32</v>
      </c>
      <c r="N183" s="153">
        <v>51194000</v>
      </c>
      <c r="O183" s="154">
        <v>2.6322647902006776E-2</v>
      </c>
    </row>
    <row r="184" spans="1:15" ht="15">
      <c r="A184" s="132">
        <v>175</v>
      </c>
      <c r="B184" s="116" t="s">
        <v>2266</v>
      </c>
      <c r="C184" s="132" t="s">
        <v>137</v>
      </c>
      <c r="D184" s="137">
        <v>74.95</v>
      </c>
      <c r="E184" s="137">
        <v>76.3</v>
      </c>
      <c r="F184" s="138">
        <v>73.099999999999994</v>
      </c>
      <c r="G184" s="138">
        <v>71.25</v>
      </c>
      <c r="H184" s="138">
        <v>68.05</v>
      </c>
      <c r="I184" s="138">
        <v>78.149999999999991</v>
      </c>
      <c r="J184" s="138">
        <v>81.350000000000009</v>
      </c>
      <c r="K184" s="138">
        <v>83.199999999999989</v>
      </c>
      <c r="L184" s="133">
        <v>79.5</v>
      </c>
      <c r="M184" s="133">
        <v>74.45</v>
      </c>
      <c r="N184" s="153">
        <v>93432000</v>
      </c>
      <c r="O184" s="154">
        <v>2.0579368200288373E-2</v>
      </c>
    </row>
    <row r="185" spans="1:15" ht="15">
      <c r="A185" s="132">
        <v>176</v>
      </c>
      <c r="B185" s="116" t="s">
        <v>2255</v>
      </c>
      <c r="C185" s="132" t="s">
        <v>138</v>
      </c>
      <c r="D185" s="137">
        <v>263.60000000000002</v>
      </c>
      <c r="E185" s="137">
        <v>262.5</v>
      </c>
      <c r="F185" s="138">
        <v>259.39999999999998</v>
      </c>
      <c r="G185" s="138">
        <v>255.2</v>
      </c>
      <c r="H185" s="138">
        <v>252.09999999999997</v>
      </c>
      <c r="I185" s="138">
        <v>266.7</v>
      </c>
      <c r="J185" s="138">
        <v>269.8</v>
      </c>
      <c r="K185" s="138">
        <v>274</v>
      </c>
      <c r="L185" s="133">
        <v>265.60000000000002</v>
      </c>
      <c r="M185" s="133">
        <v>258.3</v>
      </c>
      <c r="N185" s="153">
        <v>75828000</v>
      </c>
      <c r="O185" s="154">
        <v>-4.8427103429268866E-3</v>
      </c>
    </row>
    <row r="186" spans="1:15" ht="15">
      <c r="A186" s="132">
        <v>177</v>
      </c>
      <c r="B186" s="116" t="s">
        <v>2251</v>
      </c>
      <c r="C186" s="132" t="s">
        <v>212</v>
      </c>
      <c r="D186" s="137">
        <v>17057.75</v>
      </c>
      <c r="E186" s="137">
        <v>17009.116666666665</v>
      </c>
      <c r="F186" s="138">
        <v>16848.73333333333</v>
      </c>
      <c r="G186" s="138">
        <v>16639.716666666664</v>
      </c>
      <c r="H186" s="138">
        <v>16479.333333333328</v>
      </c>
      <c r="I186" s="138">
        <v>17218.133333333331</v>
      </c>
      <c r="J186" s="138">
        <v>17378.51666666667</v>
      </c>
      <c r="K186" s="138">
        <v>17587.533333333333</v>
      </c>
      <c r="L186" s="133">
        <v>17169.5</v>
      </c>
      <c r="M186" s="133">
        <v>16800.099999999999</v>
      </c>
      <c r="N186" s="153">
        <v>92450</v>
      </c>
      <c r="O186" s="154">
        <v>-2.1175224986765485E-2</v>
      </c>
    </row>
    <row r="187" spans="1:15" ht="15">
      <c r="A187" s="132">
        <v>178</v>
      </c>
      <c r="B187" s="116" t="s">
        <v>2260</v>
      </c>
      <c r="C187" s="132" t="s">
        <v>139</v>
      </c>
      <c r="D187" s="137">
        <v>984.85</v>
      </c>
      <c r="E187" s="137">
        <v>995.23333333333323</v>
      </c>
      <c r="F187" s="138">
        <v>970.61666666666645</v>
      </c>
      <c r="G187" s="138">
        <v>956.38333333333321</v>
      </c>
      <c r="H187" s="138">
        <v>931.76666666666642</v>
      </c>
      <c r="I187" s="138">
        <v>1009.4666666666665</v>
      </c>
      <c r="J187" s="138">
        <v>1034.0833333333333</v>
      </c>
      <c r="K187" s="138">
        <v>1048.3166666666666</v>
      </c>
      <c r="L187" s="133">
        <v>1019.85</v>
      </c>
      <c r="M187" s="133">
        <v>981</v>
      </c>
      <c r="N187" s="153">
        <v>1128500</v>
      </c>
      <c r="O187" s="154">
        <v>-5.2886734244160421E-3</v>
      </c>
    </row>
    <row r="188" spans="1:15" ht="15">
      <c r="A188" s="132">
        <v>179</v>
      </c>
      <c r="B188" s="116" t="s">
        <v>2255</v>
      </c>
      <c r="C188" s="132" t="s">
        <v>213</v>
      </c>
      <c r="D188" s="137">
        <v>22.25</v>
      </c>
      <c r="E188" s="137">
        <v>22.666666666666668</v>
      </c>
      <c r="F188" s="138">
        <v>21.533333333333335</v>
      </c>
      <c r="G188" s="138">
        <v>20.816666666666666</v>
      </c>
      <c r="H188" s="138">
        <v>19.683333333333334</v>
      </c>
      <c r="I188" s="138">
        <v>23.383333333333336</v>
      </c>
      <c r="J188" s="138">
        <v>24.516666666666669</v>
      </c>
      <c r="K188" s="138">
        <v>25.233333333333338</v>
      </c>
      <c r="L188" s="133">
        <v>23.8</v>
      </c>
      <c r="M188" s="133">
        <v>21.95</v>
      </c>
      <c r="N188" s="153">
        <v>146450079</v>
      </c>
      <c r="O188" s="154">
        <v>-2.7081922816519972E-3</v>
      </c>
    </row>
    <row r="189" spans="1:15" ht="15">
      <c r="A189" s="132">
        <v>180</v>
      </c>
      <c r="B189" s="49" t="s">
        <v>2252</v>
      </c>
      <c r="C189" s="132" t="s">
        <v>1816</v>
      </c>
      <c r="D189" s="137">
        <v>62.2</v>
      </c>
      <c r="E189" s="137">
        <v>62.583333333333336</v>
      </c>
      <c r="F189" s="138">
        <v>61.116666666666674</v>
      </c>
      <c r="G189" s="138">
        <v>60.033333333333339</v>
      </c>
      <c r="H189" s="138">
        <v>58.566666666666677</v>
      </c>
      <c r="I189" s="138">
        <v>63.666666666666671</v>
      </c>
      <c r="J189" s="138">
        <v>65.133333333333326</v>
      </c>
      <c r="K189" s="138">
        <v>66.216666666666669</v>
      </c>
      <c r="L189" s="133">
        <v>64.05</v>
      </c>
      <c r="M189" s="133">
        <v>61.5</v>
      </c>
      <c r="N189" s="153">
        <v>19439000</v>
      </c>
      <c r="O189" s="154">
        <v>-6.7954220314735336E-3</v>
      </c>
    </row>
    <row r="190" spans="1:15" ht="15">
      <c r="A190" s="132">
        <v>181</v>
      </c>
      <c r="B190" s="116" t="s">
        <v>2250</v>
      </c>
      <c r="C190" s="132" t="s">
        <v>230</v>
      </c>
      <c r="D190" s="137">
        <v>1684.9</v>
      </c>
      <c r="E190" s="137">
        <v>1692.3</v>
      </c>
      <c r="F190" s="138">
        <v>1653.6</v>
      </c>
      <c r="G190" s="138">
        <v>1622.3</v>
      </c>
      <c r="H190" s="138">
        <v>1583.6</v>
      </c>
      <c r="I190" s="138">
        <v>1723.6</v>
      </c>
      <c r="J190" s="138">
        <v>1762.3000000000002</v>
      </c>
      <c r="K190" s="138">
        <v>1793.6</v>
      </c>
      <c r="L190" s="133">
        <v>1731</v>
      </c>
      <c r="M190" s="133">
        <v>1661</v>
      </c>
      <c r="N190" s="153">
        <v>874000</v>
      </c>
      <c r="O190" s="154">
        <v>3.8621509209744505E-2</v>
      </c>
    </row>
    <row r="191" spans="1:15" ht="15">
      <c r="A191" s="132">
        <v>182</v>
      </c>
      <c r="B191" s="116" t="s">
        <v>2258</v>
      </c>
      <c r="C191" s="132" t="s">
        <v>140</v>
      </c>
      <c r="D191" s="137">
        <v>1209.1500000000001</v>
      </c>
      <c r="E191" s="137">
        <v>1215.55</v>
      </c>
      <c r="F191" s="138">
        <v>1195.0999999999999</v>
      </c>
      <c r="G191" s="138">
        <v>1181.05</v>
      </c>
      <c r="H191" s="138">
        <v>1160.5999999999999</v>
      </c>
      <c r="I191" s="138">
        <v>1229.5999999999999</v>
      </c>
      <c r="J191" s="138">
        <v>1250.0500000000002</v>
      </c>
      <c r="K191" s="138">
        <v>1264.0999999999999</v>
      </c>
      <c r="L191" s="133">
        <v>1236</v>
      </c>
      <c r="M191" s="133">
        <v>1201.5</v>
      </c>
      <c r="N191" s="153">
        <v>6377400</v>
      </c>
      <c r="O191" s="154">
        <v>-2.0368663594470045E-2</v>
      </c>
    </row>
    <row r="192" spans="1:15" ht="15">
      <c r="A192" s="132">
        <v>183</v>
      </c>
      <c r="B192" s="116" t="s">
        <v>2254</v>
      </c>
      <c r="C192" s="132" t="s">
        <v>141</v>
      </c>
      <c r="D192" s="137">
        <v>369.4</v>
      </c>
      <c r="E192" s="137">
        <v>374.45</v>
      </c>
      <c r="F192" s="138">
        <v>360.95</v>
      </c>
      <c r="G192" s="138">
        <v>352.5</v>
      </c>
      <c r="H192" s="138">
        <v>339</v>
      </c>
      <c r="I192" s="138">
        <v>382.9</v>
      </c>
      <c r="J192" s="138">
        <v>396.4</v>
      </c>
      <c r="K192" s="138">
        <v>404.84999999999997</v>
      </c>
      <c r="L192" s="133">
        <v>387.95</v>
      </c>
      <c r="M192" s="133">
        <v>366</v>
      </c>
      <c r="N192" s="153">
        <v>4852000</v>
      </c>
      <c r="O192" s="154">
        <v>9.8930965754665701E-2</v>
      </c>
    </row>
    <row r="193" spans="1:15" ht="15">
      <c r="A193" s="132">
        <v>184</v>
      </c>
      <c r="B193" s="116" t="s">
        <v>2254</v>
      </c>
      <c r="C193" s="132" t="s">
        <v>142</v>
      </c>
      <c r="D193" s="137">
        <v>565.15</v>
      </c>
      <c r="E193" s="137">
        <v>565.5</v>
      </c>
      <c r="F193" s="138">
        <v>558</v>
      </c>
      <c r="G193" s="138">
        <v>550.85</v>
      </c>
      <c r="H193" s="138">
        <v>543.35</v>
      </c>
      <c r="I193" s="138">
        <v>572.65</v>
      </c>
      <c r="J193" s="138">
        <v>580.15</v>
      </c>
      <c r="K193" s="138">
        <v>587.29999999999995</v>
      </c>
      <c r="L193" s="133">
        <v>573</v>
      </c>
      <c r="M193" s="133">
        <v>558.35</v>
      </c>
      <c r="N193" s="153">
        <v>43389500</v>
      </c>
      <c r="O193" s="154">
        <v>6.0881256183252584E-4</v>
      </c>
    </row>
    <row r="194" spans="1:15" ht="15">
      <c r="A194" s="132">
        <v>185</v>
      </c>
      <c r="B194" s="116" t="s">
        <v>2262</v>
      </c>
      <c r="C194" s="132" t="s">
        <v>143</v>
      </c>
      <c r="D194" s="137">
        <v>790.25</v>
      </c>
      <c r="E194" s="137">
        <v>796.73333333333323</v>
      </c>
      <c r="F194" s="138">
        <v>781.01666666666642</v>
      </c>
      <c r="G194" s="138">
        <v>771.78333333333319</v>
      </c>
      <c r="H194" s="138">
        <v>756.06666666666638</v>
      </c>
      <c r="I194" s="138">
        <v>805.96666666666647</v>
      </c>
      <c r="J194" s="138">
        <v>821.68333333333339</v>
      </c>
      <c r="K194" s="138">
        <v>830.91666666666652</v>
      </c>
      <c r="L194" s="133">
        <v>812.45</v>
      </c>
      <c r="M194" s="133">
        <v>787.5</v>
      </c>
      <c r="N194" s="153">
        <v>6602000</v>
      </c>
      <c r="O194" s="154">
        <v>-1.6241990761436446E-2</v>
      </c>
    </row>
    <row r="195" spans="1:15" ht="15">
      <c r="A195" s="132">
        <v>186</v>
      </c>
      <c r="B195" s="116" t="s">
        <v>2253</v>
      </c>
      <c r="C195" s="132" t="s">
        <v>1864</v>
      </c>
      <c r="D195" s="137">
        <v>7.55</v>
      </c>
      <c r="E195" s="137">
        <v>7.55</v>
      </c>
      <c r="F195" s="138">
        <v>7.3999999999999995</v>
      </c>
      <c r="G195" s="138">
        <v>7.25</v>
      </c>
      <c r="H195" s="138">
        <v>7.1</v>
      </c>
      <c r="I195" s="138">
        <v>7.6999999999999993</v>
      </c>
      <c r="J195" s="138">
        <v>7.85</v>
      </c>
      <c r="K195" s="138">
        <v>7.9999999999999991</v>
      </c>
      <c r="L195" s="133">
        <v>7.7</v>
      </c>
      <c r="M195" s="133">
        <v>7.4</v>
      </c>
      <c r="N195" s="153">
        <v>304155000</v>
      </c>
      <c r="O195" s="154">
        <v>9.1071961779635707E-3</v>
      </c>
    </row>
    <row r="196" spans="1:15" ht="15">
      <c r="A196" s="132">
        <v>187</v>
      </c>
      <c r="B196" s="116" t="s">
        <v>2255</v>
      </c>
      <c r="C196" s="132" t="s">
        <v>144</v>
      </c>
      <c r="D196" s="137">
        <v>40.4</v>
      </c>
      <c r="E196" s="137">
        <v>40.56666666666667</v>
      </c>
      <c r="F196" s="138">
        <v>39.63333333333334</v>
      </c>
      <c r="G196" s="138">
        <v>38.866666666666667</v>
      </c>
      <c r="H196" s="138">
        <v>37.933333333333337</v>
      </c>
      <c r="I196" s="138">
        <v>41.333333333333343</v>
      </c>
      <c r="J196" s="138">
        <v>42.266666666666666</v>
      </c>
      <c r="K196" s="138">
        <v>43.033333333333346</v>
      </c>
      <c r="L196" s="133">
        <v>41.5</v>
      </c>
      <c r="M196" s="133">
        <v>39.799999999999997</v>
      </c>
      <c r="N196" s="153">
        <v>28008000</v>
      </c>
      <c r="O196" s="154">
        <v>9.4064223159260468E-3</v>
      </c>
    </row>
    <row r="197" spans="1:15" ht="15">
      <c r="A197" s="132">
        <v>188</v>
      </c>
      <c r="B197" s="116" t="s">
        <v>2267</v>
      </c>
      <c r="C197" s="132" t="s">
        <v>145</v>
      </c>
      <c r="D197" s="137">
        <v>692.55</v>
      </c>
      <c r="E197" s="137">
        <v>691.48333333333323</v>
      </c>
      <c r="F197" s="138">
        <v>686.96666666666647</v>
      </c>
      <c r="G197" s="138">
        <v>681.38333333333321</v>
      </c>
      <c r="H197" s="138">
        <v>676.86666666666645</v>
      </c>
      <c r="I197" s="138">
        <v>697.06666666666649</v>
      </c>
      <c r="J197" s="138">
        <v>701.58333333333314</v>
      </c>
      <c r="K197" s="138">
        <v>707.16666666666652</v>
      </c>
      <c r="L197" s="133">
        <v>696</v>
      </c>
      <c r="M197" s="133">
        <v>685.9</v>
      </c>
      <c r="N197" s="153">
        <v>3254250</v>
      </c>
      <c r="O197" s="154">
        <v>-1.9435028248587571E-2</v>
      </c>
    </row>
    <row r="198" spans="1:15" ht="15">
      <c r="A198" s="132">
        <v>189</v>
      </c>
      <c r="B198" s="116" t="s">
        <v>2259</v>
      </c>
      <c r="C198" s="132" t="s">
        <v>146</v>
      </c>
      <c r="D198" s="137">
        <v>612.29999999999995</v>
      </c>
      <c r="E198" s="137">
        <v>608.5333333333333</v>
      </c>
      <c r="F198" s="138">
        <v>598.36666666666656</v>
      </c>
      <c r="G198" s="138">
        <v>584.43333333333328</v>
      </c>
      <c r="H198" s="138">
        <v>574.26666666666654</v>
      </c>
      <c r="I198" s="138">
        <v>622.46666666666658</v>
      </c>
      <c r="J198" s="138">
        <v>632.63333333333333</v>
      </c>
      <c r="K198" s="138">
        <v>646.56666666666661</v>
      </c>
      <c r="L198" s="133">
        <v>618.70000000000005</v>
      </c>
      <c r="M198" s="133">
        <v>594.6</v>
      </c>
      <c r="N198" s="153">
        <v>3339200</v>
      </c>
      <c r="O198" s="154">
        <v>4.3239190202449387E-2</v>
      </c>
    </row>
    <row r="199" spans="1:15" ht="15">
      <c r="A199" s="132">
        <v>190</v>
      </c>
      <c r="B199" s="116" t="s">
        <v>2265</v>
      </c>
      <c r="C199" s="132" t="s">
        <v>357</v>
      </c>
      <c r="D199" s="137">
        <v>1424.1</v>
      </c>
      <c r="E199" s="137">
        <v>1424.3166666666666</v>
      </c>
      <c r="F199" s="138">
        <v>1409.7833333333333</v>
      </c>
      <c r="G199" s="138">
        <v>1395.4666666666667</v>
      </c>
      <c r="H199" s="138">
        <v>1380.9333333333334</v>
      </c>
      <c r="I199" s="138">
        <v>1438.6333333333332</v>
      </c>
      <c r="J199" s="138">
        <v>1453.1666666666665</v>
      </c>
      <c r="K199" s="138">
        <v>1467.4833333333331</v>
      </c>
      <c r="L199" s="133">
        <v>1438.85</v>
      </c>
      <c r="M199" s="133">
        <v>1410</v>
      </c>
      <c r="N199" s="153">
        <v>1714400</v>
      </c>
      <c r="O199" s="154">
        <v>-3.0755314337403888E-2</v>
      </c>
    </row>
    <row r="200" spans="1:15" ht="15">
      <c r="A200" s="132">
        <v>191</v>
      </c>
      <c r="B200" s="116" t="s">
        <v>2257</v>
      </c>
      <c r="C200" s="132" t="s">
        <v>147</v>
      </c>
      <c r="D200" s="137">
        <v>266.2</v>
      </c>
      <c r="E200" s="137">
        <v>268.26666666666665</v>
      </c>
      <c r="F200" s="138">
        <v>263.18333333333328</v>
      </c>
      <c r="G200" s="138">
        <v>260.16666666666663</v>
      </c>
      <c r="H200" s="138">
        <v>255.08333333333326</v>
      </c>
      <c r="I200" s="138">
        <v>271.2833333333333</v>
      </c>
      <c r="J200" s="138">
        <v>276.36666666666667</v>
      </c>
      <c r="K200" s="138">
        <v>279.38333333333333</v>
      </c>
      <c r="L200" s="133">
        <v>273.35000000000002</v>
      </c>
      <c r="M200" s="133">
        <v>265.25</v>
      </c>
      <c r="N200" s="153">
        <v>13095000</v>
      </c>
      <c r="O200" s="154">
        <v>4.245029554003224E-2</v>
      </c>
    </row>
    <row r="201" spans="1:15" ht="15">
      <c r="A201" s="132">
        <v>192</v>
      </c>
      <c r="B201" s="116" t="s">
        <v>2256</v>
      </c>
      <c r="C201" s="132" t="s">
        <v>148</v>
      </c>
      <c r="D201" s="137">
        <v>266.64999999999998</v>
      </c>
      <c r="E201" s="137">
        <v>268.56666666666666</v>
      </c>
      <c r="F201" s="138">
        <v>264.13333333333333</v>
      </c>
      <c r="G201" s="138">
        <v>261.61666666666667</v>
      </c>
      <c r="H201" s="138">
        <v>257.18333333333334</v>
      </c>
      <c r="I201" s="138">
        <v>271.08333333333331</v>
      </c>
      <c r="J201" s="138">
        <v>275.51666666666659</v>
      </c>
      <c r="K201" s="138">
        <v>278.0333333333333</v>
      </c>
      <c r="L201" s="133">
        <v>273</v>
      </c>
      <c r="M201" s="133">
        <v>266.05</v>
      </c>
      <c r="N201" s="153">
        <v>87978000</v>
      </c>
      <c r="O201" s="154">
        <v>8.0780997559382634E-3</v>
      </c>
    </row>
    <row r="202" spans="1:15" ht="15">
      <c r="A202" s="132">
        <v>193</v>
      </c>
      <c r="B202" s="116" t="s">
        <v>2256</v>
      </c>
      <c r="C202" s="132" t="s">
        <v>149</v>
      </c>
      <c r="D202" s="137">
        <v>152.6</v>
      </c>
      <c r="E202" s="137">
        <v>153.75</v>
      </c>
      <c r="F202" s="138">
        <v>151.15</v>
      </c>
      <c r="G202" s="138">
        <v>149.70000000000002</v>
      </c>
      <c r="H202" s="138">
        <v>147.10000000000002</v>
      </c>
      <c r="I202" s="138">
        <v>155.19999999999999</v>
      </c>
      <c r="J202" s="138">
        <v>157.80000000000001</v>
      </c>
      <c r="K202" s="138">
        <v>159.24999999999997</v>
      </c>
      <c r="L202" s="133">
        <v>156.35</v>
      </c>
      <c r="M202" s="133">
        <v>152.30000000000001</v>
      </c>
      <c r="N202" s="153">
        <v>28571200</v>
      </c>
      <c r="O202" s="154">
        <v>3.1019500858846114E-2</v>
      </c>
    </row>
    <row r="203" spans="1:15" ht="15">
      <c r="A203" s="132">
        <v>194</v>
      </c>
      <c r="B203" s="116" t="s">
        <v>2253</v>
      </c>
      <c r="C203" s="132" t="s">
        <v>150</v>
      </c>
      <c r="D203" s="137">
        <v>69.75</v>
      </c>
      <c r="E203" s="137">
        <v>70.383333333333326</v>
      </c>
      <c r="F203" s="138">
        <v>68.916666666666657</v>
      </c>
      <c r="G203" s="138">
        <v>68.083333333333329</v>
      </c>
      <c r="H203" s="138">
        <v>66.61666666666666</v>
      </c>
      <c r="I203" s="138">
        <v>71.216666666666654</v>
      </c>
      <c r="J203" s="138">
        <v>72.683333333333323</v>
      </c>
      <c r="K203" s="138">
        <v>73.516666666666652</v>
      </c>
      <c r="L203" s="133">
        <v>71.849999999999994</v>
      </c>
      <c r="M203" s="133">
        <v>69.55</v>
      </c>
      <c r="N203" s="153">
        <v>47934000</v>
      </c>
      <c r="O203" s="154">
        <v>6.2346495371245038E-3</v>
      </c>
    </row>
    <row r="204" spans="1:15" ht="15">
      <c r="A204" s="132">
        <v>195</v>
      </c>
      <c r="B204" s="116" t="s">
        <v>2266</v>
      </c>
      <c r="C204" s="132" t="s">
        <v>151</v>
      </c>
      <c r="D204" s="137">
        <v>557.29999999999995</v>
      </c>
      <c r="E204" s="137">
        <v>561.01666666666665</v>
      </c>
      <c r="F204" s="138">
        <v>551.5333333333333</v>
      </c>
      <c r="G204" s="138">
        <v>545.76666666666665</v>
      </c>
      <c r="H204" s="138">
        <v>536.2833333333333</v>
      </c>
      <c r="I204" s="138">
        <v>566.7833333333333</v>
      </c>
      <c r="J204" s="138">
        <v>576.26666666666665</v>
      </c>
      <c r="K204" s="138">
        <v>582.0333333333333</v>
      </c>
      <c r="L204" s="133">
        <v>570.5</v>
      </c>
      <c r="M204" s="133">
        <v>555.25</v>
      </c>
      <c r="N204" s="153">
        <v>47212378</v>
      </c>
      <c r="O204" s="154">
        <v>3.9430039710348051E-2</v>
      </c>
    </row>
    <row r="205" spans="1:15" ht="15">
      <c r="A205" s="132">
        <v>196</v>
      </c>
      <c r="B205" s="116" t="s">
        <v>2265</v>
      </c>
      <c r="C205" s="132" t="s">
        <v>152</v>
      </c>
      <c r="D205" s="137">
        <v>1975.45</v>
      </c>
      <c r="E205" s="137">
        <v>1975.6166666666668</v>
      </c>
      <c r="F205" s="138">
        <v>1959.8333333333335</v>
      </c>
      <c r="G205" s="138">
        <v>1944.2166666666667</v>
      </c>
      <c r="H205" s="138">
        <v>1928.4333333333334</v>
      </c>
      <c r="I205" s="138">
        <v>1991.2333333333336</v>
      </c>
      <c r="J205" s="138">
        <v>2007.0166666666669</v>
      </c>
      <c r="K205" s="138">
        <v>2022.6333333333337</v>
      </c>
      <c r="L205" s="133">
        <v>1991.4</v>
      </c>
      <c r="M205" s="133">
        <v>1960</v>
      </c>
      <c r="N205" s="153">
        <v>13067000</v>
      </c>
      <c r="O205" s="154">
        <v>2.9165707268401257E-3</v>
      </c>
    </row>
    <row r="206" spans="1:15" ht="15">
      <c r="A206" s="132">
        <v>197</v>
      </c>
      <c r="B206" s="116" t="s">
        <v>2265</v>
      </c>
      <c r="C206" s="132" t="s">
        <v>153</v>
      </c>
      <c r="D206" s="137">
        <v>635.85</v>
      </c>
      <c r="E206" s="137">
        <v>639.48333333333346</v>
      </c>
      <c r="F206" s="138">
        <v>628.51666666666688</v>
      </c>
      <c r="G206" s="138">
        <v>621.18333333333339</v>
      </c>
      <c r="H206" s="138">
        <v>610.21666666666681</v>
      </c>
      <c r="I206" s="138">
        <v>646.81666666666695</v>
      </c>
      <c r="J206" s="138">
        <v>657.78333333333342</v>
      </c>
      <c r="K206" s="138">
        <v>665.11666666666702</v>
      </c>
      <c r="L206" s="133">
        <v>650.45000000000005</v>
      </c>
      <c r="M206" s="133">
        <v>632.15</v>
      </c>
      <c r="N206" s="153">
        <v>17712000</v>
      </c>
      <c r="O206" s="154">
        <v>-2.7027027027027029E-3</v>
      </c>
    </row>
    <row r="207" spans="1:15" ht="15">
      <c r="A207" s="132">
        <v>198</v>
      </c>
      <c r="B207" s="116" t="s">
        <v>2257</v>
      </c>
      <c r="C207" s="132" t="s">
        <v>154</v>
      </c>
      <c r="D207" s="137">
        <v>805.85</v>
      </c>
      <c r="E207" s="137">
        <v>809.81666666666661</v>
      </c>
      <c r="F207" s="138">
        <v>798.63333333333321</v>
      </c>
      <c r="G207" s="138">
        <v>791.41666666666663</v>
      </c>
      <c r="H207" s="138">
        <v>780.23333333333323</v>
      </c>
      <c r="I207" s="138">
        <v>817.03333333333319</v>
      </c>
      <c r="J207" s="138">
        <v>828.21666666666658</v>
      </c>
      <c r="K207" s="138">
        <v>835.43333333333317</v>
      </c>
      <c r="L207" s="133">
        <v>821</v>
      </c>
      <c r="M207" s="133">
        <v>802.6</v>
      </c>
      <c r="N207" s="153">
        <v>17196000</v>
      </c>
      <c r="O207" s="154">
        <v>-2.2628372497824193E-3</v>
      </c>
    </row>
    <row r="208" spans="1:15" ht="15">
      <c r="A208" s="132">
        <v>199</v>
      </c>
      <c r="B208" s="116" t="s">
        <v>2254</v>
      </c>
      <c r="C208" s="132" t="s">
        <v>216</v>
      </c>
      <c r="D208" s="137">
        <v>1456.25</v>
      </c>
      <c r="E208" s="137">
        <v>1461.5833333333333</v>
      </c>
      <c r="F208" s="138">
        <v>1442.1666666666665</v>
      </c>
      <c r="G208" s="138">
        <v>1428.0833333333333</v>
      </c>
      <c r="H208" s="138">
        <v>1408.6666666666665</v>
      </c>
      <c r="I208" s="138">
        <v>1475.6666666666665</v>
      </c>
      <c r="J208" s="138">
        <v>1495.083333333333</v>
      </c>
      <c r="K208" s="138">
        <v>1509.1666666666665</v>
      </c>
      <c r="L208" s="133">
        <v>1481</v>
      </c>
      <c r="M208" s="133">
        <v>1447.5</v>
      </c>
      <c r="N208" s="67">
        <v>646500</v>
      </c>
      <c r="O208" s="154">
        <v>-5.9636363636363633E-2</v>
      </c>
    </row>
    <row r="209" spans="1:15" ht="15">
      <c r="A209" s="132">
        <v>200</v>
      </c>
      <c r="B209" s="116" t="s">
        <v>2253</v>
      </c>
      <c r="C209" s="132" t="s">
        <v>217</v>
      </c>
      <c r="D209" s="137">
        <v>226.25</v>
      </c>
      <c r="E209" s="137">
        <v>228.11666666666667</v>
      </c>
      <c r="F209" s="138">
        <v>223.43333333333334</v>
      </c>
      <c r="G209" s="138">
        <v>220.61666666666667</v>
      </c>
      <c r="H209" s="138">
        <v>215.93333333333334</v>
      </c>
      <c r="I209" s="138">
        <v>230.93333333333334</v>
      </c>
      <c r="J209" s="138">
        <v>235.61666666666667</v>
      </c>
      <c r="K209" s="138">
        <v>238.43333333333334</v>
      </c>
      <c r="L209" s="133">
        <v>232.8</v>
      </c>
      <c r="M209" s="133">
        <v>225.3</v>
      </c>
      <c r="N209" s="67">
        <v>1896000</v>
      </c>
      <c r="O209" s="154">
        <v>3.9473684210526314E-2</v>
      </c>
    </row>
    <row r="210" spans="1:15" ht="15">
      <c r="A210" s="132">
        <v>201</v>
      </c>
      <c r="B210" s="116" t="s">
        <v>2262</v>
      </c>
      <c r="C210" s="132" t="s">
        <v>244</v>
      </c>
      <c r="D210" s="137">
        <v>47.75</v>
      </c>
      <c r="E210" s="137">
        <v>48.416666666666664</v>
      </c>
      <c r="F210" s="138">
        <v>46.68333333333333</v>
      </c>
      <c r="G210" s="138">
        <v>45.616666666666667</v>
      </c>
      <c r="H210" s="138">
        <v>43.883333333333333</v>
      </c>
      <c r="I210" s="138">
        <v>49.483333333333327</v>
      </c>
      <c r="J210" s="138">
        <v>51.216666666666661</v>
      </c>
      <c r="K210" s="138">
        <v>52.283333333333324</v>
      </c>
      <c r="L210" s="133">
        <v>50.15</v>
      </c>
      <c r="M210" s="133">
        <v>47.35</v>
      </c>
      <c r="N210" s="67">
        <v>62738500</v>
      </c>
      <c r="O210" s="154">
        <v>-6.9958294093905556E-3</v>
      </c>
    </row>
    <row r="211" spans="1:15" ht="15">
      <c r="A211" s="132">
        <v>202</v>
      </c>
      <c r="B211" s="116" t="s">
        <v>2256</v>
      </c>
      <c r="C211" s="132" t="s">
        <v>155</v>
      </c>
      <c r="D211" s="137">
        <v>576.5</v>
      </c>
      <c r="E211" s="137">
        <v>580.80000000000007</v>
      </c>
      <c r="F211" s="138">
        <v>568.70000000000016</v>
      </c>
      <c r="G211" s="138">
        <v>560.90000000000009</v>
      </c>
      <c r="H211" s="138">
        <v>548.80000000000018</v>
      </c>
      <c r="I211" s="138">
        <v>588.60000000000014</v>
      </c>
      <c r="J211" s="138">
        <v>600.70000000000005</v>
      </c>
      <c r="K211" s="138">
        <v>608.50000000000011</v>
      </c>
      <c r="L211" s="133">
        <v>592.9</v>
      </c>
      <c r="M211" s="133">
        <v>573</v>
      </c>
      <c r="N211" s="67">
        <v>6774000</v>
      </c>
      <c r="O211" s="154">
        <v>-5.9014458542342872E-4</v>
      </c>
    </row>
    <row r="212" spans="1:15" ht="15">
      <c r="A212" s="132">
        <v>203</v>
      </c>
      <c r="B212" s="116" t="s">
        <v>2257</v>
      </c>
      <c r="C212" s="132" t="s">
        <v>156</v>
      </c>
      <c r="D212" s="137">
        <v>1183.25</v>
      </c>
      <c r="E212" s="137">
        <v>1184.9666666666667</v>
      </c>
      <c r="F212" s="138">
        <v>1165.9333333333334</v>
      </c>
      <c r="G212" s="138">
        <v>1148.6166666666668</v>
      </c>
      <c r="H212" s="138">
        <v>1129.5833333333335</v>
      </c>
      <c r="I212" s="138">
        <v>1202.2833333333333</v>
      </c>
      <c r="J212" s="138">
        <v>1221.3166666666666</v>
      </c>
      <c r="K212" s="138">
        <v>1238.6333333333332</v>
      </c>
      <c r="L212" s="133">
        <v>1204</v>
      </c>
      <c r="M212" s="133">
        <v>1167.6500000000001</v>
      </c>
      <c r="N212" s="67">
        <v>1510600</v>
      </c>
      <c r="O212" s="154">
        <v>-5.9880239520958087E-3</v>
      </c>
    </row>
    <row r="213" spans="1:15" ht="15">
      <c r="A213" s="132">
        <v>204</v>
      </c>
      <c r="B213" s="116" t="s">
        <v>2258</v>
      </c>
      <c r="C213" s="132" t="s">
        <v>1986</v>
      </c>
      <c r="D213" s="137">
        <v>384.1</v>
      </c>
      <c r="E213" s="137">
        <v>387.76666666666671</v>
      </c>
      <c r="F213" s="138">
        <v>378.73333333333341</v>
      </c>
      <c r="G213" s="138">
        <v>373.36666666666667</v>
      </c>
      <c r="H213" s="138">
        <v>364.33333333333337</v>
      </c>
      <c r="I213" s="138">
        <v>393.13333333333344</v>
      </c>
      <c r="J213" s="138">
        <v>402.16666666666674</v>
      </c>
      <c r="K213" s="138">
        <v>407.53333333333347</v>
      </c>
      <c r="L213" s="133">
        <v>396.8</v>
      </c>
      <c r="M213" s="133">
        <v>382.4</v>
      </c>
      <c r="N213" s="67">
        <v>4184000</v>
      </c>
      <c r="O213" s="154">
        <v>5.3825451749327183E-3</v>
      </c>
    </row>
    <row r="214" spans="1:15" ht="15">
      <c r="A214" s="132">
        <v>205</v>
      </c>
      <c r="B214" s="116" t="s">
        <v>2251</v>
      </c>
      <c r="C214" s="132" t="s">
        <v>158</v>
      </c>
      <c r="D214" s="137">
        <v>3956.3</v>
      </c>
      <c r="E214" s="137">
        <v>3983.2166666666667</v>
      </c>
      <c r="F214" s="138">
        <v>3920.0833333333335</v>
      </c>
      <c r="G214" s="138">
        <v>3883.8666666666668</v>
      </c>
      <c r="H214" s="138">
        <v>3820.7333333333336</v>
      </c>
      <c r="I214" s="138">
        <v>4019.4333333333334</v>
      </c>
      <c r="J214" s="138">
        <v>4082.5666666666666</v>
      </c>
      <c r="K214" s="138">
        <v>4118.7833333333328</v>
      </c>
      <c r="L214" s="133">
        <v>4046.35</v>
      </c>
      <c r="M214" s="133">
        <v>3947</v>
      </c>
      <c r="N214" s="67">
        <v>2063200</v>
      </c>
      <c r="O214" s="154">
        <v>1.0381978452497552E-2</v>
      </c>
    </row>
    <row r="215" spans="1:15" ht="15">
      <c r="A215" s="132">
        <v>206</v>
      </c>
      <c r="B215" s="116" t="s">
        <v>2255</v>
      </c>
      <c r="C215" s="132" t="s">
        <v>159</v>
      </c>
      <c r="D215" s="137">
        <v>78.7</v>
      </c>
      <c r="E215" s="137">
        <v>79.11666666666666</v>
      </c>
      <c r="F215" s="138">
        <v>77.48333333333332</v>
      </c>
      <c r="G215" s="138">
        <v>76.266666666666666</v>
      </c>
      <c r="H215" s="138">
        <v>74.633333333333326</v>
      </c>
      <c r="I215" s="138">
        <v>80.333333333333314</v>
      </c>
      <c r="J215" s="138">
        <v>81.966666666666669</v>
      </c>
      <c r="K215" s="138">
        <v>83.183333333333309</v>
      </c>
      <c r="L215" s="133">
        <v>80.75</v>
      </c>
      <c r="M215" s="133">
        <v>77.900000000000006</v>
      </c>
      <c r="N215" s="67">
        <v>35376000</v>
      </c>
      <c r="O215" s="154">
        <v>-2.0598006644518274E-2</v>
      </c>
    </row>
    <row r="216" spans="1:15" ht="15">
      <c r="A216" s="132">
        <v>207</v>
      </c>
      <c r="B216" s="116" t="s">
        <v>2267</v>
      </c>
      <c r="C216" s="132" t="s">
        <v>161</v>
      </c>
      <c r="D216" s="137">
        <v>584</v>
      </c>
      <c r="E216" s="137">
        <v>591.58333333333337</v>
      </c>
      <c r="F216" s="138">
        <v>572.4666666666667</v>
      </c>
      <c r="G216" s="138">
        <v>560.93333333333328</v>
      </c>
      <c r="H216" s="138">
        <v>541.81666666666661</v>
      </c>
      <c r="I216" s="138">
        <v>603.11666666666679</v>
      </c>
      <c r="J216" s="138">
        <v>622.23333333333335</v>
      </c>
      <c r="K216" s="138">
        <v>633.76666666666688</v>
      </c>
      <c r="L216" s="133">
        <v>610.70000000000005</v>
      </c>
      <c r="M216" s="133">
        <v>580.04999999999995</v>
      </c>
      <c r="N216" s="67">
        <v>15590400</v>
      </c>
      <c r="O216" s="154">
        <v>6.5616797900262466E-2</v>
      </c>
    </row>
    <row r="217" spans="1:15" ht="15">
      <c r="A217" s="132">
        <v>208</v>
      </c>
      <c r="B217" s="116" t="s">
        <v>2266</v>
      </c>
      <c r="C217" s="132" t="s">
        <v>228</v>
      </c>
      <c r="D217" s="137">
        <v>212.25</v>
      </c>
      <c r="E217" s="137">
        <v>215.23333333333335</v>
      </c>
      <c r="F217" s="138">
        <v>208.51666666666671</v>
      </c>
      <c r="G217" s="138">
        <v>204.78333333333336</v>
      </c>
      <c r="H217" s="138">
        <v>198.06666666666672</v>
      </c>
      <c r="I217" s="138">
        <v>218.9666666666667</v>
      </c>
      <c r="J217" s="138">
        <v>225.68333333333334</v>
      </c>
      <c r="K217" s="138">
        <v>229.41666666666669</v>
      </c>
      <c r="L217" s="133">
        <v>221.95</v>
      </c>
      <c r="M217" s="133">
        <v>211.5</v>
      </c>
      <c r="N217" s="67">
        <v>57580250</v>
      </c>
      <c r="O217" s="154">
        <v>1.618332870070107E-2</v>
      </c>
    </row>
    <row r="218" spans="1:15" ht="15">
      <c r="A218" s="132">
        <v>209</v>
      </c>
      <c r="B218" s="116" t="s">
        <v>2252</v>
      </c>
      <c r="C218" s="132" t="s">
        <v>2024</v>
      </c>
      <c r="D218" s="137">
        <v>198.55</v>
      </c>
      <c r="E218" s="137">
        <v>200.16666666666666</v>
      </c>
      <c r="F218" s="138">
        <v>195.88333333333333</v>
      </c>
      <c r="G218" s="138">
        <v>193.21666666666667</v>
      </c>
      <c r="H218" s="138">
        <v>188.93333333333334</v>
      </c>
      <c r="I218" s="138">
        <v>202.83333333333331</v>
      </c>
      <c r="J218" s="138">
        <v>207.11666666666667</v>
      </c>
      <c r="K218" s="138">
        <v>209.7833333333333</v>
      </c>
      <c r="L218" s="133">
        <v>204.45</v>
      </c>
      <c r="M218" s="133">
        <v>197.5</v>
      </c>
      <c r="N218" s="67">
        <v>2490000</v>
      </c>
      <c r="O218" s="154">
        <v>5.3299492385786802E-2</v>
      </c>
    </row>
    <row r="219" spans="1:15" ht="15">
      <c r="A219" s="132">
        <v>210</v>
      </c>
      <c r="B219" s="116" t="s">
        <v>2260</v>
      </c>
      <c r="C219" s="132" t="s">
        <v>162</v>
      </c>
      <c r="D219" s="137">
        <v>542.29999999999995</v>
      </c>
      <c r="E219" s="137">
        <v>542.73333333333335</v>
      </c>
      <c r="F219" s="138">
        <v>536.01666666666665</v>
      </c>
      <c r="G219" s="138">
        <v>529.73333333333335</v>
      </c>
      <c r="H219" s="138">
        <v>523.01666666666665</v>
      </c>
      <c r="I219" s="138">
        <v>549.01666666666665</v>
      </c>
      <c r="J219" s="138">
        <v>555.73333333333335</v>
      </c>
      <c r="K219" s="138">
        <v>562.01666666666665</v>
      </c>
      <c r="L219" s="133">
        <v>549.45000000000005</v>
      </c>
      <c r="M219" s="133">
        <v>536.45000000000005</v>
      </c>
      <c r="N219" s="67">
        <v>4765000</v>
      </c>
      <c r="O219" s="154">
        <v>-1.4681555004135649E-2</v>
      </c>
    </row>
    <row r="220" spans="1:15" ht="15">
      <c r="A220" s="132">
        <v>211</v>
      </c>
      <c r="B220" s="116" t="s">
        <v>2265</v>
      </c>
      <c r="C220" s="132" t="s">
        <v>163</v>
      </c>
      <c r="D220" s="137">
        <v>280.55</v>
      </c>
      <c r="E220" s="137">
        <v>278.01666666666665</v>
      </c>
      <c r="F220" s="138">
        <v>273.33333333333331</v>
      </c>
      <c r="G220" s="138">
        <v>266.11666666666667</v>
      </c>
      <c r="H220" s="138">
        <v>261.43333333333334</v>
      </c>
      <c r="I220" s="138">
        <v>285.23333333333329</v>
      </c>
      <c r="J220" s="138">
        <v>289.91666666666669</v>
      </c>
      <c r="K220" s="138">
        <v>297.13333333333327</v>
      </c>
      <c r="L220" s="133">
        <v>282.7</v>
      </c>
      <c r="M220" s="133">
        <v>270.8</v>
      </c>
      <c r="N220" s="67">
        <v>29107200</v>
      </c>
      <c r="O220" s="154">
        <v>1.6170925848345202E-2</v>
      </c>
    </row>
    <row r="221" spans="1:15" ht="15">
      <c r="A221" s="132">
        <v>212</v>
      </c>
      <c r="B221" s="116" t="s">
        <v>2254</v>
      </c>
      <c r="C221" s="132" t="s">
        <v>164</v>
      </c>
      <c r="D221" s="137">
        <v>630.75</v>
      </c>
      <c r="E221" s="137">
        <v>632.38333333333333</v>
      </c>
      <c r="F221" s="138">
        <v>619.9666666666667</v>
      </c>
      <c r="G221" s="138">
        <v>609.18333333333339</v>
      </c>
      <c r="H221" s="138">
        <v>596.76666666666677</v>
      </c>
      <c r="I221" s="138">
        <v>643.16666666666663</v>
      </c>
      <c r="J221" s="138">
        <v>655.58333333333337</v>
      </c>
      <c r="K221" s="138">
        <v>666.36666666666656</v>
      </c>
      <c r="L221" s="133">
        <v>644.79999999999995</v>
      </c>
      <c r="M221" s="133">
        <v>621.6</v>
      </c>
      <c r="N221" s="67">
        <v>3191400</v>
      </c>
      <c r="O221" s="154">
        <v>-2.7693995064436525E-2</v>
      </c>
    </row>
    <row r="222" spans="1:15" ht="15">
      <c r="A222" s="132">
        <v>213</v>
      </c>
      <c r="B222" s="116" t="s">
        <v>2255</v>
      </c>
      <c r="C222" s="132" t="s">
        <v>165</v>
      </c>
      <c r="D222" s="137">
        <v>375.85</v>
      </c>
      <c r="E222" s="137">
        <v>378.41666666666669</v>
      </c>
      <c r="F222" s="138">
        <v>370.43333333333339</v>
      </c>
      <c r="G222" s="138">
        <v>365.01666666666671</v>
      </c>
      <c r="H222" s="138">
        <v>357.03333333333342</v>
      </c>
      <c r="I222" s="138">
        <v>383.83333333333337</v>
      </c>
      <c r="J222" s="138">
        <v>391.81666666666661</v>
      </c>
      <c r="K222" s="138">
        <v>397.23333333333335</v>
      </c>
      <c r="L222" s="133">
        <v>386.4</v>
      </c>
      <c r="M222" s="133">
        <v>373</v>
      </c>
      <c r="N222" s="67">
        <v>46991000</v>
      </c>
      <c r="O222" s="154">
        <v>-3.4691016285005573E-2</v>
      </c>
    </row>
    <row r="223" spans="1:15" ht="15">
      <c r="A223" s="132">
        <v>214</v>
      </c>
      <c r="B223" s="116" t="s">
        <v>2262</v>
      </c>
      <c r="C223" s="132" t="s">
        <v>166</v>
      </c>
      <c r="D223" s="137">
        <v>536</v>
      </c>
      <c r="E223" s="137">
        <v>538.15</v>
      </c>
      <c r="F223" s="138">
        <v>532.84999999999991</v>
      </c>
      <c r="G223" s="138">
        <v>529.69999999999993</v>
      </c>
      <c r="H223" s="138">
        <v>524.39999999999986</v>
      </c>
      <c r="I223" s="138">
        <v>541.29999999999995</v>
      </c>
      <c r="J223" s="138">
        <v>546.59999999999991</v>
      </c>
      <c r="K223" s="138">
        <v>549.75</v>
      </c>
      <c r="L223" s="133">
        <v>543.45000000000005</v>
      </c>
      <c r="M223" s="133">
        <v>535</v>
      </c>
      <c r="N223" s="67">
        <v>10078900</v>
      </c>
      <c r="O223" s="154">
        <v>8.8598708228025833E-2</v>
      </c>
    </row>
    <row r="224" spans="1:15">
      <c r="A224" s="132">
        <v>215</v>
      </c>
      <c r="C224" s="156"/>
      <c r="D224" s="180"/>
      <c r="E224" s="180"/>
      <c r="F224" s="181"/>
      <c r="G224" s="181"/>
      <c r="H224" s="181"/>
      <c r="I224" s="181"/>
      <c r="J224" s="181"/>
      <c r="K224" s="181"/>
      <c r="L224" s="182"/>
      <c r="M224" s="182"/>
    </row>
    <row r="225" spans="1:13">
      <c r="A225" s="132">
        <v>217</v>
      </c>
      <c r="C225" s="26"/>
      <c r="D225" s="27"/>
      <c r="E225" s="27"/>
      <c r="F225" s="28"/>
      <c r="G225" s="28"/>
      <c r="H225" s="28"/>
      <c r="I225" s="28"/>
      <c r="J225" s="28"/>
      <c r="K225" s="28"/>
      <c r="L225" s="28"/>
      <c r="M225" s="28"/>
    </row>
    <row r="226" spans="1:13">
      <c r="A226" s="132">
        <v>218</v>
      </c>
      <c r="C226" s="26"/>
      <c r="D226" s="27"/>
      <c r="E226" s="27"/>
      <c r="F226" s="28"/>
      <c r="G226" s="28"/>
      <c r="H226" s="28"/>
      <c r="I226" s="28"/>
      <c r="J226" s="28"/>
      <c r="K226" s="28"/>
      <c r="L226" s="28"/>
      <c r="M226" s="28"/>
    </row>
    <row r="227" spans="1:13">
      <c r="A227" s="156"/>
      <c r="C227" s="26"/>
      <c r="D227" s="27"/>
      <c r="E227" s="27"/>
      <c r="F227" s="28"/>
      <c r="G227" s="28"/>
      <c r="H227" s="28"/>
      <c r="I227" s="28"/>
      <c r="J227" s="28"/>
      <c r="K227" s="28"/>
      <c r="L227" s="28"/>
      <c r="M227" s="28"/>
    </row>
    <row r="228" spans="1:13">
      <c r="A228" s="156"/>
      <c r="C228" s="26"/>
      <c r="D228" s="27"/>
      <c r="E228" s="27"/>
      <c r="F228" s="28"/>
      <c r="G228" s="28"/>
      <c r="H228" s="28"/>
      <c r="I228" s="28"/>
      <c r="J228" s="28"/>
      <c r="K228" s="28"/>
      <c r="L228" s="28"/>
      <c r="M228" s="28"/>
    </row>
    <row r="229" spans="1:13">
      <c r="C229" s="26"/>
      <c r="D229" s="27"/>
      <c r="E229" s="27"/>
      <c r="F229" s="28"/>
      <c r="G229" s="28"/>
      <c r="H229" s="28"/>
      <c r="I229" s="28"/>
      <c r="J229" s="28"/>
      <c r="K229" s="28"/>
      <c r="L229" s="28"/>
      <c r="M229" s="28"/>
    </row>
    <row r="231" spans="1:13">
      <c r="C231" s="27"/>
      <c r="D231" s="27"/>
      <c r="E231" s="27"/>
      <c r="F231" s="28"/>
      <c r="G231" s="28"/>
      <c r="H231" s="28"/>
      <c r="I231" s="28"/>
      <c r="J231" s="28"/>
      <c r="K231" s="28"/>
      <c r="L231" s="28"/>
      <c r="M231" s="28"/>
    </row>
    <row r="232" spans="1:13">
      <c r="C232" s="27"/>
      <c r="D232" s="27"/>
      <c r="E232" s="27"/>
      <c r="F232" s="28"/>
      <c r="G232" s="28"/>
      <c r="H232" s="28"/>
      <c r="I232" s="28"/>
      <c r="J232" s="28"/>
      <c r="K232" s="28"/>
      <c r="L232" s="28"/>
      <c r="M232" s="28"/>
    </row>
    <row r="233" spans="1:13">
      <c r="C233" s="27"/>
      <c r="D233" s="27"/>
      <c r="E233" s="27"/>
      <c r="F233" s="28"/>
      <c r="G233" s="28"/>
      <c r="H233" s="28"/>
      <c r="I233" s="28"/>
      <c r="J233" s="28"/>
      <c r="K233" s="28"/>
      <c r="L233" s="28"/>
      <c r="M233" s="28"/>
    </row>
    <row r="234" spans="1:13">
      <c r="B234" s="26"/>
      <c r="C234" s="27"/>
      <c r="D234" s="27"/>
      <c r="E234" s="27"/>
      <c r="F234" s="28"/>
      <c r="G234" s="28"/>
      <c r="H234" s="28"/>
      <c r="I234" s="28"/>
      <c r="J234" s="28"/>
      <c r="K234" s="28"/>
      <c r="L234" s="28"/>
      <c r="M234" s="28"/>
    </row>
    <row r="235" spans="1:13">
      <c r="A235" s="26" t="s">
        <v>167</v>
      </c>
      <c r="B235" s="26"/>
      <c r="C235" s="27"/>
      <c r="D235" s="27"/>
      <c r="E235" s="27"/>
      <c r="F235" s="28"/>
      <c r="G235" s="28"/>
      <c r="H235" s="28"/>
      <c r="I235" s="28"/>
      <c r="J235" s="28"/>
      <c r="K235" s="28"/>
      <c r="L235" s="28"/>
      <c r="M235" s="28"/>
    </row>
    <row r="236" spans="1:13">
      <c r="A236" s="26" t="s">
        <v>168</v>
      </c>
      <c r="B236" s="26"/>
      <c r="C236" s="27"/>
      <c r="D236" s="27"/>
      <c r="E236" s="27"/>
      <c r="F236" s="28"/>
      <c r="G236" s="28"/>
      <c r="H236" s="28"/>
      <c r="I236" s="28"/>
      <c r="J236" s="28"/>
      <c r="K236" s="28"/>
      <c r="L236" s="28"/>
      <c r="M236" s="28"/>
    </row>
    <row r="237" spans="1:13">
      <c r="A237" s="26" t="s">
        <v>169</v>
      </c>
      <c r="B237" s="26"/>
      <c r="D237" s="29"/>
      <c r="E237" s="29"/>
      <c r="F237" s="25"/>
      <c r="G237" s="25"/>
      <c r="H237" s="28"/>
      <c r="I237" s="25"/>
      <c r="J237" s="25"/>
      <c r="K237" s="25"/>
      <c r="L237" s="25"/>
      <c r="M237" s="25"/>
    </row>
    <row r="238" spans="1:13">
      <c r="A238" s="26" t="s">
        <v>170</v>
      </c>
      <c r="B238" s="26"/>
      <c r="D238" s="29"/>
      <c r="E238" s="29"/>
      <c r="F238" s="25"/>
      <c r="G238" s="25"/>
      <c r="H238" s="25"/>
      <c r="I238" s="25"/>
      <c r="J238" s="25"/>
      <c r="K238" s="25"/>
      <c r="L238" s="25"/>
      <c r="M238" s="25"/>
    </row>
    <row r="239" spans="1:13">
      <c r="A239" s="26" t="s">
        <v>171</v>
      </c>
      <c r="D239" s="30"/>
      <c r="E239" s="30"/>
      <c r="F239" s="25"/>
      <c r="G239" s="25"/>
      <c r="H239" s="25"/>
      <c r="I239" s="25"/>
      <c r="J239" s="25"/>
      <c r="K239" s="25"/>
      <c r="L239" s="25"/>
      <c r="M239" s="25"/>
    </row>
    <row r="240" spans="1:13">
      <c r="B240" s="21"/>
      <c r="D240" s="30"/>
      <c r="E240" s="30"/>
      <c r="F240" s="25"/>
      <c r="G240" s="25"/>
      <c r="H240" s="25"/>
      <c r="I240" s="25"/>
      <c r="J240" s="25"/>
      <c r="K240" s="25"/>
      <c r="L240" s="25"/>
      <c r="M240" s="25"/>
    </row>
    <row r="241" spans="1:13">
      <c r="A241" s="21" t="s">
        <v>172</v>
      </c>
      <c r="B241" s="29"/>
      <c r="D241" s="30"/>
      <c r="E241" s="30"/>
      <c r="F241" s="25"/>
      <c r="G241" s="25"/>
      <c r="H241" s="25"/>
      <c r="I241" s="25"/>
      <c r="J241" s="25"/>
      <c r="K241" s="25"/>
      <c r="L241" s="25"/>
      <c r="M241" s="25"/>
    </row>
    <row r="242" spans="1:13">
      <c r="A242" s="29" t="s">
        <v>173</v>
      </c>
      <c r="B242" s="29"/>
      <c r="D242" s="30"/>
      <c r="E242" s="30"/>
      <c r="F242" s="25"/>
      <c r="G242" s="25"/>
      <c r="H242" s="25"/>
      <c r="I242" s="25"/>
      <c r="J242" s="25"/>
      <c r="K242" s="25"/>
      <c r="L242" s="25"/>
      <c r="M242" s="25"/>
    </row>
    <row r="243" spans="1:13">
      <c r="A243" s="29" t="s">
        <v>174</v>
      </c>
      <c r="B243" s="29"/>
      <c r="D243" s="30"/>
      <c r="E243" s="30"/>
      <c r="F243" s="25"/>
      <c r="G243" s="25"/>
      <c r="H243" s="25"/>
      <c r="I243" s="25"/>
      <c r="J243" s="25"/>
      <c r="K243" s="25"/>
      <c r="L243" s="25"/>
      <c r="M243" s="25"/>
    </row>
    <row r="244" spans="1:13">
      <c r="A244" s="29" t="s">
        <v>175</v>
      </c>
      <c r="B244" s="30"/>
      <c r="D244" s="30"/>
      <c r="E244" s="30"/>
      <c r="F244" s="25"/>
      <c r="G244" s="25"/>
      <c r="H244" s="25"/>
      <c r="I244" s="25"/>
      <c r="J244" s="25"/>
      <c r="K244" s="25"/>
      <c r="L244" s="25"/>
      <c r="M244" s="25"/>
    </row>
    <row r="245" spans="1:13">
      <c r="A245" s="30" t="s">
        <v>176</v>
      </c>
      <c r="B245" s="30"/>
      <c r="H245" s="25"/>
    </row>
    <row r="246" spans="1:13">
      <c r="A246" s="30" t="s">
        <v>177</v>
      </c>
      <c r="B246" s="30"/>
    </row>
    <row r="247" spans="1:13">
      <c r="A247" s="30" t="s">
        <v>178</v>
      </c>
      <c r="B247" s="30"/>
    </row>
    <row r="248" spans="1:13">
      <c r="A248" s="30" t="s">
        <v>179</v>
      </c>
      <c r="B248" s="30"/>
    </row>
    <row r="249" spans="1:13">
      <c r="A249" s="30" t="s">
        <v>180</v>
      </c>
      <c r="B249" s="30"/>
    </row>
    <row r="250" spans="1:13">
      <c r="A250" s="30" t="s">
        <v>181</v>
      </c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52"/>
  <sheetViews>
    <sheetView zoomScale="85" zoomScaleNormal="85" workbookViewId="0">
      <pane ySplit="9" topLeftCell="A10" activePane="bottomLeft" state="frozen"/>
      <selection sqref="A1:B1"/>
      <selection pane="bottomLeft" activeCell="O12" sqref="O12"/>
    </sheetView>
  </sheetViews>
  <sheetFormatPr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236</v>
      </c>
    </row>
    <row r="6" spans="1:15">
      <c r="A6" s="21" t="s">
        <v>12</v>
      </c>
      <c r="K6" s="10">
        <f>Main!B10</f>
        <v>43294</v>
      </c>
    </row>
    <row r="7" spans="1:15" ht="13.5" thickBot="1">
      <c r="A7"/>
    </row>
    <row r="8" spans="1:15" ht="28.5" customHeight="1" thickBot="1">
      <c r="A8" s="548" t="s">
        <v>13</v>
      </c>
      <c r="B8" s="549" t="s">
        <v>14</v>
      </c>
      <c r="C8" s="547" t="s">
        <v>15</v>
      </c>
      <c r="D8" s="547" t="s">
        <v>16</v>
      </c>
      <c r="E8" s="547" t="s">
        <v>17</v>
      </c>
      <c r="F8" s="547"/>
      <c r="G8" s="547"/>
      <c r="H8" s="547" t="s">
        <v>18</v>
      </c>
      <c r="I8" s="547"/>
      <c r="J8" s="547"/>
      <c r="K8" s="23"/>
      <c r="L8" s="34"/>
      <c r="M8" s="34"/>
    </row>
    <row r="9" spans="1:15" ht="36" customHeight="1">
      <c r="A9" s="543"/>
      <c r="B9" s="545"/>
      <c r="C9" s="550" t="s">
        <v>19</v>
      </c>
      <c r="D9" s="550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238</v>
      </c>
    </row>
    <row r="10" spans="1:15">
      <c r="A10" s="66">
        <v>1</v>
      </c>
      <c r="B10" s="126" t="s">
        <v>251</v>
      </c>
      <c r="C10" s="129">
        <v>11023.2</v>
      </c>
      <c r="D10" s="130">
        <v>11033.716666666667</v>
      </c>
      <c r="E10" s="130">
        <v>10989.133333333335</v>
      </c>
      <c r="F10" s="130">
        <v>10955.066666666668</v>
      </c>
      <c r="G10" s="130">
        <v>10910.483333333335</v>
      </c>
      <c r="H10" s="130">
        <v>11067.783333333335</v>
      </c>
      <c r="I10" s="130">
        <v>11112.366666666667</v>
      </c>
      <c r="J10" s="130">
        <v>11146.433333333334</v>
      </c>
      <c r="K10" s="129">
        <v>11078.3</v>
      </c>
      <c r="L10" s="129">
        <v>10999.65</v>
      </c>
      <c r="M10" s="131"/>
    </row>
    <row r="11" spans="1:15">
      <c r="A11" s="66">
        <v>2</v>
      </c>
      <c r="B11" s="126" t="s">
        <v>252</v>
      </c>
      <c r="C11" s="128">
        <v>27026.55</v>
      </c>
      <c r="D11" s="127">
        <v>27042.466666666664</v>
      </c>
      <c r="E11" s="127">
        <v>26920.133333333328</v>
      </c>
      <c r="F11" s="127">
        <v>26813.716666666664</v>
      </c>
      <c r="G11" s="127">
        <v>26691.383333333328</v>
      </c>
      <c r="H11" s="127">
        <v>27148.883333333328</v>
      </c>
      <c r="I11" s="127">
        <v>27271.216666666664</v>
      </c>
      <c r="J11" s="127">
        <v>27377.633333333328</v>
      </c>
      <c r="K11" s="128">
        <v>27164.799999999999</v>
      </c>
      <c r="L11" s="128">
        <v>26936.05</v>
      </c>
      <c r="M11" s="131"/>
    </row>
    <row r="12" spans="1:15">
      <c r="A12" s="66">
        <v>3</v>
      </c>
      <c r="B12" s="125" t="s">
        <v>2314</v>
      </c>
      <c r="C12" s="128">
        <v>2230.9</v>
      </c>
      <c r="D12" s="127">
        <v>2242.0833333333335</v>
      </c>
      <c r="E12" s="127">
        <v>2217.7666666666669</v>
      </c>
      <c r="F12" s="127">
        <v>2204.6333333333332</v>
      </c>
      <c r="G12" s="127">
        <v>2180.3166666666666</v>
      </c>
      <c r="H12" s="127">
        <v>2255.2166666666672</v>
      </c>
      <c r="I12" s="127">
        <v>2279.5333333333338</v>
      </c>
      <c r="J12" s="127">
        <v>2292.6666666666674</v>
      </c>
      <c r="K12" s="128">
        <v>2266.4</v>
      </c>
      <c r="L12" s="128">
        <v>2228.9499999999998</v>
      </c>
      <c r="M12" s="131"/>
    </row>
    <row r="13" spans="1:15">
      <c r="A13" s="66">
        <v>4</v>
      </c>
      <c r="B13" s="126" t="s">
        <v>253</v>
      </c>
      <c r="C13" s="128">
        <v>3112.65</v>
      </c>
      <c r="D13" s="127">
        <v>3114.0666666666671</v>
      </c>
      <c r="E13" s="127">
        <v>3100.5833333333339</v>
      </c>
      <c r="F13" s="127">
        <v>3088.5166666666669</v>
      </c>
      <c r="G13" s="127">
        <v>3075.0333333333338</v>
      </c>
      <c r="H13" s="127">
        <v>3126.1333333333341</v>
      </c>
      <c r="I13" s="127">
        <v>3139.6166666666668</v>
      </c>
      <c r="J13" s="127">
        <v>3151.6833333333343</v>
      </c>
      <c r="K13" s="128">
        <v>3127.55</v>
      </c>
      <c r="L13" s="128">
        <v>3102</v>
      </c>
      <c r="M13" s="131"/>
    </row>
    <row r="14" spans="1:15">
      <c r="A14" s="66">
        <v>5</v>
      </c>
      <c r="B14" s="126" t="s">
        <v>254</v>
      </c>
      <c r="C14" s="128">
        <v>14515.65</v>
      </c>
      <c r="D14" s="127">
        <v>14527.033333333333</v>
      </c>
      <c r="E14" s="127">
        <v>14426.266666666666</v>
      </c>
      <c r="F14" s="127">
        <v>14336.883333333333</v>
      </c>
      <c r="G14" s="127">
        <v>14236.116666666667</v>
      </c>
      <c r="H14" s="127">
        <v>14616.416666666666</v>
      </c>
      <c r="I14" s="127">
        <v>14717.183333333332</v>
      </c>
      <c r="J14" s="127">
        <v>14806.566666666666</v>
      </c>
      <c r="K14" s="128">
        <v>14627.8</v>
      </c>
      <c r="L14" s="128">
        <v>14437.65</v>
      </c>
      <c r="M14" s="131"/>
    </row>
    <row r="15" spans="1:15">
      <c r="A15" s="66">
        <v>6</v>
      </c>
      <c r="B15" s="126" t="s">
        <v>255</v>
      </c>
      <c r="C15" s="128">
        <v>3497.8</v>
      </c>
      <c r="D15" s="127">
        <v>3513.5500000000006</v>
      </c>
      <c r="E15" s="127">
        <v>3478.4500000000012</v>
      </c>
      <c r="F15" s="127">
        <v>3459.1000000000004</v>
      </c>
      <c r="G15" s="127">
        <v>3424.0000000000009</v>
      </c>
      <c r="H15" s="127">
        <v>3532.9000000000015</v>
      </c>
      <c r="I15" s="127">
        <v>3568.0000000000009</v>
      </c>
      <c r="J15" s="127">
        <v>3587.3500000000017</v>
      </c>
      <c r="K15" s="128">
        <v>3548.65</v>
      </c>
      <c r="L15" s="128">
        <v>3494.2</v>
      </c>
      <c r="M15" s="131"/>
    </row>
    <row r="16" spans="1:15">
      <c r="A16" s="66">
        <v>7</v>
      </c>
      <c r="B16" s="126" t="s">
        <v>245</v>
      </c>
      <c r="C16" s="128">
        <v>4930.8</v>
      </c>
      <c r="D16" s="127">
        <v>4951.9333333333334</v>
      </c>
      <c r="E16" s="127">
        <v>4898.7666666666664</v>
      </c>
      <c r="F16" s="127">
        <v>4866.7333333333327</v>
      </c>
      <c r="G16" s="127">
        <v>4813.5666666666657</v>
      </c>
      <c r="H16" s="127">
        <v>4983.9666666666672</v>
      </c>
      <c r="I16" s="127">
        <v>5037.1333333333332</v>
      </c>
      <c r="J16" s="127">
        <v>5069.1666666666679</v>
      </c>
      <c r="K16" s="128">
        <v>5005.1000000000004</v>
      </c>
      <c r="L16" s="128">
        <v>4919.8999999999996</v>
      </c>
      <c r="M16" s="131"/>
    </row>
    <row r="17" spans="1:13">
      <c r="A17" s="66">
        <v>8</v>
      </c>
      <c r="B17" s="126" t="s">
        <v>186</v>
      </c>
      <c r="C17" s="126">
        <v>1229.9000000000001</v>
      </c>
      <c r="D17" s="127">
        <v>1237.5333333333335</v>
      </c>
      <c r="E17" s="127">
        <v>1215.166666666667</v>
      </c>
      <c r="F17" s="127">
        <v>1200.4333333333334</v>
      </c>
      <c r="G17" s="127">
        <v>1178.0666666666668</v>
      </c>
      <c r="H17" s="127">
        <v>1252.2666666666671</v>
      </c>
      <c r="I17" s="127">
        <v>1274.6333333333334</v>
      </c>
      <c r="J17" s="127">
        <v>1289.3666666666672</v>
      </c>
      <c r="K17" s="126">
        <v>1259.9000000000001</v>
      </c>
      <c r="L17" s="126">
        <v>1222.8</v>
      </c>
      <c r="M17" s="126">
        <v>0.42119000000000001</v>
      </c>
    </row>
    <row r="18" spans="1:13">
      <c r="A18" s="66">
        <v>9</v>
      </c>
      <c r="B18" s="126" t="s">
        <v>30</v>
      </c>
      <c r="C18" s="126">
        <v>1350</v>
      </c>
      <c r="D18" s="127">
        <v>1359.9333333333334</v>
      </c>
      <c r="E18" s="127">
        <v>1332.0666666666668</v>
      </c>
      <c r="F18" s="127">
        <v>1314.1333333333334</v>
      </c>
      <c r="G18" s="127">
        <v>1286.2666666666669</v>
      </c>
      <c r="H18" s="127">
        <v>1377.8666666666668</v>
      </c>
      <c r="I18" s="127">
        <v>1405.7333333333336</v>
      </c>
      <c r="J18" s="127">
        <v>1423.6666666666667</v>
      </c>
      <c r="K18" s="126">
        <v>1387.8</v>
      </c>
      <c r="L18" s="126">
        <v>1342</v>
      </c>
      <c r="M18" s="126">
        <v>6.7414100000000001</v>
      </c>
    </row>
    <row r="19" spans="1:13">
      <c r="A19" s="66">
        <v>10</v>
      </c>
      <c r="B19" s="126" t="s">
        <v>434</v>
      </c>
      <c r="C19" s="126">
        <v>1632.7</v>
      </c>
      <c r="D19" s="127">
        <v>1637.2666666666667</v>
      </c>
      <c r="E19" s="127">
        <v>1606.4333333333334</v>
      </c>
      <c r="F19" s="127">
        <v>1580.1666666666667</v>
      </c>
      <c r="G19" s="127">
        <v>1549.3333333333335</v>
      </c>
      <c r="H19" s="127">
        <v>1663.5333333333333</v>
      </c>
      <c r="I19" s="127">
        <v>1694.3666666666668</v>
      </c>
      <c r="J19" s="127">
        <v>1720.6333333333332</v>
      </c>
      <c r="K19" s="126">
        <v>1668.1</v>
      </c>
      <c r="L19" s="126">
        <v>1611</v>
      </c>
      <c r="M19" s="126">
        <v>0.13134999999999999</v>
      </c>
    </row>
    <row r="20" spans="1:13">
      <c r="A20" s="66">
        <v>11</v>
      </c>
      <c r="B20" s="126" t="s">
        <v>2474</v>
      </c>
      <c r="C20" s="126">
        <v>648.6</v>
      </c>
      <c r="D20" s="127">
        <v>645.25</v>
      </c>
      <c r="E20" s="127">
        <v>640.5</v>
      </c>
      <c r="F20" s="127">
        <v>632.4</v>
      </c>
      <c r="G20" s="127">
        <v>627.65</v>
      </c>
      <c r="H20" s="127">
        <v>653.35</v>
      </c>
      <c r="I20" s="127">
        <v>658.1</v>
      </c>
      <c r="J20" s="127">
        <v>666.2</v>
      </c>
      <c r="K20" s="126">
        <v>650</v>
      </c>
      <c r="L20" s="126">
        <v>637.15</v>
      </c>
      <c r="M20" s="126">
        <v>4.3072100000000004</v>
      </c>
    </row>
    <row r="21" spans="1:13">
      <c r="A21" s="66">
        <v>12</v>
      </c>
      <c r="B21" s="126" t="s">
        <v>31</v>
      </c>
      <c r="C21" s="126">
        <v>124.3</v>
      </c>
      <c r="D21" s="127">
        <v>124.03333333333335</v>
      </c>
      <c r="E21" s="127">
        <v>121.56666666666669</v>
      </c>
      <c r="F21" s="127">
        <v>118.83333333333334</v>
      </c>
      <c r="G21" s="127">
        <v>116.36666666666669</v>
      </c>
      <c r="H21" s="127">
        <v>126.76666666666669</v>
      </c>
      <c r="I21" s="127">
        <v>129.23333333333335</v>
      </c>
      <c r="J21" s="127">
        <v>131.9666666666667</v>
      </c>
      <c r="K21" s="126">
        <v>126.5</v>
      </c>
      <c r="L21" s="126">
        <v>121.3</v>
      </c>
      <c r="M21" s="126">
        <v>82.754660000000001</v>
      </c>
    </row>
    <row r="22" spans="1:13">
      <c r="A22" s="66">
        <v>13</v>
      </c>
      <c r="B22" s="126" t="s">
        <v>32</v>
      </c>
      <c r="C22" s="126">
        <v>369.35</v>
      </c>
      <c r="D22" s="127">
        <v>371.2166666666667</v>
      </c>
      <c r="E22" s="127">
        <v>366.73333333333341</v>
      </c>
      <c r="F22" s="127">
        <v>364.11666666666673</v>
      </c>
      <c r="G22" s="127">
        <v>359.63333333333344</v>
      </c>
      <c r="H22" s="127">
        <v>373.83333333333337</v>
      </c>
      <c r="I22" s="127">
        <v>378.31666666666672</v>
      </c>
      <c r="J22" s="127">
        <v>380.93333333333334</v>
      </c>
      <c r="K22" s="126">
        <v>375.7</v>
      </c>
      <c r="L22" s="126">
        <v>368.6</v>
      </c>
      <c r="M22" s="126">
        <v>14.588749999999999</v>
      </c>
    </row>
    <row r="23" spans="1:13">
      <c r="A23" s="66">
        <v>14</v>
      </c>
      <c r="B23" s="126" t="s">
        <v>33</v>
      </c>
      <c r="C23" s="126">
        <v>19.3</v>
      </c>
      <c r="D23" s="127">
        <v>19.566666666666666</v>
      </c>
      <c r="E23" s="127">
        <v>18.483333333333334</v>
      </c>
      <c r="F23" s="127">
        <v>17.666666666666668</v>
      </c>
      <c r="G23" s="127">
        <v>16.583333333333336</v>
      </c>
      <c r="H23" s="127">
        <v>20.383333333333333</v>
      </c>
      <c r="I23" s="127">
        <v>21.466666666666669</v>
      </c>
      <c r="J23" s="127">
        <v>22.283333333333331</v>
      </c>
      <c r="K23" s="126">
        <v>20.65</v>
      </c>
      <c r="L23" s="126">
        <v>18.75</v>
      </c>
      <c r="M23" s="126">
        <v>712.40318000000002</v>
      </c>
    </row>
    <row r="24" spans="1:13">
      <c r="A24" s="66">
        <v>15</v>
      </c>
      <c r="B24" s="126" t="s">
        <v>411</v>
      </c>
      <c r="C24" s="126">
        <v>139.30000000000001</v>
      </c>
      <c r="D24" s="127">
        <v>140.6</v>
      </c>
      <c r="E24" s="127">
        <v>137.69999999999999</v>
      </c>
      <c r="F24" s="127">
        <v>136.1</v>
      </c>
      <c r="G24" s="127">
        <v>133.19999999999999</v>
      </c>
      <c r="H24" s="127">
        <v>142.19999999999999</v>
      </c>
      <c r="I24" s="127">
        <v>145.10000000000002</v>
      </c>
      <c r="J24" s="127">
        <v>146.69999999999999</v>
      </c>
      <c r="K24" s="126">
        <v>143.5</v>
      </c>
      <c r="L24" s="126">
        <v>139</v>
      </c>
      <c r="M24" s="126">
        <v>3.85161</v>
      </c>
    </row>
    <row r="25" spans="1:13">
      <c r="A25" s="66">
        <v>16</v>
      </c>
      <c r="B25" s="126" t="s">
        <v>235</v>
      </c>
      <c r="C25" s="126">
        <v>1018.65</v>
      </c>
      <c r="D25" s="127">
        <v>1024.7</v>
      </c>
      <c r="E25" s="127">
        <v>984.45</v>
      </c>
      <c r="F25" s="127">
        <v>950.25</v>
      </c>
      <c r="G25" s="127">
        <v>910</v>
      </c>
      <c r="H25" s="127">
        <v>1058.9000000000001</v>
      </c>
      <c r="I25" s="127">
        <v>1099.1500000000001</v>
      </c>
      <c r="J25" s="127">
        <v>1133.3500000000001</v>
      </c>
      <c r="K25" s="126">
        <v>1064.95</v>
      </c>
      <c r="L25" s="126">
        <v>990.5</v>
      </c>
      <c r="M25" s="126">
        <v>9.8541399999999992</v>
      </c>
    </row>
    <row r="26" spans="1:13">
      <c r="A26" s="66">
        <v>17</v>
      </c>
      <c r="B26" s="126" t="s">
        <v>449</v>
      </c>
      <c r="C26" s="126">
        <v>1860.2</v>
      </c>
      <c r="D26" s="127">
        <v>1877.7333333333333</v>
      </c>
      <c r="E26" s="127">
        <v>1827.9666666666667</v>
      </c>
      <c r="F26" s="127">
        <v>1795.7333333333333</v>
      </c>
      <c r="G26" s="127">
        <v>1745.9666666666667</v>
      </c>
      <c r="H26" s="127">
        <v>1909.9666666666667</v>
      </c>
      <c r="I26" s="127">
        <v>1959.7333333333336</v>
      </c>
      <c r="J26" s="127">
        <v>1991.9666666666667</v>
      </c>
      <c r="K26" s="126">
        <v>1927.5</v>
      </c>
      <c r="L26" s="126">
        <v>1845.5</v>
      </c>
      <c r="M26" s="126">
        <v>0.19825000000000001</v>
      </c>
    </row>
    <row r="27" spans="1:13">
      <c r="A27" s="66">
        <v>18</v>
      </c>
      <c r="B27" s="126" t="s">
        <v>187</v>
      </c>
      <c r="C27" s="126">
        <v>831.7</v>
      </c>
      <c r="D27" s="127">
        <v>830.93333333333339</v>
      </c>
      <c r="E27" s="127">
        <v>819.86666666666679</v>
      </c>
      <c r="F27" s="127">
        <v>808.03333333333342</v>
      </c>
      <c r="G27" s="127">
        <v>796.96666666666681</v>
      </c>
      <c r="H27" s="127">
        <v>842.76666666666677</v>
      </c>
      <c r="I27" s="127">
        <v>853.83333333333337</v>
      </c>
      <c r="J27" s="127">
        <v>865.66666666666674</v>
      </c>
      <c r="K27" s="126">
        <v>842</v>
      </c>
      <c r="L27" s="126">
        <v>819.1</v>
      </c>
      <c r="M27" s="126">
        <v>7.2257699999999998</v>
      </c>
    </row>
    <row r="28" spans="1:13">
      <c r="A28" s="66">
        <v>19</v>
      </c>
      <c r="B28" s="126" t="s">
        <v>35</v>
      </c>
      <c r="C28" s="126">
        <v>201.7</v>
      </c>
      <c r="D28" s="127">
        <v>203.04999999999998</v>
      </c>
      <c r="E28" s="127">
        <v>199.89999999999998</v>
      </c>
      <c r="F28" s="127">
        <v>198.1</v>
      </c>
      <c r="G28" s="127">
        <v>194.95</v>
      </c>
      <c r="H28" s="127">
        <v>204.84999999999997</v>
      </c>
      <c r="I28" s="127">
        <v>208</v>
      </c>
      <c r="J28" s="127">
        <v>209.79999999999995</v>
      </c>
      <c r="K28" s="126">
        <v>206.2</v>
      </c>
      <c r="L28" s="126">
        <v>201.25</v>
      </c>
      <c r="M28" s="126">
        <v>43.089790000000001</v>
      </c>
    </row>
    <row r="29" spans="1:13">
      <c r="A29" s="66">
        <v>20</v>
      </c>
      <c r="B29" s="126" t="s">
        <v>37</v>
      </c>
      <c r="C29" s="126">
        <v>1000.65</v>
      </c>
      <c r="D29" s="127">
        <v>1008.6166666666667</v>
      </c>
      <c r="E29" s="127">
        <v>989.0333333333333</v>
      </c>
      <c r="F29" s="127">
        <v>977.41666666666663</v>
      </c>
      <c r="G29" s="127">
        <v>957.83333333333326</v>
      </c>
      <c r="H29" s="127">
        <v>1020.2333333333333</v>
      </c>
      <c r="I29" s="127">
        <v>1039.8166666666666</v>
      </c>
      <c r="J29" s="127">
        <v>1051.4333333333334</v>
      </c>
      <c r="K29" s="126">
        <v>1028.2</v>
      </c>
      <c r="L29" s="126">
        <v>997</v>
      </c>
      <c r="M29" s="126">
        <v>5.6401300000000001</v>
      </c>
    </row>
    <row r="30" spans="1:13">
      <c r="A30" s="66">
        <v>21</v>
      </c>
      <c r="B30" s="126" t="s">
        <v>38</v>
      </c>
      <c r="C30" s="126">
        <v>265.75</v>
      </c>
      <c r="D30" s="127">
        <v>267.59999999999997</v>
      </c>
      <c r="E30" s="127">
        <v>263.19999999999993</v>
      </c>
      <c r="F30" s="127">
        <v>260.64999999999998</v>
      </c>
      <c r="G30" s="127">
        <v>256.24999999999994</v>
      </c>
      <c r="H30" s="127">
        <v>270.14999999999992</v>
      </c>
      <c r="I30" s="127">
        <v>274.5499999999999</v>
      </c>
      <c r="J30" s="127">
        <v>277.09999999999991</v>
      </c>
      <c r="K30" s="126">
        <v>272</v>
      </c>
      <c r="L30" s="126">
        <v>265.05</v>
      </c>
      <c r="M30" s="126">
        <v>23.401769999999999</v>
      </c>
    </row>
    <row r="31" spans="1:13">
      <c r="A31" s="66">
        <v>22</v>
      </c>
      <c r="B31" s="126" t="s">
        <v>39</v>
      </c>
      <c r="C31" s="126">
        <v>417.1</v>
      </c>
      <c r="D31" s="127">
        <v>413.78333333333336</v>
      </c>
      <c r="E31" s="127">
        <v>408.76666666666671</v>
      </c>
      <c r="F31" s="127">
        <v>400.43333333333334</v>
      </c>
      <c r="G31" s="127">
        <v>395.41666666666669</v>
      </c>
      <c r="H31" s="127">
        <v>422.11666666666673</v>
      </c>
      <c r="I31" s="127">
        <v>427.13333333333338</v>
      </c>
      <c r="J31" s="127">
        <v>435.46666666666675</v>
      </c>
      <c r="K31" s="126">
        <v>418.8</v>
      </c>
      <c r="L31" s="126">
        <v>405.45</v>
      </c>
      <c r="M31" s="126">
        <v>23.45571</v>
      </c>
    </row>
    <row r="32" spans="1:13">
      <c r="A32" s="66">
        <v>23</v>
      </c>
      <c r="B32" s="126" t="s">
        <v>40</v>
      </c>
      <c r="C32" s="126">
        <v>133.94999999999999</v>
      </c>
      <c r="D32" s="127">
        <v>134.88333333333333</v>
      </c>
      <c r="E32" s="127">
        <v>132.66666666666666</v>
      </c>
      <c r="F32" s="127">
        <v>131.38333333333333</v>
      </c>
      <c r="G32" s="127">
        <v>129.16666666666666</v>
      </c>
      <c r="H32" s="127">
        <v>136.16666666666666</v>
      </c>
      <c r="I32" s="127">
        <v>138.38333333333335</v>
      </c>
      <c r="J32" s="127">
        <v>139.66666666666666</v>
      </c>
      <c r="K32" s="126">
        <v>137.1</v>
      </c>
      <c r="L32" s="126">
        <v>133.6</v>
      </c>
      <c r="M32" s="126">
        <v>168.15583000000001</v>
      </c>
    </row>
    <row r="33" spans="1:13">
      <c r="A33" s="66">
        <v>24</v>
      </c>
      <c r="B33" s="126" t="s">
        <v>41</v>
      </c>
      <c r="C33" s="126">
        <v>1357.9</v>
      </c>
      <c r="D33" s="127">
        <v>1360.9666666666667</v>
      </c>
      <c r="E33" s="127">
        <v>1342.9333333333334</v>
      </c>
      <c r="F33" s="127">
        <v>1327.9666666666667</v>
      </c>
      <c r="G33" s="127">
        <v>1309.9333333333334</v>
      </c>
      <c r="H33" s="127">
        <v>1375.9333333333334</v>
      </c>
      <c r="I33" s="127">
        <v>1393.9666666666667</v>
      </c>
      <c r="J33" s="127">
        <v>1408.9333333333334</v>
      </c>
      <c r="K33" s="126">
        <v>1379</v>
      </c>
      <c r="L33" s="126">
        <v>1346</v>
      </c>
      <c r="M33" s="126">
        <v>9.5305400000000002</v>
      </c>
    </row>
    <row r="34" spans="1:13">
      <c r="A34" s="66">
        <v>25</v>
      </c>
      <c r="B34" s="126" t="s">
        <v>42</v>
      </c>
      <c r="C34" s="126">
        <v>606.20000000000005</v>
      </c>
      <c r="D34" s="127">
        <v>609.13333333333333</v>
      </c>
      <c r="E34" s="127">
        <v>601.26666666666665</v>
      </c>
      <c r="F34" s="127">
        <v>596.33333333333337</v>
      </c>
      <c r="G34" s="127">
        <v>588.4666666666667</v>
      </c>
      <c r="H34" s="127">
        <v>614.06666666666661</v>
      </c>
      <c r="I34" s="127">
        <v>621.93333333333317</v>
      </c>
      <c r="J34" s="127">
        <v>626.86666666666656</v>
      </c>
      <c r="K34" s="126">
        <v>617</v>
      </c>
      <c r="L34" s="126">
        <v>604.20000000000005</v>
      </c>
      <c r="M34" s="126">
        <v>13.82108</v>
      </c>
    </row>
    <row r="35" spans="1:13">
      <c r="A35" s="66">
        <v>26</v>
      </c>
      <c r="B35" s="126" t="s">
        <v>2359</v>
      </c>
      <c r="C35" s="126">
        <v>1587.75</v>
      </c>
      <c r="D35" s="127">
        <v>1591.2833333333335</v>
      </c>
      <c r="E35" s="127">
        <v>1576.5666666666671</v>
      </c>
      <c r="F35" s="127">
        <v>1565.3833333333334</v>
      </c>
      <c r="G35" s="127">
        <v>1550.666666666667</v>
      </c>
      <c r="H35" s="127">
        <v>1602.4666666666672</v>
      </c>
      <c r="I35" s="127">
        <v>1617.1833333333338</v>
      </c>
      <c r="J35" s="127">
        <v>1628.3666666666672</v>
      </c>
      <c r="K35" s="126">
        <v>1606</v>
      </c>
      <c r="L35" s="126">
        <v>1580.1</v>
      </c>
      <c r="M35" s="126">
        <v>2.2930299999999999</v>
      </c>
    </row>
    <row r="36" spans="1:13">
      <c r="A36" s="66">
        <v>27</v>
      </c>
      <c r="B36" s="126" t="s">
        <v>43</v>
      </c>
      <c r="C36" s="126">
        <v>538.35</v>
      </c>
      <c r="D36" s="127">
        <v>539.78333333333342</v>
      </c>
      <c r="E36" s="127">
        <v>533.86666666666679</v>
      </c>
      <c r="F36" s="127">
        <v>529.38333333333333</v>
      </c>
      <c r="G36" s="127">
        <v>523.4666666666667</v>
      </c>
      <c r="H36" s="127">
        <v>544.26666666666688</v>
      </c>
      <c r="I36" s="127">
        <v>550.18333333333362</v>
      </c>
      <c r="J36" s="127">
        <v>554.66666666666697</v>
      </c>
      <c r="K36" s="126">
        <v>545.70000000000005</v>
      </c>
      <c r="L36" s="126">
        <v>535.29999999999995</v>
      </c>
      <c r="M36" s="126">
        <v>41.282209999999999</v>
      </c>
    </row>
    <row r="37" spans="1:13">
      <c r="A37" s="66">
        <v>28</v>
      </c>
      <c r="B37" s="126" t="s">
        <v>44</v>
      </c>
      <c r="C37" s="126">
        <v>3096.7</v>
      </c>
      <c r="D37" s="127">
        <v>3120.5499999999997</v>
      </c>
      <c r="E37" s="127">
        <v>3046.1499999999996</v>
      </c>
      <c r="F37" s="127">
        <v>2995.6</v>
      </c>
      <c r="G37" s="127">
        <v>2921.2</v>
      </c>
      <c r="H37" s="127">
        <v>3171.0999999999995</v>
      </c>
      <c r="I37" s="127">
        <v>3245.5</v>
      </c>
      <c r="J37" s="127">
        <v>3296.0499999999993</v>
      </c>
      <c r="K37" s="126">
        <v>3194.95</v>
      </c>
      <c r="L37" s="126">
        <v>3070</v>
      </c>
      <c r="M37" s="126">
        <v>9.3242999999999991</v>
      </c>
    </row>
    <row r="38" spans="1:13">
      <c r="A38" s="66">
        <v>29</v>
      </c>
      <c r="B38" s="126" t="s">
        <v>188</v>
      </c>
      <c r="C38" s="126">
        <v>2415</v>
      </c>
      <c r="D38" s="127">
        <v>2401.4500000000003</v>
      </c>
      <c r="E38" s="127">
        <v>2373.9000000000005</v>
      </c>
      <c r="F38" s="127">
        <v>2332.8000000000002</v>
      </c>
      <c r="G38" s="127">
        <v>2305.2500000000005</v>
      </c>
      <c r="H38" s="127">
        <v>2442.5500000000006</v>
      </c>
      <c r="I38" s="127">
        <v>2470.1000000000008</v>
      </c>
      <c r="J38" s="127">
        <v>2511.2000000000007</v>
      </c>
      <c r="K38" s="126">
        <v>2429</v>
      </c>
      <c r="L38" s="126">
        <v>2360.35</v>
      </c>
      <c r="M38" s="126">
        <v>13.961499999999999</v>
      </c>
    </row>
    <row r="39" spans="1:13">
      <c r="A39" s="66">
        <v>30</v>
      </c>
      <c r="B39" s="126" t="s">
        <v>189</v>
      </c>
      <c r="C39" s="126">
        <v>6261.3</v>
      </c>
      <c r="D39" s="127">
        <v>6223.7833333333328</v>
      </c>
      <c r="E39" s="127">
        <v>6157.5666666666657</v>
      </c>
      <c r="F39" s="127">
        <v>6053.833333333333</v>
      </c>
      <c r="G39" s="127">
        <v>5987.6166666666659</v>
      </c>
      <c r="H39" s="127">
        <v>6327.5166666666655</v>
      </c>
      <c r="I39" s="127">
        <v>6393.7333333333327</v>
      </c>
      <c r="J39" s="127">
        <v>6497.4666666666653</v>
      </c>
      <c r="K39" s="126">
        <v>6290</v>
      </c>
      <c r="L39" s="126">
        <v>6120.05</v>
      </c>
      <c r="M39" s="126">
        <v>2.2432300000000001</v>
      </c>
    </row>
    <row r="40" spans="1:13">
      <c r="A40" s="66">
        <v>31</v>
      </c>
      <c r="B40" s="126" t="s">
        <v>555</v>
      </c>
      <c r="C40" s="126">
        <v>1220.5999999999999</v>
      </c>
      <c r="D40" s="127">
        <v>1233.7166666666667</v>
      </c>
      <c r="E40" s="127">
        <v>1195.2333333333333</v>
      </c>
      <c r="F40" s="127">
        <v>1169.8666666666666</v>
      </c>
      <c r="G40" s="127">
        <v>1131.3833333333332</v>
      </c>
      <c r="H40" s="127">
        <v>1259.0833333333335</v>
      </c>
      <c r="I40" s="127">
        <v>1297.5666666666671</v>
      </c>
      <c r="J40" s="127">
        <v>1322.9333333333336</v>
      </c>
      <c r="K40" s="126">
        <v>1272.2</v>
      </c>
      <c r="L40" s="126">
        <v>1208.3499999999999</v>
      </c>
      <c r="M40" s="126">
        <v>8.2410499999999995</v>
      </c>
    </row>
    <row r="41" spans="1:13">
      <c r="A41" s="66">
        <v>32</v>
      </c>
      <c r="B41" s="126" t="s">
        <v>45</v>
      </c>
      <c r="C41" s="126">
        <v>119.45</v>
      </c>
      <c r="D41" s="127">
        <v>118.93333333333334</v>
      </c>
      <c r="E41" s="127">
        <v>117.71666666666667</v>
      </c>
      <c r="F41" s="127">
        <v>115.98333333333333</v>
      </c>
      <c r="G41" s="127">
        <v>114.76666666666667</v>
      </c>
      <c r="H41" s="127">
        <v>120.66666666666667</v>
      </c>
      <c r="I41" s="127">
        <v>121.88333333333334</v>
      </c>
      <c r="J41" s="127">
        <v>123.61666666666667</v>
      </c>
      <c r="K41" s="126">
        <v>120.15</v>
      </c>
      <c r="L41" s="126">
        <v>117.2</v>
      </c>
      <c r="M41" s="126">
        <v>137.17599999999999</v>
      </c>
    </row>
    <row r="42" spans="1:13">
      <c r="A42" s="66">
        <v>33</v>
      </c>
      <c r="B42" s="126" t="s">
        <v>46</v>
      </c>
      <c r="C42" s="126">
        <v>84.85</v>
      </c>
      <c r="D42" s="127">
        <v>85.8</v>
      </c>
      <c r="E42" s="127">
        <v>83.55</v>
      </c>
      <c r="F42" s="127">
        <v>82.25</v>
      </c>
      <c r="G42" s="127">
        <v>80</v>
      </c>
      <c r="H42" s="127">
        <v>87.1</v>
      </c>
      <c r="I42" s="127">
        <v>89.35</v>
      </c>
      <c r="J42" s="127">
        <v>90.649999999999991</v>
      </c>
      <c r="K42" s="126">
        <v>88.05</v>
      </c>
      <c r="L42" s="126">
        <v>84.5</v>
      </c>
      <c r="M42" s="126">
        <v>69.744579999999999</v>
      </c>
    </row>
    <row r="43" spans="1:13">
      <c r="A43" s="66">
        <v>34</v>
      </c>
      <c r="B43" s="126" t="s">
        <v>47</v>
      </c>
      <c r="C43" s="126">
        <v>835.55</v>
      </c>
      <c r="D43" s="127">
        <v>838.35</v>
      </c>
      <c r="E43" s="127">
        <v>829.7</v>
      </c>
      <c r="F43" s="127">
        <v>823.85</v>
      </c>
      <c r="G43" s="127">
        <v>815.2</v>
      </c>
      <c r="H43" s="127">
        <v>844.2</v>
      </c>
      <c r="I43" s="127">
        <v>852.84999999999991</v>
      </c>
      <c r="J43" s="127">
        <v>858.7</v>
      </c>
      <c r="K43" s="126">
        <v>847</v>
      </c>
      <c r="L43" s="126">
        <v>832.5</v>
      </c>
      <c r="M43" s="126">
        <v>8.3236500000000007</v>
      </c>
    </row>
    <row r="44" spans="1:13">
      <c r="A44" s="66">
        <v>35</v>
      </c>
      <c r="B44" s="126" t="s">
        <v>587</v>
      </c>
      <c r="C44" s="126">
        <v>304.7</v>
      </c>
      <c r="D44" s="127">
        <v>306.26666666666671</v>
      </c>
      <c r="E44" s="127">
        <v>300.28333333333342</v>
      </c>
      <c r="F44" s="127">
        <v>295.86666666666673</v>
      </c>
      <c r="G44" s="127">
        <v>289.88333333333344</v>
      </c>
      <c r="H44" s="127">
        <v>310.68333333333339</v>
      </c>
      <c r="I44" s="127">
        <v>316.66666666666663</v>
      </c>
      <c r="J44" s="127">
        <v>321.08333333333337</v>
      </c>
      <c r="K44" s="126">
        <v>312.25</v>
      </c>
      <c r="L44" s="126">
        <v>301.85000000000002</v>
      </c>
      <c r="M44" s="126">
        <v>13.879060000000001</v>
      </c>
    </row>
    <row r="45" spans="1:13">
      <c r="A45" s="66">
        <v>36</v>
      </c>
      <c r="B45" s="126" t="s">
        <v>190</v>
      </c>
      <c r="C45" s="126">
        <v>106</v>
      </c>
      <c r="D45" s="127">
        <v>107.28333333333335</v>
      </c>
      <c r="E45" s="127">
        <v>103.81666666666669</v>
      </c>
      <c r="F45" s="127">
        <v>101.63333333333334</v>
      </c>
      <c r="G45" s="127">
        <v>98.166666666666686</v>
      </c>
      <c r="H45" s="127">
        <v>109.4666666666667</v>
      </c>
      <c r="I45" s="127">
        <v>112.93333333333337</v>
      </c>
      <c r="J45" s="127">
        <v>115.1166666666667</v>
      </c>
      <c r="K45" s="126">
        <v>110.75</v>
      </c>
      <c r="L45" s="126">
        <v>105.1</v>
      </c>
      <c r="M45" s="126">
        <v>58.961460000000002</v>
      </c>
    </row>
    <row r="46" spans="1:13">
      <c r="A46" s="66">
        <v>37</v>
      </c>
      <c r="B46" s="126" t="s">
        <v>2126</v>
      </c>
      <c r="C46" s="126">
        <v>1176.55</v>
      </c>
      <c r="D46" s="127">
        <v>1178.7</v>
      </c>
      <c r="E46" s="127">
        <v>1169.95</v>
      </c>
      <c r="F46" s="127">
        <v>1163.3499999999999</v>
      </c>
      <c r="G46" s="127">
        <v>1154.5999999999999</v>
      </c>
      <c r="H46" s="127">
        <v>1185.3000000000002</v>
      </c>
      <c r="I46" s="127">
        <v>1194.0500000000002</v>
      </c>
      <c r="J46" s="127">
        <v>1200.6500000000003</v>
      </c>
      <c r="K46" s="126">
        <v>1187.45</v>
      </c>
      <c r="L46" s="126">
        <v>1172.0999999999999</v>
      </c>
      <c r="M46" s="126">
        <v>2.5503399999999998</v>
      </c>
    </row>
    <row r="47" spans="1:13">
      <c r="A47" s="66">
        <v>38</v>
      </c>
      <c r="B47" s="126" t="s">
        <v>48</v>
      </c>
      <c r="C47" s="126">
        <v>621</v>
      </c>
      <c r="D47" s="127">
        <v>625.91666666666663</v>
      </c>
      <c r="E47" s="127">
        <v>612.08333333333326</v>
      </c>
      <c r="F47" s="127">
        <v>603.16666666666663</v>
      </c>
      <c r="G47" s="127">
        <v>589.33333333333326</v>
      </c>
      <c r="H47" s="127">
        <v>634.83333333333326</v>
      </c>
      <c r="I47" s="127">
        <v>648.66666666666652</v>
      </c>
      <c r="J47" s="127">
        <v>657.58333333333326</v>
      </c>
      <c r="K47" s="126">
        <v>639.75</v>
      </c>
      <c r="L47" s="126">
        <v>617</v>
      </c>
      <c r="M47" s="126">
        <v>6.6808800000000002</v>
      </c>
    </row>
    <row r="48" spans="1:13">
      <c r="A48" s="66">
        <v>39</v>
      </c>
      <c r="B48" s="126" t="s">
        <v>50</v>
      </c>
      <c r="C48" s="126">
        <v>69.25</v>
      </c>
      <c r="D48" s="127">
        <v>69.916666666666671</v>
      </c>
      <c r="E48" s="127">
        <v>68.083333333333343</v>
      </c>
      <c r="F48" s="127">
        <v>66.916666666666671</v>
      </c>
      <c r="G48" s="127">
        <v>65.083333333333343</v>
      </c>
      <c r="H48" s="127">
        <v>71.083333333333343</v>
      </c>
      <c r="I48" s="127">
        <v>72.916666666666686</v>
      </c>
      <c r="J48" s="127">
        <v>74.083333333333343</v>
      </c>
      <c r="K48" s="126">
        <v>71.75</v>
      </c>
      <c r="L48" s="126">
        <v>68.75</v>
      </c>
      <c r="M48" s="126">
        <v>57.910159999999998</v>
      </c>
    </row>
    <row r="49" spans="1:13">
      <c r="A49" s="66">
        <v>40</v>
      </c>
      <c r="B49" s="126" t="s">
        <v>53</v>
      </c>
      <c r="C49" s="126">
        <v>377.35</v>
      </c>
      <c r="D49" s="127">
        <v>379.8</v>
      </c>
      <c r="E49" s="127">
        <v>373.6</v>
      </c>
      <c r="F49" s="127">
        <v>369.85</v>
      </c>
      <c r="G49" s="127">
        <v>363.65000000000003</v>
      </c>
      <c r="H49" s="127">
        <v>383.55</v>
      </c>
      <c r="I49" s="127">
        <v>389.74999999999994</v>
      </c>
      <c r="J49" s="127">
        <v>393.5</v>
      </c>
      <c r="K49" s="126">
        <v>386</v>
      </c>
      <c r="L49" s="126">
        <v>376.05</v>
      </c>
      <c r="M49" s="126">
        <v>60.37471</v>
      </c>
    </row>
    <row r="50" spans="1:13">
      <c r="A50" s="66">
        <v>41</v>
      </c>
      <c r="B50" s="126" t="s">
        <v>49</v>
      </c>
      <c r="C50" s="126">
        <v>362.15</v>
      </c>
      <c r="D50" s="127">
        <v>362.5</v>
      </c>
      <c r="E50" s="127">
        <v>360</v>
      </c>
      <c r="F50" s="127">
        <v>357.85</v>
      </c>
      <c r="G50" s="127">
        <v>355.35</v>
      </c>
      <c r="H50" s="127">
        <v>364.65</v>
      </c>
      <c r="I50" s="127">
        <v>367.15</v>
      </c>
      <c r="J50" s="127">
        <v>369.29999999999995</v>
      </c>
      <c r="K50" s="126">
        <v>365</v>
      </c>
      <c r="L50" s="126">
        <v>360.35</v>
      </c>
      <c r="M50" s="126">
        <v>20.72184</v>
      </c>
    </row>
    <row r="51" spans="1:13">
      <c r="A51" s="66">
        <v>42</v>
      </c>
      <c r="B51" s="126" t="s">
        <v>191</v>
      </c>
      <c r="C51" s="126">
        <v>314.05</v>
      </c>
      <c r="D51" s="127">
        <v>312.89999999999998</v>
      </c>
      <c r="E51" s="127">
        <v>308.79999999999995</v>
      </c>
      <c r="F51" s="127">
        <v>303.54999999999995</v>
      </c>
      <c r="G51" s="127">
        <v>299.44999999999993</v>
      </c>
      <c r="H51" s="127">
        <v>318.14999999999998</v>
      </c>
      <c r="I51" s="127">
        <v>322.25</v>
      </c>
      <c r="J51" s="127">
        <v>327.5</v>
      </c>
      <c r="K51" s="126">
        <v>317</v>
      </c>
      <c r="L51" s="126">
        <v>307.64999999999998</v>
      </c>
      <c r="M51" s="126">
        <v>15.86131</v>
      </c>
    </row>
    <row r="52" spans="1:13">
      <c r="A52" s="66">
        <v>43</v>
      </c>
      <c r="B52" s="126" t="s">
        <v>51</v>
      </c>
      <c r="C52" s="126">
        <v>611.5</v>
      </c>
      <c r="D52" s="127">
        <v>616.88333333333333</v>
      </c>
      <c r="E52" s="127">
        <v>603.76666666666665</v>
      </c>
      <c r="F52" s="127">
        <v>596.0333333333333</v>
      </c>
      <c r="G52" s="127">
        <v>582.91666666666663</v>
      </c>
      <c r="H52" s="127">
        <v>624.61666666666667</v>
      </c>
      <c r="I52" s="127">
        <v>637.73333333333323</v>
      </c>
      <c r="J52" s="127">
        <v>645.4666666666667</v>
      </c>
      <c r="K52" s="126">
        <v>630</v>
      </c>
      <c r="L52" s="126">
        <v>609.15</v>
      </c>
      <c r="M52" s="126">
        <v>17.42004</v>
      </c>
    </row>
    <row r="53" spans="1:13">
      <c r="A53" s="66">
        <v>44</v>
      </c>
      <c r="B53" s="126" t="s">
        <v>52</v>
      </c>
      <c r="C53" s="126">
        <v>17446</v>
      </c>
      <c r="D53" s="127">
        <v>17563.366666666665</v>
      </c>
      <c r="E53" s="127">
        <v>17283.73333333333</v>
      </c>
      <c r="F53" s="127">
        <v>17121.466666666664</v>
      </c>
      <c r="G53" s="127">
        <v>16841.833333333328</v>
      </c>
      <c r="H53" s="127">
        <v>17725.633333333331</v>
      </c>
      <c r="I53" s="127">
        <v>18005.26666666667</v>
      </c>
      <c r="J53" s="127">
        <v>18167.533333333333</v>
      </c>
      <c r="K53" s="126">
        <v>17843</v>
      </c>
      <c r="L53" s="126">
        <v>17401.099999999999</v>
      </c>
      <c r="M53" s="126">
        <v>8.6129999999999998E-2</v>
      </c>
    </row>
    <row r="54" spans="1:13">
      <c r="A54" s="66">
        <v>45</v>
      </c>
      <c r="B54" s="126" t="s">
        <v>193</v>
      </c>
      <c r="C54" s="126">
        <v>6405.65</v>
      </c>
      <c r="D54" s="127">
        <v>6386.3666666666659</v>
      </c>
      <c r="E54" s="127">
        <v>6341.5333333333319</v>
      </c>
      <c r="F54" s="127">
        <v>6277.4166666666661</v>
      </c>
      <c r="G54" s="127">
        <v>6232.5833333333321</v>
      </c>
      <c r="H54" s="127">
        <v>6450.4833333333318</v>
      </c>
      <c r="I54" s="127">
        <v>6495.3166666666657</v>
      </c>
      <c r="J54" s="127">
        <v>6559.4333333333316</v>
      </c>
      <c r="K54" s="126">
        <v>6431.2</v>
      </c>
      <c r="L54" s="126">
        <v>6322.25</v>
      </c>
      <c r="M54" s="126">
        <v>1.43855</v>
      </c>
    </row>
    <row r="55" spans="1:13">
      <c r="A55" s="66">
        <v>46</v>
      </c>
      <c r="B55" s="126" t="s">
        <v>194</v>
      </c>
      <c r="C55" s="126">
        <v>1760.75</v>
      </c>
      <c r="D55" s="127">
        <v>1773.95</v>
      </c>
      <c r="E55" s="127">
        <v>1737.95</v>
      </c>
      <c r="F55" s="127">
        <v>1715.15</v>
      </c>
      <c r="G55" s="127">
        <v>1679.15</v>
      </c>
      <c r="H55" s="127">
        <v>1796.75</v>
      </c>
      <c r="I55" s="127">
        <v>1832.75</v>
      </c>
      <c r="J55" s="127">
        <v>1855.55</v>
      </c>
      <c r="K55" s="126">
        <v>1809.95</v>
      </c>
      <c r="L55" s="126">
        <v>1751.15</v>
      </c>
      <c r="M55" s="126">
        <v>8.4140000000000006E-2</v>
      </c>
    </row>
    <row r="56" spans="1:13">
      <c r="A56" s="66">
        <v>47</v>
      </c>
      <c r="B56" s="126" t="s">
        <v>195</v>
      </c>
      <c r="C56" s="126">
        <v>365.8</v>
      </c>
      <c r="D56" s="127">
        <v>367.05</v>
      </c>
      <c r="E56" s="127">
        <v>360.95000000000005</v>
      </c>
      <c r="F56" s="127">
        <v>356.1</v>
      </c>
      <c r="G56" s="127">
        <v>350.00000000000006</v>
      </c>
      <c r="H56" s="127">
        <v>371.90000000000003</v>
      </c>
      <c r="I56" s="127">
        <v>378.00000000000006</v>
      </c>
      <c r="J56" s="127">
        <v>382.85</v>
      </c>
      <c r="K56" s="126">
        <v>373.15</v>
      </c>
      <c r="L56" s="126">
        <v>362.2</v>
      </c>
      <c r="M56" s="126">
        <v>20.11261</v>
      </c>
    </row>
    <row r="57" spans="1:13">
      <c r="A57" s="66">
        <v>48</v>
      </c>
      <c r="B57" s="126" t="s">
        <v>54</v>
      </c>
      <c r="C57" s="126">
        <v>241.95</v>
      </c>
      <c r="D57" s="127">
        <v>243.23333333333332</v>
      </c>
      <c r="E57" s="127">
        <v>236.36666666666665</v>
      </c>
      <c r="F57" s="127">
        <v>230.78333333333333</v>
      </c>
      <c r="G57" s="127">
        <v>223.91666666666666</v>
      </c>
      <c r="H57" s="127">
        <v>248.81666666666663</v>
      </c>
      <c r="I57" s="127">
        <v>255.68333333333331</v>
      </c>
      <c r="J57" s="127">
        <v>261.26666666666665</v>
      </c>
      <c r="K57" s="126">
        <v>250.1</v>
      </c>
      <c r="L57" s="126">
        <v>237.65</v>
      </c>
      <c r="M57" s="126">
        <v>50.633360000000003</v>
      </c>
    </row>
    <row r="58" spans="1:13">
      <c r="A58" s="66">
        <v>49</v>
      </c>
      <c r="B58" s="126" t="s">
        <v>233</v>
      </c>
      <c r="C58" s="126">
        <v>160.80000000000001</v>
      </c>
      <c r="D58" s="127">
        <v>161.25</v>
      </c>
      <c r="E58" s="127">
        <v>158.25</v>
      </c>
      <c r="F58" s="127">
        <v>155.69999999999999</v>
      </c>
      <c r="G58" s="127">
        <v>152.69999999999999</v>
      </c>
      <c r="H58" s="127">
        <v>163.80000000000001</v>
      </c>
      <c r="I58" s="127">
        <v>166.8</v>
      </c>
      <c r="J58" s="127">
        <v>169.35000000000002</v>
      </c>
      <c r="K58" s="126">
        <v>164.25</v>
      </c>
      <c r="L58" s="126">
        <v>158.69999999999999</v>
      </c>
      <c r="M58" s="126">
        <v>31.757960000000001</v>
      </c>
    </row>
    <row r="59" spans="1:13">
      <c r="A59" s="66">
        <v>50</v>
      </c>
      <c r="B59" s="126" t="s">
        <v>660</v>
      </c>
      <c r="C59" s="126">
        <v>68.05</v>
      </c>
      <c r="D59" s="127">
        <v>68.38333333333334</v>
      </c>
      <c r="E59" s="127">
        <v>66.76666666666668</v>
      </c>
      <c r="F59" s="127">
        <v>65.483333333333334</v>
      </c>
      <c r="G59" s="127">
        <v>63.866666666666674</v>
      </c>
      <c r="H59" s="127">
        <v>69.666666666666686</v>
      </c>
      <c r="I59" s="127">
        <v>71.283333333333331</v>
      </c>
      <c r="J59" s="127">
        <v>72.566666666666691</v>
      </c>
      <c r="K59" s="126">
        <v>70</v>
      </c>
      <c r="L59" s="126">
        <v>67.099999999999994</v>
      </c>
      <c r="M59" s="126">
        <v>45.777500000000003</v>
      </c>
    </row>
    <row r="60" spans="1:13">
      <c r="A60" s="66">
        <v>51</v>
      </c>
      <c r="B60" s="126" t="s">
        <v>55</v>
      </c>
      <c r="C60" s="126">
        <v>900.4</v>
      </c>
      <c r="D60" s="127">
        <v>911.08333333333337</v>
      </c>
      <c r="E60" s="127">
        <v>885.51666666666677</v>
      </c>
      <c r="F60" s="127">
        <v>870.63333333333344</v>
      </c>
      <c r="G60" s="127">
        <v>845.06666666666683</v>
      </c>
      <c r="H60" s="127">
        <v>925.9666666666667</v>
      </c>
      <c r="I60" s="127">
        <v>951.5333333333333</v>
      </c>
      <c r="J60" s="127">
        <v>966.41666666666663</v>
      </c>
      <c r="K60" s="126">
        <v>936.65</v>
      </c>
      <c r="L60" s="126">
        <v>896.2</v>
      </c>
      <c r="M60" s="126">
        <v>8.2521100000000001</v>
      </c>
    </row>
    <row r="61" spans="1:13">
      <c r="A61" s="66">
        <v>52</v>
      </c>
      <c r="B61" s="126" t="s">
        <v>675</v>
      </c>
      <c r="C61" s="126">
        <v>1567.1</v>
      </c>
      <c r="D61" s="127">
        <v>1576.2166666666665</v>
      </c>
      <c r="E61" s="127">
        <v>1533.4333333333329</v>
      </c>
      <c r="F61" s="127">
        <v>1499.7666666666664</v>
      </c>
      <c r="G61" s="127">
        <v>1456.9833333333329</v>
      </c>
      <c r="H61" s="127">
        <v>1609.883333333333</v>
      </c>
      <c r="I61" s="127">
        <v>1652.6666666666663</v>
      </c>
      <c r="J61" s="127">
        <v>1686.333333333333</v>
      </c>
      <c r="K61" s="126">
        <v>1619</v>
      </c>
      <c r="L61" s="126">
        <v>1542.55</v>
      </c>
      <c r="M61" s="126">
        <v>5.0695899999999998</v>
      </c>
    </row>
    <row r="62" spans="1:13">
      <c r="A62" s="66">
        <v>53</v>
      </c>
      <c r="B62" s="126" t="s">
        <v>57</v>
      </c>
      <c r="C62" s="126">
        <v>633.35</v>
      </c>
      <c r="D62" s="127">
        <v>630.91666666666674</v>
      </c>
      <c r="E62" s="127">
        <v>625.13333333333344</v>
      </c>
      <c r="F62" s="127">
        <v>616.91666666666674</v>
      </c>
      <c r="G62" s="127">
        <v>611.13333333333344</v>
      </c>
      <c r="H62" s="127">
        <v>639.13333333333344</v>
      </c>
      <c r="I62" s="127">
        <v>644.91666666666674</v>
      </c>
      <c r="J62" s="127">
        <v>653.13333333333344</v>
      </c>
      <c r="K62" s="126">
        <v>636.70000000000005</v>
      </c>
      <c r="L62" s="126">
        <v>622.70000000000005</v>
      </c>
      <c r="M62" s="126">
        <v>21.77684</v>
      </c>
    </row>
    <row r="63" spans="1:13">
      <c r="A63" s="66">
        <v>54</v>
      </c>
      <c r="B63" s="126" t="s">
        <v>58</v>
      </c>
      <c r="C63" s="126">
        <v>265.25</v>
      </c>
      <c r="D63" s="127">
        <v>267.11666666666667</v>
      </c>
      <c r="E63" s="127">
        <v>262.98333333333335</v>
      </c>
      <c r="F63" s="127">
        <v>260.7166666666667</v>
      </c>
      <c r="G63" s="127">
        <v>256.58333333333337</v>
      </c>
      <c r="H63" s="127">
        <v>269.38333333333333</v>
      </c>
      <c r="I63" s="127">
        <v>273.51666666666665</v>
      </c>
      <c r="J63" s="127">
        <v>275.7833333333333</v>
      </c>
      <c r="K63" s="126">
        <v>271.25</v>
      </c>
      <c r="L63" s="126">
        <v>264.85000000000002</v>
      </c>
      <c r="M63" s="126">
        <v>38.187049999999999</v>
      </c>
    </row>
    <row r="64" spans="1:13">
      <c r="A64" s="66">
        <v>55</v>
      </c>
      <c r="B64" s="126" t="s">
        <v>59</v>
      </c>
      <c r="C64" s="126">
        <v>1150.6500000000001</v>
      </c>
      <c r="D64" s="127">
        <v>1154.5833333333333</v>
      </c>
      <c r="E64" s="127">
        <v>1144.8166666666666</v>
      </c>
      <c r="F64" s="127">
        <v>1138.9833333333333</v>
      </c>
      <c r="G64" s="127">
        <v>1129.2166666666667</v>
      </c>
      <c r="H64" s="127">
        <v>1160.4166666666665</v>
      </c>
      <c r="I64" s="127">
        <v>1170.1833333333334</v>
      </c>
      <c r="J64" s="127">
        <v>1176.0166666666664</v>
      </c>
      <c r="K64" s="126">
        <v>1164.3499999999999</v>
      </c>
      <c r="L64" s="126">
        <v>1148.75</v>
      </c>
      <c r="M64" s="126">
        <v>4.7129599999999998</v>
      </c>
    </row>
    <row r="65" spans="1:13">
      <c r="A65" s="66">
        <v>56</v>
      </c>
      <c r="B65" s="126" t="s">
        <v>196</v>
      </c>
      <c r="C65" s="126">
        <v>635.5</v>
      </c>
      <c r="D65" s="127">
        <v>642.11666666666667</v>
      </c>
      <c r="E65" s="127">
        <v>625.33333333333337</v>
      </c>
      <c r="F65" s="127">
        <v>615.16666666666674</v>
      </c>
      <c r="G65" s="127">
        <v>598.38333333333344</v>
      </c>
      <c r="H65" s="127">
        <v>652.2833333333333</v>
      </c>
      <c r="I65" s="127">
        <v>669.06666666666661</v>
      </c>
      <c r="J65" s="127">
        <v>679.23333333333323</v>
      </c>
      <c r="K65" s="126">
        <v>658.9</v>
      </c>
      <c r="L65" s="126">
        <v>631.95000000000005</v>
      </c>
      <c r="M65" s="126">
        <v>5.9572000000000003</v>
      </c>
    </row>
    <row r="66" spans="1:13">
      <c r="A66" s="66">
        <v>57</v>
      </c>
      <c r="B66" s="126" t="s">
        <v>686</v>
      </c>
      <c r="C66" s="126">
        <v>400.3</v>
      </c>
      <c r="D66" s="127">
        <v>403.31666666666666</v>
      </c>
      <c r="E66" s="127">
        <v>389.98333333333335</v>
      </c>
      <c r="F66" s="127">
        <v>379.66666666666669</v>
      </c>
      <c r="G66" s="127">
        <v>366.33333333333337</v>
      </c>
      <c r="H66" s="127">
        <v>413.63333333333333</v>
      </c>
      <c r="I66" s="127">
        <v>426.9666666666667</v>
      </c>
      <c r="J66" s="127">
        <v>437.2833333333333</v>
      </c>
      <c r="K66" s="126">
        <v>416.65</v>
      </c>
      <c r="L66" s="126">
        <v>393</v>
      </c>
      <c r="M66" s="126">
        <v>2.80003</v>
      </c>
    </row>
    <row r="67" spans="1:13">
      <c r="A67" s="66">
        <v>58</v>
      </c>
      <c r="B67" s="126" t="s">
        <v>698</v>
      </c>
      <c r="C67" s="126">
        <v>235.5</v>
      </c>
      <c r="D67" s="127">
        <v>235.83333333333334</v>
      </c>
      <c r="E67" s="127">
        <v>233.2166666666667</v>
      </c>
      <c r="F67" s="127">
        <v>230.93333333333337</v>
      </c>
      <c r="G67" s="127">
        <v>228.31666666666672</v>
      </c>
      <c r="H67" s="127">
        <v>238.11666666666667</v>
      </c>
      <c r="I67" s="127">
        <v>240.73333333333329</v>
      </c>
      <c r="J67" s="127">
        <v>243.01666666666665</v>
      </c>
      <c r="K67" s="126">
        <v>238.45</v>
      </c>
      <c r="L67" s="126">
        <v>233.55</v>
      </c>
      <c r="M67" s="126">
        <v>4.7797099999999997</v>
      </c>
    </row>
    <row r="68" spans="1:13">
      <c r="A68" s="66">
        <v>59</v>
      </c>
      <c r="B68" s="126" t="s">
        <v>352</v>
      </c>
      <c r="C68" s="126">
        <v>656.05</v>
      </c>
      <c r="D68" s="127">
        <v>660.36666666666667</v>
      </c>
      <c r="E68" s="127">
        <v>649.5333333333333</v>
      </c>
      <c r="F68" s="127">
        <v>643.01666666666665</v>
      </c>
      <c r="G68" s="127">
        <v>632.18333333333328</v>
      </c>
      <c r="H68" s="127">
        <v>666.88333333333333</v>
      </c>
      <c r="I68" s="127">
        <v>677.71666666666658</v>
      </c>
      <c r="J68" s="127">
        <v>684.23333333333335</v>
      </c>
      <c r="K68" s="126">
        <v>671.2</v>
      </c>
      <c r="L68" s="126">
        <v>653.85</v>
      </c>
      <c r="M68" s="126">
        <v>1.0618099999999999</v>
      </c>
    </row>
    <row r="69" spans="1:13">
      <c r="A69" s="66">
        <v>60</v>
      </c>
      <c r="B69" s="126" t="s">
        <v>63</v>
      </c>
      <c r="C69" s="126">
        <v>189.45</v>
      </c>
      <c r="D69" s="127">
        <v>190.48333333333335</v>
      </c>
      <c r="E69" s="127">
        <v>186.2166666666667</v>
      </c>
      <c r="F69" s="127">
        <v>182.98333333333335</v>
      </c>
      <c r="G69" s="127">
        <v>178.7166666666667</v>
      </c>
      <c r="H69" s="127">
        <v>193.7166666666667</v>
      </c>
      <c r="I69" s="127">
        <v>197.98333333333335</v>
      </c>
      <c r="J69" s="127">
        <v>201.2166666666667</v>
      </c>
      <c r="K69" s="126">
        <v>194.75</v>
      </c>
      <c r="L69" s="126">
        <v>187.25</v>
      </c>
      <c r="M69" s="126">
        <v>37.134900000000002</v>
      </c>
    </row>
    <row r="70" spans="1:13">
      <c r="A70" s="66">
        <v>61</v>
      </c>
      <c r="B70" s="126" t="s">
        <v>60</v>
      </c>
      <c r="C70" s="126">
        <v>378.1</v>
      </c>
      <c r="D70" s="127">
        <v>378.93333333333334</v>
      </c>
      <c r="E70" s="127">
        <v>375.11666666666667</v>
      </c>
      <c r="F70" s="127">
        <v>372.13333333333333</v>
      </c>
      <c r="G70" s="127">
        <v>368.31666666666666</v>
      </c>
      <c r="H70" s="127">
        <v>381.91666666666669</v>
      </c>
      <c r="I70" s="127">
        <v>385.73333333333341</v>
      </c>
      <c r="J70" s="127">
        <v>388.7166666666667</v>
      </c>
      <c r="K70" s="126">
        <v>382.75</v>
      </c>
      <c r="L70" s="126">
        <v>375.95</v>
      </c>
      <c r="M70" s="126">
        <v>24.646239999999999</v>
      </c>
    </row>
    <row r="71" spans="1:13">
      <c r="A71" s="66">
        <v>62</v>
      </c>
      <c r="B71" s="126" t="s">
        <v>711</v>
      </c>
      <c r="C71" s="126">
        <v>2325.5</v>
      </c>
      <c r="D71" s="127">
        <v>2333.5166666666669</v>
      </c>
      <c r="E71" s="127">
        <v>2294.0333333333338</v>
      </c>
      <c r="F71" s="127">
        <v>2262.5666666666671</v>
      </c>
      <c r="G71" s="127">
        <v>2223.0833333333339</v>
      </c>
      <c r="H71" s="127">
        <v>2364.9833333333336</v>
      </c>
      <c r="I71" s="127">
        <v>2404.4666666666662</v>
      </c>
      <c r="J71" s="127">
        <v>2435.9333333333334</v>
      </c>
      <c r="K71" s="126">
        <v>2373</v>
      </c>
      <c r="L71" s="126">
        <v>2302.0500000000002</v>
      </c>
      <c r="M71" s="126">
        <v>1.7253099999999999</v>
      </c>
    </row>
    <row r="72" spans="1:13">
      <c r="A72" s="66">
        <v>63</v>
      </c>
      <c r="B72" s="126" t="s">
        <v>234</v>
      </c>
      <c r="C72" s="126">
        <v>616.20000000000005</v>
      </c>
      <c r="D72" s="127">
        <v>614.56666666666672</v>
      </c>
      <c r="E72" s="127">
        <v>610.13333333333344</v>
      </c>
      <c r="F72" s="127">
        <v>604.06666666666672</v>
      </c>
      <c r="G72" s="127">
        <v>599.63333333333344</v>
      </c>
      <c r="H72" s="127">
        <v>620.63333333333344</v>
      </c>
      <c r="I72" s="127">
        <v>625.06666666666661</v>
      </c>
      <c r="J72" s="127">
        <v>631.13333333333344</v>
      </c>
      <c r="K72" s="126">
        <v>619</v>
      </c>
      <c r="L72" s="126">
        <v>608.5</v>
      </c>
      <c r="M72" s="126">
        <v>27.710930000000001</v>
      </c>
    </row>
    <row r="73" spans="1:13">
      <c r="A73" s="66">
        <v>64</v>
      </c>
      <c r="B73" s="126" t="s">
        <v>61</v>
      </c>
      <c r="C73" s="126">
        <v>73</v>
      </c>
      <c r="D73" s="127">
        <v>72.816666666666663</v>
      </c>
      <c r="E73" s="127">
        <v>72.23333333333332</v>
      </c>
      <c r="F73" s="127">
        <v>71.466666666666654</v>
      </c>
      <c r="G73" s="127">
        <v>70.883333333333312</v>
      </c>
      <c r="H73" s="127">
        <v>73.583333333333329</v>
      </c>
      <c r="I73" s="127">
        <v>74.166666666666671</v>
      </c>
      <c r="J73" s="127">
        <v>74.933333333333337</v>
      </c>
      <c r="K73" s="126">
        <v>73.400000000000006</v>
      </c>
      <c r="L73" s="126">
        <v>72.05</v>
      </c>
      <c r="M73" s="126">
        <v>19.940950000000001</v>
      </c>
    </row>
    <row r="74" spans="1:13">
      <c r="A74" s="66">
        <v>65</v>
      </c>
      <c r="B74" s="126" t="s">
        <v>62</v>
      </c>
      <c r="C74" s="126">
        <v>1106.3499999999999</v>
      </c>
      <c r="D74" s="127">
        <v>1116.1500000000001</v>
      </c>
      <c r="E74" s="127">
        <v>1092.6000000000001</v>
      </c>
      <c r="F74" s="127">
        <v>1078.8500000000001</v>
      </c>
      <c r="G74" s="127">
        <v>1055.3000000000002</v>
      </c>
      <c r="H74" s="127">
        <v>1129.9000000000001</v>
      </c>
      <c r="I74" s="127">
        <v>1153.4500000000003</v>
      </c>
      <c r="J74" s="127">
        <v>1167.2</v>
      </c>
      <c r="K74" s="126">
        <v>1139.7</v>
      </c>
      <c r="L74" s="126">
        <v>1102.4000000000001</v>
      </c>
      <c r="M74" s="126">
        <v>10.442970000000001</v>
      </c>
    </row>
    <row r="75" spans="1:13">
      <c r="A75" s="66">
        <v>66</v>
      </c>
      <c r="B75" s="126" t="s">
        <v>1228</v>
      </c>
      <c r="C75" s="126">
        <v>901.85</v>
      </c>
      <c r="D75" s="127">
        <v>904.21666666666658</v>
      </c>
      <c r="E75" s="127">
        <v>888.93333333333317</v>
      </c>
      <c r="F75" s="127">
        <v>876.01666666666654</v>
      </c>
      <c r="G75" s="127">
        <v>860.73333333333312</v>
      </c>
      <c r="H75" s="127">
        <v>917.13333333333321</v>
      </c>
      <c r="I75" s="127">
        <v>932.41666666666674</v>
      </c>
      <c r="J75" s="127">
        <v>945.33333333333326</v>
      </c>
      <c r="K75" s="126">
        <v>919.5</v>
      </c>
      <c r="L75" s="126">
        <v>891.3</v>
      </c>
      <c r="M75" s="126">
        <v>0.44164999999999999</v>
      </c>
    </row>
    <row r="76" spans="1:13">
      <c r="A76" s="66">
        <v>67</v>
      </c>
      <c r="B76" s="126" t="s">
        <v>64</v>
      </c>
      <c r="C76" s="126">
        <v>2357.25</v>
      </c>
      <c r="D76" s="127">
        <v>2357.1833333333329</v>
      </c>
      <c r="E76" s="127">
        <v>2326.7166666666658</v>
      </c>
      <c r="F76" s="127">
        <v>2296.1833333333329</v>
      </c>
      <c r="G76" s="127">
        <v>2265.7166666666658</v>
      </c>
      <c r="H76" s="127">
        <v>2387.7166666666658</v>
      </c>
      <c r="I76" s="127">
        <v>2418.1833333333329</v>
      </c>
      <c r="J76" s="127">
        <v>2448.7166666666658</v>
      </c>
      <c r="K76" s="126">
        <v>2387.65</v>
      </c>
      <c r="L76" s="126">
        <v>2326.65</v>
      </c>
      <c r="M76" s="126">
        <v>13.123670000000001</v>
      </c>
    </row>
    <row r="77" spans="1:13">
      <c r="A77" s="66">
        <v>68</v>
      </c>
      <c r="B77" s="126" t="s">
        <v>764</v>
      </c>
      <c r="C77" s="126">
        <v>297.7</v>
      </c>
      <c r="D77" s="127">
        <v>297.0333333333333</v>
      </c>
      <c r="E77" s="127">
        <v>294.16666666666663</v>
      </c>
      <c r="F77" s="127">
        <v>290.63333333333333</v>
      </c>
      <c r="G77" s="127">
        <v>287.76666666666665</v>
      </c>
      <c r="H77" s="127">
        <v>300.56666666666661</v>
      </c>
      <c r="I77" s="127">
        <v>303.43333333333328</v>
      </c>
      <c r="J77" s="127">
        <v>306.96666666666658</v>
      </c>
      <c r="K77" s="126">
        <v>299.89999999999998</v>
      </c>
      <c r="L77" s="126">
        <v>293.5</v>
      </c>
      <c r="M77" s="126">
        <v>9.8704599999999996</v>
      </c>
    </row>
    <row r="78" spans="1:13">
      <c r="A78" s="66">
        <v>69</v>
      </c>
      <c r="B78" s="126" t="s">
        <v>65</v>
      </c>
      <c r="C78" s="126">
        <v>27995.35</v>
      </c>
      <c r="D78" s="127">
        <v>28121.783333333336</v>
      </c>
      <c r="E78" s="127">
        <v>27793.566666666673</v>
      </c>
      <c r="F78" s="127">
        <v>27591.783333333336</v>
      </c>
      <c r="G78" s="127">
        <v>27263.566666666673</v>
      </c>
      <c r="H78" s="127">
        <v>28323.566666666673</v>
      </c>
      <c r="I78" s="127">
        <v>28651.78333333334</v>
      </c>
      <c r="J78" s="127">
        <v>28853.566666666673</v>
      </c>
      <c r="K78" s="126">
        <v>28450</v>
      </c>
      <c r="L78" s="126">
        <v>27920</v>
      </c>
      <c r="M78" s="126">
        <v>0.26967000000000002</v>
      </c>
    </row>
    <row r="79" spans="1:13">
      <c r="A79" s="66">
        <v>70</v>
      </c>
      <c r="B79" s="126" t="s">
        <v>197</v>
      </c>
      <c r="C79" s="126">
        <v>530</v>
      </c>
      <c r="D79" s="127">
        <v>535.2166666666667</v>
      </c>
      <c r="E79" s="127">
        <v>522.63333333333344</v>
      </c>
      <c r="F79" s="127">
        <v>515.26666666666677</v>
      </c>
      <c r="G79" s="127">
        <v>502.68333333333351</v>
      </c>
      <c r="H79" s="127">
        <v>542.58333333333337</v>
      </c>
      <c r="I79" s="127">
        <v>555.16666666666663</v>
      </c>
      <c r="J79" s="127">
        <v>562.5333333333333</v>
      </c>
      <c r="K79" s="126">
        <v>547.79999999999995</v>
      </c>
      <c r="L79" s="126">
        <v>527.85</v>
      </c>
      <c r="M79" s="126">
        <v>3.19475</v>
      </c>
    </row>
    <row r="80" spans="1:13">
      <c r="A80" s="66">
        <v>71</v>
      </c>
      <c r="B80" s="126" t="s">
        <v>2217</v>
      </c>
      <c r="C80" s="126">
        <v>1248.5999999999999</v>
      </c>
      <c r="D80" s="127">
        <v>1259.3666666666668</v>
      </c>
      <c r="E80" s="127">
        <v>1219.7833333333335</v>
      </c>
      <c r="F80" s="127">
        <v>1190.9666666666667</v>
      </c>
      <c r="G80" s="127">
        <v>1151.3833333333334</v>
      </c>
      <c r="H80" s="127">
        <v>1288.1833333333336</v>
      </c>
      <c r="I80" s="127">
        <v>1327.7666666666667</v>
      </c>
      <c r="J80" s="127">
        <v>1356.5833333333337</v>
      </c>
      <c r="K80" s="126">
        <v>1298.95</v>
      </c>
      <c r="L80" s="126">
        <v>1230.55</v>
      </c>
      <c r="M80" s="126">
        <v>0.15454000000000001</v>
      </c>
    </row>
    <row r="81" spans="1:13">
      <c r="A81" s="66">
        <v>72</v>
      </c>
      <c r="B81" s="126" t="s">
        <v>66</v>
      </c>
      <c r="C81" s="126">
        <v>129.55000000000001</v>
      </c>
      <c r="D81" s="127">
        <v>130.43333333333334</v>
      </c>
      <c r="E81" s="127">
        <v>127.61666666666667</v>
      </c>
      <c r="F81" s="127">
        <v>125.68333333333334</v>
      </c>
      <c r="G81" s="127">
        <v>122.86666666666667</v>
      </c>
      <c r="H81" s="127">
        <v>132.36666666666667</v>
      </c>
      <c r="I81" s="127">
        <v>135.18333333333334</v>
      </c>
      <c r="J81" s="127">
        <v>137.11666666666667</v>
      </c>
      <c r="K81" s="126">
        <v>133.25</v>
      </c>
      <c r="L81" s="126">
        <v>128.5</v>
      </c>
      <c r="M81" s="126">
        <v>13.61703</v>
      </c>
    </row>
    <row r="82" spans="1:13">
      <c r="A82" s="66">
        <v>73</v>
      </c>
      <c r="B82" s="126" t="s">
        <v>67</v>
      </c>
      <c r="C82" s="126">
        <v>266.64999999999998</v>
      </c>
      <c r="D82" s="127">
        <v>268.95</v>
      </c>
      <c r="E82" s="127">
        <v>263.84999999999997</v>
      </c>
      <c r="F82" s="127">
        <v>261.04999999999995</v>
      </c>
      <c r="G82" s="127">
        <v>255.94999999999993</v>
      </c>
      <c r="H82" s="127">
        <v>271.75</v>
      </c>
      <c r="I82" s="127">
        <v>276.85000000000002</v>
      </c>
      <c r="J82" s="127">
        <v>279.65000000000003</v>
      </c>
      <c r="K82" s="126">
        <v>274.05</v>
      </c>
      <c r="L82" s="126">
        <v>266.14999999999998</v>
      </c>
      <c r="M82" s="126">
        <v>23.094670000000001</v>
      </c>
    </row>
    <row r="83" spans="1:13">
      <c r="A83" s="66">
        <v>74</v>
      </c>
      <c r="B83" s="126" t="s">
        <v>68</v>
      </c>
      <c r="C83" s="126">
        <v>79.900000000000006</v>
      </c>
      <c r="D83" s="127">
        <v>80.966666666666669</v>
      </c>
      <c r="E83" s="127">
        <v>78.433333333333337</v>
      </c>
      <c r="F83" s="127">
        <v>76.966666666666669</v>
      </c>
      <c r="G83" s="127">
        <v>74.433333333333337</v>
      </c>
      <c r="H83" s="127">
        <v>82.433333333333337</v>
      </c>
      <c r="I83" s="127">
        <v>84.966666666666669</v>
      </c>
      <c r="J83" s="127">
        <v>86.433333333333337</v>
      </c>
      <c r="K83" s="126">
        <v>83.5</v>
      </c>
      <c r="L83" s="126">
        <v>79.5</v>
      </c>
      <c r="M83" s="126">
        <v>198.97612000000001</v>
      </c>
    </row>
    <row r="84" spans="1:13">
      <c r="A84" s="66">
        <v>75</v>
      </c>
      <c r="B84" s="126" t="s">
        <v>69</v>
      </c>
      <c r="C84" s="126">
        <v>356.6</v>
      </c>
      <c r="D84" s="127">
        <v>357.2833333333333</v>
      </c>
      <c r="E84" s="127">
        <v>352.81666666666661</v>
      </c>
      <c r="F84" s="127">
        <v>349.0333333333333</v>
      </c>
      <c r="G84" s="127">
        <v>344.56666666666661</v>
      </c>
      <c r="H84" s="127">
        <v>361.06666666666661</v>
      </c>
      <c r="I84" s="127">
        <v>365.5333333333333</v>
      </c>
      <c r="J84" s="127">
        <v>369.31666666666661</v>
      </c>
      <c r="K84" s="126">
        <v>361.75</v>
      </c>
      <c r="L84" s="126">
        <v>353.5</v>
      </c>
      <c r="M84" s="126">
        <v>31.239129999999999</v>
      </c>
    </row>
    <row r="85" spans="1:13">
      <c r="A85" s="66">
        <v>76</v>
      </c>
      <c r="B85" s="126" t="s">
        <v>71</v>
      </c>
      <c r="C85" s="126">
        <v>18</v>
      </c>
      <c r="D85" s="127">
        <v>17.95</v>
      </c>
      <c r="E85" s="127">
        <v>17.149999999999999</v>
      </c>
      <c r="F85" s="127">
        <v>16.3</v>
      </c>
      <c r="G85" s="127">
        <v>15.5</v>
      </c>
      <c r="H85" s="127">
        <v>18.799999999999997</v>
      </c>
      <c r="I85" s="127">
        <v>19.600000000000001</v>
      </c>
      <c r="J85" s="127">
        <v>20.449999999999996</v>
      </c>
      <c r="K85" s="126">
        <v>18.75</v>
      </c>
      <c r="L85" s="126">
        <v>17.100000000000001</v>
      </c>
      <c r="M85" s="126">
        <v>768.09684000000004</v>
      </c>
    </row>
    <row r="86" spans="1:13">
      <c r="A86" s="66">
        <v>77</v>
      </c>
      <c r="B86" s="126" t="s">
        <v>182</v>
      </c>
      <c r="C86" s="126">
        <v>6289.3</v>
      </c>
      <c r="D86" s="127">
        <v>6326.8499999999995</v>
      </c>
      <c r="E86" s="127">
        <v>6233.4499999999989</v>
      </c>
      <c r="F86" s="127">
        <v>6177.5999999999995</v>
      </c>
      <c r="G86" s="127">
        <v>6084.1999999999989</v>
      </c>
      <c r="H86" s="127">
        <v>6382.6999999999989</v>
      </c>
      <c r="I86" s="127">
        <v>6476.0999999999985</v>
      </c>
      <c r="J86" s="127">
        <v>6531.9499999999989</v>
      </c>
      <c r="K86" s="126">
        <v>6420.25</v>
      </c>
      <c r="L86" s="126">
        <v>6271</v>
      </c>
      <c r="M86" s="126">
        <v>7.4529999999999999E-2</v>
      </c>
    </row>
    <row r="87" spans="1:13">
      <c r="A87" s="66">
        <v>78</v>
      </c>
      <c r="B87" s="126" t="s">
        <v>878</v>
      </c>
      <c r="C87" s="126">
        <v>2845.5</v>
      </c>
      <c r="D87" s="127">
        <v>2841.6833333333329</v>
      </c>
      <c r="E87" s="127">
        <v>2824.8166666666657</v>
      </c>
      <c r="F87" s="127">
        <v>2804.1333333333328</v>
      </c>
      <c r="G87" s="127">
        <v>2787.2666666666655</v>
      </c>
      <c r="H87" s="127">
        <v>2862.3666666666659</v>
      </c>
      <c r="I87" s="127">
        <v>2879.2333333333336</v>
      </c>
      <c r="J87" s="127">
        <v>2899.9166666666661</v>
      </c>
      <c r="K87" s="126">
        <v>2858.55</v>
      </c>
      <c r="L87" s="126">
        <v>2821</v>
      </c>
      <c r="M87" s="126">
        <v>7.9740000000000005E-2</v>
      </c>
    </row>
    <row r="88" spans="1:13">
      <c r="A88" s="66">
        <v>79</v>
      </c>
      <c r="B88" s="126" t="s">
        <v>70</v>
      </c>
      <c r="C88" s="126">
        <v>570.35</v>
      </c>
      <c r="D88" s="127">
        <v>574.05000000000007</v>
      </c>
      <c r="E88" s="127">
        <v>561.50000000000011</v>
      </c>
      <c r="F88" s="127">
        <v>552.65000000000009</v>
      </c>
      <c r="G88" s="127">
        <v>540.10000000000014</v>
      </c>
      <c r="H88" s="127">
        <v>582.90000000000009</v>
      </c>
      <c r="I88" s="127">
        <v>595.45000000000005</v>
      </c>
      <c r="J88" s="127">
        <v>604.30000000000007</v>
      </c>
      <c r="K88" s="126">
        <v>586.6</v>
      </c>
      <c r="L88" s="126">
        <v>565.20000000000005</v>
      </c>
      <c r="M88" s="126">
        <v>6.7266700000000004</v>
      </c>
    </row>
    <row r="89" spans="1:13">
      <c r="A89" s="66">
        <v>80</v>
      </c>
      <c r="B89" s="126" t="s">
        <v>348</v>
      </c>
      <c r="C89" s="126">
        <v>1317.5</v>
      </c>
      <c r="D89" s="127">
        <v>1320.1499999999999</v>
      </c>
      <c r="E89" s="127">
        <v>1304.3999999999996</v>
      </c>
      <c r="F89" s="127">
        <v>1291.2999999999997</v>
      </c>
      <c r="G89" s="127">
        <v>1275.5499999999995</v>
      </c>
      <c r="H89" s="127">
        <v>1333.2499999999998</v>
      </c>
      <c r="I89" s="127">
        <v>1349.0000000000002</v>
      </c>
      <c r="J89" s="127">
        <v>1362.1</v>
      </c>
      <c r="K89" s="126">
        <v>1335.9</v>
      </c>
      <c r="L89" s="126">
        <v>1307.05</v>
      </c>
      <c r="M89" s="126">
        <v>6.5427600000000004</v>
      </c>
    </row>
    <row r="90" spans="1:13">
      <c r="A90" s="66">
        <v>81</v>
      </c>
      <c r="B90" s="126" t="s">
        <v>72</v>
      </c>
      <c r="C90" s="126">
        <v>593.35</v>
      </c>
      <c r="D90" s="127">
        <v>596.26666666666677</v>
      </c>
      <c r="E90" s="127">
        <v>584.73333333333358</v>
      </c>
      <c r="F90" s="127">
        <v>576.11666666666679</v>
      </c>
      <c r="G90" s="127">
        <v>564.5833333333336</v>
      </c>
      <c r="H90" s="127">
        <v>604.88333333333355</v>
      </c>
      <c r="I90" s="127">
        <v>616.41666666666663</v>
      </c>
      <c r="J90" s="127">
        <v>625.03333333333353</v>
      </c>
      <c r="K90" s="126">
        <v>607.79999999999995</v>
      </c>
      <c r="L90" s="126">
        <v>587.65</v>
      </c>
      <c r="M90" s="126">
        <v>3.6890700000000001</v>
      </c>
    </row>
    <row r="91" spans="1:13">
      <c r="A91" s="66">
        <v>82</v>
      </c>
      <c r="B91" s="126" t="s">
        <v>915</v>
      </c>
      <c r="C91" s="126">
        <v>346</v>
      </c>
      <c r="D91" s="127">
        <v>345.55</v>
      </c>
      <c r="E91" s="127">
        <v>341.6</v>
      </c>
      <c r="F91" s="127">
        <v>337.2</v>
      </c>
      <c r="G91" s="127">
        <v>333.25</v>
      </c>
      <c r="H91" s="127">
        <v>349.95000000000005</v>
      </c>
      <c r="I91" s="127">
        <v>353.9</v>
      </c>
      <c r="J91" s="127">
        <v>358.30000000000007</v>
      </c>
      <c r="K91" s="126">
        <v>349.5</v>
      </c>
      <c r="L91" s="126">
        <v>341.15</v>
      </c>
      <c r="M91" s="126">
        <v>3.0116100000000001</v>
      </c>
    </row>
    <row r="92" spans="1:13">
      <c r="A92" s="66">
        <v>83</v>
      </c>
      <c r="B92" s="126" t="s">
        <v>317</v>
      </c>
      <c r="C92" s="126">
        <v>120.35</v>
      </c>
      <c r="D92" s="127">
        <v>121.51666666666667</v>
      </c>
      <c r="E92" s="127">
        <v>118.08333333333333</v>
      </c>
      <c r="F92" s="127">
        <v>115.81666666666666</v>
      </c>
      <c r="G92" s="127">
        <v>112.38333333333333</v>
      </c>
      <c r="H92" s="127">
        <v>123.78333333333333</v>
      </c>
      <c r="I92" s="127">
        <v>127.21666666666667</v>
      </c>
      <c r="J92" s="127">
        <v>129.48333333333335</v>
      </c>
      <c r="K92" s="126">
        <v>124.95</v>
      </c>
      <c r="L92" s="126">
        <v>119.25</v>
      </c>
      <c r="M92" s="126">
        <v>7.2065400000000004</v>
      </c>
    </row>
    <row r="93" spans="1:13">
      <c r="A93" s="66">
        <v>84</v>
      </c>
      <c r="B93" s="126" t="s">
        <v>199</v>
      </c>
      <c r="C93" s="126">
        <v>181.5</v>
      </c>
      <c r="D93" s="127">
        <v>181.04999999999998</v>
      </c>
      <c r="E93" s="127">
        <v>179.29999999999995</v>
      </c>
      <c r="F93" s="127">
        <v>177.09999999999997</v>
      </c>
      <c r="G93" s="127">
        <v>175.34999999999994</v>
      </c>
      <c r="H93" s="127">
        <v>183.24999999999997</v>
      </c>
      <c r="I93" s="127">
        <v>185.00000000000003</v>
      </c>
      <c r="J93" s="127">
        <v>187.2</v>
      </c>
      <c r="K93" s="126">
        <v>182.8</v>
      </c>
      <c r="L93" s="126">
        <v>178.85</v>
      </c>
      <c r="M93" s="126">
        <v>4.7110799999999999</v>
      </c>
    </row>
    <row r="94" spans="1:13">
      <c r="A94" s="66">
        <v>85</v>
      </c>
      <c r="B94" s="126" t="s">
        <v>75</v>
      </c>
      <c r="C94" s="126">
        <v>1006.05</v>
      </c>
      <c r="D94" s="127">
        <v>1009.2833333333333</v>
      </c>
      <c r="E94" s="127">
        <v>998.76666666666665</v>
      </c>
      <c r="F94" s="127">
        <v>991.48333333333335</v>
      </c>
      <c r="G94" s="127">
        <v>980.9666666666667</v>
      </c>
      <c r="H94" s="127">
        <v>1016.5666666666666</v>
      </c>
      <c r="I94" s="127">
        <v>1027.0833333333333</v>
      </c>
      <c r="J94" s="127">
        <v>1034.3666666666666</v>
      </c>
      <c r="K94" s="126">
        <v>1019.8</v>
      </c>
      <c r="L94" s="126">
        <v>1002</v>
      </c>
      <c r="M94" s="126">
        <v>50.467210000000001</v>
      </c>
    </row>
    <row r="95" spans="1:13">
      <c r="A95" s="66">
        <v>86</v>
      </c>
      <c r="B95" s="126" t="s">
        <v>77</v>
      </c>
      <c r="C95" s="126">
        <v>2165.9499999999998</v>
      </c>
      <c r="D95" s="127">
        <v>2165.9333333333329</v>
      </c>
      <c r="E95" s="127">
        <v>2152.016666666666</v>
      </c>
      <c r="F95" s="127">
        <v>2138.083333333333</v>
      </c>
      <c r="G95" s="127">
        <v>2124.1666666666661</v>
      </c>
      <c r="H95" s="127">
        <v>2179.8666666666659</v>
      </c>
      <c r="I95" s="127">
        <v>2193.7833333333328</v>
      </c>
      <c r="J95" s="127">
        <v>2207.7166666666658</v>
      </c>
      <c r="K95" s="126">
        <v>2179.85</v>
      </c>
      <c r="L95" s="126">
        <v>2152</v>
      </c>
      <c r="M95" s="126">
        <v>20.051670000000001</v>
      </c>
    </row>
    <row r="96" spans="1:13">
      <c r="A96" s="66">
        <v>87</v>
      </c>
      <c r="B96" s="126" t="s">
        <v>74</v>
      </c>
      <c r="C96" s="126">
        <v>561.5</v>
      </c>
      <c r="D96" s="127">
        <v>563.68333333333328</v>
      </c>
      <c r="E96" s="127">
        <v>553.81666666666661</v>
      </c>
      <c r="F96" s="127">
        <v>546.13333333333333</v>
      </c>
      <c r="G96" s="127">
        <v>536.26666666666665</v>
      </c>
      <c r="H96" s="127">
        <v>571.36666666666656</v>
      </c>
      <c r="I96" s="127">
        <v>581.23333333333312</v>
      </c>
      <c r="J96" s="127">
        <v>588.91666666666652</v>
      </c>
      <c r="K96" s="126">
        <v>573.54999999999995</v>
      </c>
      <c r="L96" s="126">
        <v>556</v>
      </c>
      <c r="M96" s="126">
        <v>7.64724</v>
      </c>
    </row>
    <row r="97" spans="1:13">
      <c r="A97" s="66">
        <v>88</v>
      </c>
      <c r="B97" s="126" t="s">
        <v>79</v>
      </c>
      <c r="C97" s="126">
        <v>3498.85</v>
      </c>
      <c r="D97" s="127">
        <v>3517.6166666666668</v>
      </c>
      <c r="E97" s="127">
        <v>3465.2333333333336</v>
      </c>
      <c r="F97" s="127">
        <v>3431.6166666666668</v>
      </c>
      <c r="G97" s="127">
        <v>3379.2333333333336</v>
      </c>
      <c r="H97" s="127">
        <v>3551.2333333333336</v>
      </c>
      <c r="I97" s="127">
        <v>3603.6166666666668</v>
      </c>
      <c r="J97" s="127">
        <v>3637.2333333333336</v>
      </c>
      <c r="K97" s="126">
        <v>3570</v>
      </c>
      <c r="L97" s="126">
        <v>3484</v>
      </c>
      <c r="M97" s="126">
        <v>4.5646899999999997</v>
      </c>
    </row>
    <row r="98" spans="1:13">
      <c r="A98" s="66">
        <v>89</v>
      </c>
      <c r="B98" s="126" t="s">
        <v>80</v>
      </c>
      <c r="C98" s="126">
        <v>494.75</v>
      </c>
      <c r="D98" s="127">
        <v>495.86666666666662</v>
      </c>
      <c r="E98" s="127">
        <v>482.23333333333323</v>
      </c>
      <c r="F98" s="127">
        <v>469.71666666666664</v>
      </c>
      <c r="G98" s="127">
        <v>456.08333333333326</v>
      </c>
      <c r="H98" s="127">
        <v>508.38333333333321</v>
      </c>
      <c r="I98" s="127">
        <v>522.01666666666654</v>
      </c>
      <c r="J98" s="127">
        <v>534.53333333333319</v>
      </c>
      <c r="K98" s="126">
        <v>509.5</v>
      </c>
      <c r="L98" s="126">
        <v>483.35</v>
      </c>
      <c r="M98" s="126">
        <v>32.433169999999997</v>
      </c>
    </row>
    <row r="99" spans="1:13">
      <c r="A99" s="66">
        <v>90</v>
      </c>
      <c r="B99" s="126" t="s">
        <v>81</v>
      </c>
      <c r="C99" s="126">
        <v>220.3</v>
      </c>
      <c r="D99" s="127">
        <v>221.95000000000002</v>
      </c>
      <c r="E99" s="127">
        <v>218.00000000000003</v>
      </c>
      <c r="F99" s="127">
        <v>215.70000000000002</v>
      </c>
      <c r="G99" s="127">
        <v>211.75000000000003</v>
      </c>
      <c r="H99" s="127">
        <v>224.25000000000003</v>
      </c>
      <c r="I99" s="127">
        <v>228.20000000000002</v>
      </c>
      <c r="J99" s="127">
        <v>230.50000000000003</v>
      </c>
      <c r="K99" s="126">
        <v>225.9</v>
      </c>
      <c r="L99" s="126">
        <v>219.65</v>
      </c>
      <c r="M99" s="126">
        <v>89.62227</v>
      </c>
    </row>
    <row r="100" spans="1:13">
      <c r="A100" s="66">
        <v>91</v>
      </c>
      <c r="B100" s="126" t="s">
        <v>82</v>
      </c>
      <c r="C100" s="126">
        <v>269.3</v>
      </c>
      <c r="D100" s="127">
        <v>273.13333333333333</v>
      </c>
      <c r="E100" s="127">
        <v>264.26666666666665</v>
      </c>
      <c r="F100" s="127">
        <v>259.23333333333335</v>
      </c>
      <c r="G100" s="127">
        <v>250.36666666666667</v>
      </c>
      <c r="H100" s="127">
        <v>278.16666666666663</v>
      </c>
      <c r="I100" s="127">
        <v>287.0333333333333</v>
      </c>
      <c r="J100" s="127">
        <v>292.06666666666661</v>
      </c>
      <c r="K100" s="126">
        <v>282</v>
      </c>
      <c r="L100" s="126">
        <v>268.10000000000002</v>
      </c>
      <c r="M100" s="126">
        <v>115.16079999999999</v>
      </c>
    </row>
    <row r="101" spans="1:13">
      <c r="A101" s="66">
        <v>92</v>
      </c>
      <c r="B101" s="126" t="s">
        <v>83</v>
      </c>
      <c r="C101" s="126">
        <v>1742.35</v>
      </c>
      <c r="D101" s="127">
        <v>1736.6666666666667</v>
      </c>
      <c r="E101" s="127">
        <v>1723.9333333333334</v>
      </c>
      <c r="F101" s="127">
        <v>1705.5166666666667</v>
      </c>
      <c r="G101" s="127">
        <v>1692.7833333333333</v>
      </c>
      <c r="H101" s="127">
        <v>1755.0833333333335</v>
      </c>
      <c r="I101" s="127">
        <v>1767.8166666666666</v>
      </c>
      <c r="J101" s="127">
        <v>1786.2333333333336</v>
      </c>
      <c r="K101" s="126">
        <v>1749.4</v>
      </c>
      <c r="L101" s="126">
        <v>1718.25</v>
      </c>
      <c r="M101" s="126">
        <v>14.714650000000001</v>
      </c>
    </row>
    <row r="102" spans="1:13">
      <c r="A102" s="66">
        <v>93</v>
      </c>
      <c r="B102" s="126" t="s">
        <v>84</v>
      </c>
      <c r="C102" s="126">
        <v>274.75</v>
      </c>
      <c r="D102" s="127">
        <v>274.7166666666667</v>
      </c>
      <c r="E102" s="127">
        <v>271.73333333333341</v>
      </c>
      <c r="F102" s="127">
        <v>268.7166666666667</v>
      </c>
      <c r="G102" s="127">
        <v>265.73333333333341</v>
      </c>
      <c r="H102" s="127">
        <v>277.73333333333341</v>
      </c>
      <c r="I102" s="127">
        <v>280.71666666666675</v>
      </c>
      <c r="J102" s="127">
        <v>283.73333333333341</v>
      </c>
      <c r="K102" s="126">
        <v>277.7</v>
      </c>
      <c r="L102" s="126">
        <v>271.7</v>
      </c>
      <c r="M102" s="126">
        <v>20.202750000000002</v>
      </c>
    </row>
    <row r="103" spans="1:13">
      <c r="A103" s="66">
        <v>94</v>
      </c>
      <c r="B103" s="126" t="s">
        <v>2396</v>
      </c>
      <c r="C103" s="126">
        <v>55.2</v>
      </c>
      <c r="D103" s="127">
        <v>55.6</v>
      </c>
      <c r="E103" s="127">
        <v>54.7</v>
      </c>
      <c r="F103" s="127">
        <v>54.2</v>
      </c>
      <c r="G103" s="127">
        <v>53.300000000000004</v>
      </c>
      <c r="H103" s="127">
        <v>56.1</v>
      </c>
      <c r="I103" s="127">
        <v>56.999999999999993</v>
      </c>
      <c r="J103" s="127">
        <v>57.5</v>
      </c>
      <c r="K103" s="126">
        <v>56.5</v>
      </c>
      <c r="L103" s="126">
        <v>55.1</v>
      </c>
      <c r="M103" s="126">
        <v>5.9213699999999996</v>
      </c>
    </row>
    <row r="104" spans="1:13">
      <c r="A104" s="66">
        <v>95</v>
      </c>
      <c r="B104" s="126" t="s">
        <v>76</v>
      </c>
      <c r="C104" s="126">
        <v>1962.7</v>
      </c>
      <c r="D104" s="127">
        <v>1959.2</v>
      </c>
      <c r="E104" s="127">
        <v>1938.5</v>
      </c>
      <c r="F104" s="127">
        <v>1914.3</v>
      </c>
      <c r="G104" s="127">
        <v>1893.6</v>
      </c>
      <c r="H104" s="127">
        <v>1983.4</v>
      </c>
      <c r="I104" s="127">
        <v>2004.1000000000004</v>
      </c>
      <c r="J104" s="127">
        <v>2028.3000000000002</v>
      </c>
      <c r="K104" s="126">
        <v>1979.9</v>
      </c>
      <c r="L104" s="126">
        <v>1935</v>
      </c>
      <c r="M104" s="126">
        <v>27.96172</v>
      </c>
    </row>
    <row r="105" spans="1:13">
      <c r="A105" s="66">
        <v>96</v>
      </c>
      <c r="B105" s="126" t="s">
        <v>99</v>
      </c>
      <c r="C105" s="126">
        <v>277.2</v>
      </c>
      <c r="D105" s="127">
        <v>276.21666666666664</v>
      </c>
      <c r="E105" s="127">
        <v>274.2833333333333</v>
      </c>
      <c r="F105" s="127">
        <v>271.36666666666667</v>
      </c>
      <c r="G105" s="127">
        <v>269.43333333333334</v>
      </c>
      <c r="H105" s="127">
        <v>279.13333333333327</v>
      </c>
      <c r="I105" s="127">
        <v>281.06666666666655</v>
      </c>
      <c r="J105" s="127">
        <v>283.98333333333323</v>
      </c>
      <c r="K105" s="126">
        <v>278.14999999999998</v>
      </c>
      <c r="L105" s="126">
        <v>273.3</v>
      </c>
      <c r="M105" s="126">
        <v>99.02834</v>
      </c>
    </row>
    <row r="106" spans="1:13">
      <c r="A106" s="66">
        <v>97</v>
      </c>
      <c r="B106" s="126" t="s">
        <v>87</v>
      </c>
      <c r="C106" s="126">
        <v>272.3</v>
      </c>
      <c r="D106" s="127">
        <v>271.68333333333334</v>
      </c>
      <c r="E106" s="127">
        <v>269.66666666666669</v>
      </c>
      <c r="F106" s="127">
        <v>267.03333333333336</v>
      </c>
      <c r="G106" s="127">
        <v>265.01666666666671</v>
      </c>
      <c r="H106" s="127">
        <v>274.31666666666666</v>
      </c>
      <c r="I106" s="127">
        <v>276.33333333333331</v>
      </c>
      <c r="J106" s="127">
        <v>278.96666666666664</v>
      </c>
      <c r="K106" s="126">
        <v>273.7</v>
      </c>
      <c r="L106" s="126">
        <v>269.05</v>
      </c>
      <c r="M106" s="126">
        <v>158.37703999999999</v>
      </c>
    </row>
    <row r="107" spans="1:13">
      <c r="A107" s="66">
        <v>98</v>
      </c>
      <c r="B107" s="126" t="s">
        <v>2206</v>
      </c>
      <c r="C107" s="126">
        <v>361.95</v>
      </c>
      <c r="D107" s="127">
        <v>364.10000000000008</v>
      </c>
      <c r="E107" s="127">
        <v>357.95000000000016</v>
      </c>
      <c r="F107" s="127">
        <v>353.9500000000001</v>
      </c>
      <c r="G107" s="127">
        <v>347.80000000000018</v>
      </c>
      <c r="H107" s="127">
        <v>368.10000000000014</v>
      </c>
      <c r="I107" s="127">
        <v>374.25000000000011</v>
      </c>
      <c r="J107" s="127">
        <v>378.25000000000011</v>
      </c>
      <c r="K107" s="126">
        <v>370.25</v>
      </c>
      <c r="L107" s="126">
        <v>360.1</v>
      </c>
      <c r="M107" s="126">
        <v>11.69293</v>
      </c>
    </row>
    <row r="108" spans="1:13">
      <c r="A108" s="66">
        <v>99</v>
      </c>
      <c r="B108" s="126" t="s">
        <v>88</v>
      </c>
      <c r="C108" s="126">
        <v>56.15</v>
      </c>
      <c r="D108" s="127">
        <v>56.733333333333327</v>
      </c>
      <c r="E108" s="127">
        <v>54.466666666666654</v>
      </c>
      <c r="F108" s="127">
        <v>52.783333333333324</v>
      </c>
      <c r="G108" s="127">
        <v>50.516666666666652</v>
      </c>
      <c r="H108" s="127">
        <v>58.416666666666657</v>
      </c>
      <c r="I108" s="127">
        <v>60.683333333333323</v>
      </c>
      <c r="J108" s="127">
        <v>62.36666666666666</v>
      </c>
      <c r="K108" s="126">
        <v>59</v>
      </c>
      <c r="L108" s="126">
        <v>55.05</v>
      </c>
      <c r="M108" s="126">
        <v>329.13353000000001</v>
      </c>
    </row>
    <row r="109" spans="1:13">
      <c r="A109" s="66">
        <v>100</v>
      </c>
      <c r="B109" s="126" t="s">
        <v>1017</v>
      </c>
      <c r="C109" s="126">
        <v>39.200000000000003</v>
      </c>
      <c r="D109" s="127">
        <v>39.383333333333333</v>
      </c>
      <c r="E109" s="127">
        <v>38.766666666666666</v>
      </c>
      <c r="F109" s="127">
        <v>38.333333333333336</v>
      </c>
      <c r="G109" s="127">
        <v>37.716666666666669</v>
      </c>
      <c r="H109" s="127">
        <v>39.816666666666663</v>
      </c>
      <c r="I109" s="127">
        <v>40.433333333333323</v>
      </c>
      <c r="J109" s="127">
        <v>40.86666666666666</v>
      </c>
      <c r="K109" s="126">
        <v>40</v>
      </c>
      <c r="L109" s="126">
        <v>38.950000000000003</v>
      </c>
      <c r="M109" s="126">
        <v>49.185020000000002</v>
      </c>
    </row>
    <row r="110" spans="1:13">
      <c r="A110" s="66">
        <v>101</v>
      </c>
      <c r="B110" s="126" t="s">
        <v>90</v>
      </c>
      <c r="C110" s="126">
        <v>46</v>
      </c>
      <c r="D110" s="127">
        <v>45.766666666666673</v>
      </c>
      <c r="E110" s="127">
        <v>45.183333333333344</v>
      </c>
      <c r="F110" s="127">
        <v>44.366666666666674</v>
      </c>
      <c r="G110" s="127">
        <v>43.783333333333346</v>
      </c>
      <c r="H110" s="127">
        <v>46.583333333333343</v>
      </c>
      <c r="I110" s="127">
        <v>47.166666666666671</v>
      </c>
      <c r="J110" s="127">
        <v>47.983333333333341</v>
      </c>
      <c r="K110" s="126">
        <v>46.35</v>
      </c>
      <c r="L110" s="126">
        <v>44.95</v>
      </c>
      <c r="M110" s="126">
        <v>14.590490000000001</v>
      </c>
    </row>
    <row r="111" spans="1:13">
      <c r="A111" s="66">
        <v>102</v>
      </c>
      <c r="B111" s="126" t="s">
        <v>98</v>
      </c>
      <c r="C111" s="126">
        <v>204.35</v>
      </c>
      <c r="D111" s="127">
        <v>207.25</v>
      </c>
      <c r="E111" s="127">
        <v>199.65</v>
      </c>
      <c r="F111" s="127">
        <v>194.95000000000002</v>
      </c>
      <c r="G111" s="127">
        <v>187.35000000000002</v>
      </c>
      <c r="H111" s="127">
        <v>211.95</v>
      </c>
      <c r="I111" s="127">
        <v>219.55</v>
      </c>
      <c r="J111" s="127">
        <v>224.24999999999997</v>
      </c>
      <c r="K111" s="126">
        <v>214.85</v>
      </c>
      <c r="L111" s="126">
        <v>202.55</v>
      </c>
      <c r="M111" s="126">
        <v>15.37731</v>
      </c>
    </row>
    <row r="112" spans="1:13">
      <c r="A112" s="66">
        <v>103</v>
      </c>
      <c r="B112" s="126" t="s">
        <v>89</v>
      </c>
      <c r="C112" s="126">
        <v>54.35</v>
      </c>
      <c r="D112" s="127">
        <v>54.483333333333327</v>
      </c>
      <c r="E112" s="127">
        <v>53.616666666666653</v>
      </c>
      <c r="F112" s="127">
        <v>52.883333333333326</v>
      </c>
      <c r="G112" s="127">
        <v>52.016666666666652</v>
      </c>
      <c r="H112" s="127">
        <v>55.216666666666654</v>
      </c>
      <c r="I112" s="127">
        <v>56.083333333333329</v>
      </c>
      <c r="J112" s="127">
        <v>56.816666666666656</v>
      </c>
      <c r="K112" s="126">
        <v>55.35</v>
      </c>
      <c r="L112" s="126">
        <v>53.75</v>
      </c>
      <c r="M112" s="126">
        <v>144.58512999999999</v>
      </c>
    </row>
    <row r="113" spans="1:13">
      <c r="A113" s="66">
        <v>104</v>
      </c>
      <c r="B113" s="126" t="s">
        <v>86</v>
      </c>
      <c r="C113" s="126">
        <v>1143.5999999999999</v>
      </c>
      <c r="D113" s="127">
        <v>1149.8833333333332</v>
      </c>
      <c r="E113" s="127">
        <v>1134.7666666666664</v>
      </c>
      <c r="F113" s="127">
        <v>1125.9333333333332</v>
      </c>
      <c r="G113" s="127">
        <v>1110.8166666666664</v>
      </c>
      <c r="H113" s="127">
        <v>1158.7166666666665</v>
      </c>
      <c r="I113" s="127">
        <v>1173.8333333333333</v>
      </c>
      <c r="J113" s="127">
        <v>1182.6666666666665</v>
      </c>
      <c r="K113" s="126">
        <v>1165</v>
      </c>
      <c r="L113" s="126">
        <v>1141.05</v>
      </c>
      <c r="M113" s="126">
        <v>8.7802000000000007</v>
      </c>
    </row>
    <row r="114" spans="1:13">
      <c r="A114" s="66">
        <v>105</v>
      </c>
      <c r="B114" s="126" t="s">
        <v>1034</v>
      </c>
      <c r="C114" s="126">
        <v>347.6</v>
      </c>
      <c r="D114" s="127">
        <v>349.11666666666673</v>
      </c>
      <c r="E114" s="127">
        <v>342.93333333333345</v>
      </c>
      <c r="F114" s="127">
        <v>338.26666666666671</v>
      </c>
      <c r="G114" s="127">
        <v>332.08333333333343</v>
      </c>
      <c r="H114" s="127">
        <v>353.78333333333347</v>
      </c>
      <c r="I114" s="127">
        <v>359.96666666666675</v>
      </c>
      <c r="J114" s="127">
        <v>364.6333333333335</v>
      </c>
      <c r="K114" s="126">
        <v>355.3</v>
      </c>
      <c r="L114" s="126">
        <v>344.45</v>
      </c>
      <c r="M114" s="126">
        <v>6.0294400000000001</v>
      </c>
    </row>
    <row r="115" spans="1:13">
      <c r="A115" s="66">
        <v>106</v>
      </c>
      <c r="B115" s="126" t="s">
        <v>200</v>
      </c>
      <c r="C115" s="126">
        <v>126.85</v>
      </c>
      <c r="D115" s="127">
        <v>127.43333333333332</v>
      </c>
      <c r="E115" s="127">
        <v>125.56666666666663</v>
      </c>
      <c r="F115" s="127">
        <v>124.28333333333332</v>
      </c>
      <c r="G115" s="127">
        <v>122.41666666666663</v>
      </c>
      <c r="H115" s="127">
        <v>128.71666666666664</v>
      </c>
      <c r="I115" s="127">
        <v>130.58333333333334</v>
      </c>
      <c r="J115" s="127">
        <v>131.86666666666665</v>
      </c>
      <c r="K115" s="126">
        <v>129.30000000000001</v>
      </c>
      <c r="L115" s="126">
        <v>126.15</v>
      </c>
      <c r="M115" s="126">
        <v>5.1776799999999996</v>
      </c>
    </row>
    <row r="116" spans="1:13">
      <c r="A116" s="66">
        <v>107</v>
      </c>
      <c r="B116" s="126" t="s">
        <v>97</v>
      </c>
      <c r="C116" s="126">
        <v>156.85</v>
      </c>
      <c r="D116" s="127">
        <v>159.03333333333333</v>
      </c>
      <c r="E116" s="127">
        <v>154.06666666666666</v>
      </c>
      <c r="F116" s="127">
        <v>151.28333333333333</v>
      </c>
      <c r="G116" s="127">
        <v>146.31666666666666</v>
      </c>
      <c r="H116" s="127">
        <v>161.81666666666666</v>
      </c>
      <c r="I116" s="127">
        <v>166.7833333333333</v>
      </c>
      <c r="J116" s="127">
        <v>169.56666666666666</v>
      </c>
      <c r="K116" s="126">
        <v>164</v>
      </c>
      <c r="L116" s="126">
        <v>156.25</v>
      </c>
      <c r="M116" s="126">
        <v>200.40131</v>
      </c>
    </row>
    <row r="117" spans="1:13">
      <c r="A117" s="66">
        <v>108</v>
      </c>
      <c r="B117" s="126" t="s">
        <v>92</v>
      </c>
      <c r="C117" s="126">
        <v>262.3</v>
      </c>
      <c r="D117" s="127">
        <v>263.05</v>
      </c>
      <c r="E117" s="127">
        <v>260.15000000000003</v>
      </c>
      <c r="F117" s="127">
        <v>258</v>
      </c>
      <c r="G117" s="127">
        <v>255.10000000000002</v>
      </c>
      <c r="H117" s="127">
        <v>265.20000000000005</v>
      </c>
      <c r="I117" s="127">
        <v>268.10000000000002</v>
      </c>
      <c r="J117" s="127">
        <v>270.25000000000006</v>
      </c>
      <c r="K117" s="126">
        <v>265.95</v>
      </c>
      <c r="L117" s="126">
        <v>260.89999999999998</v>
      </c>
      <c r="M117" s="126">
        <v>14.686640000000001</v>
      </c>
    </row>
    <row r="118" spans="1:13">
      <c r="A118" s="66">
        <v>109</v>
      </c>
      <c r="B118" s="126" t="s">
        <v>94</v>
      </c>
      <c r="C118" s="126">
        <v>1938.15</v>
      </c>
      <c r="D118" s="127">
        <v>1938.1166666666668</v>
      </c>
      <c r="E118" s="127">
        <v>1923.2333333333336</v>
      </c>
      <c r="F118" s="127">
        <v>1908.3166666666668</v>
      </c>
      <c r="G118" s="127">
        <v>1893.4333333333336</v>
      </c>
      <c r="H118" s="127">
        <v>1953.0333333333335</v>
      </c>
      <c r="I118" s="127">
        <v>1967.9166666666667</v>
      </c>
      <c r="J118" s="127">
        <v>1982.8333333333335</v>
      </c>
      <c r="K118" s="126">
        <v>1953</v>
      </c>
      <c r="L118" s="126">
        <v>1923.2</v>
      </c>
      <c r="M118" s="126">
        <v>8.4431600000000007</v>
      </c>
    </row>
    <row r="119" spans="1:13">
      <c r="A119" s="66">
        <v>110</v>
      </c>
      <c r="B119" s="126" t="s">
        <v>1410</v>
      </c>
      <c r="C119" s="126">
        <v>1313.8</v>
      </c>
      <c r="D119" s="127">
        <v>1316.8666666666666</v>
      </c>
      <c r="E119" s="127">
        <v>1289.333333333333</v>
      </c>
      <c r="F119" s="127">
        <v>1264.8666666666666</v>
      </c>
      <c r="G119" s="127">
        <v>1237.333333333333</v>
      </c>
      <c r="H119" s="127">
        <v>1341.333333333333</v>
      </c>
      <c r="I119" s="127">
        <v>1368.8666666666663</v>
      </c>
      <c r="J119" s="127">
        <v>1393.333333333333</v>
      </c>
      <c r="K119" s="126">
        <v>1344.4</v>
      </c>
      <c r="L119" s="126">
        <v>1292.4000000000001</v>
      </c>
      <c r="M119" s="126">
        <v>0.40448000000000001</v>
      </c>
    </row>
    <row r="120" spans="1:13">
      <c r="A120" s="66">
        <v>111</v>
      </c>
      <c r="B120" s="126" t="s">
        <v>95</v>
      </c>
      <c r="C120" s="126">
        <v>1294.3499999999999</v>
      </c>
      <c r="D120" s="127">
        <v>1301.9666666666665</v>
      </c>
      <c r="E120" s="127">
        <v>1276.833333333333</v>
      </c>
      <c r="F120" s="127">
        <v>1259.3166666666666</v>
      </c>
      <c r="G120" s="127">
        <v>1234.1833333333332</v>
      </c>
      <c r="H120" s="127">
        <v>1319.4833333333329</v>
      </c>
      <c r="I120" s="127">
        <v>1344.6166666666666</v>
      </c>
      <c r="J120" s="127">
        <v>1362.1333333333328</v>
      </c>
      <c r="K120" s="126">
        <v>1327.1</v>
      </c>
      <c r="L120" s="126">
        <v>1284.45</v>
      </c>
      <c r="M120" s="126">
        <v>66.361199999999997</v>
      </c>
    </row>
    <row r="121" spans="1:13">
      <c r="A121" s="66">
        <v>112</v>
      </c>
      <c r="B121" s="126" t="s">
        <v>1040</v>
      </c>
      <c r="C121" s="126">
        <v>1124.3</v>
      </c>
      <c r="D121" s="127">
        <v>1115.1333333333332</v>
      </c>
      <c r="E121" s="127">
        <v>1093.2166666666665</v>
      </c>
      <c r="F121" s="127">
        <v>1062.1333333333332</v>
      </c>
      <c r="G121" s="127">
        <v>1040.2166666666665</v>
      </c>
      <c r="H121" s="127">
        <v>1146.2166666666665</v>
      </c>
      <c r="I121" s="127">
        <v>1168.1333333333334</v>
      </c>
      <c r="J121" s="127">
        <v>1199.2166666666665</v>
      </c>
      <c r="K121" s="126">
        <v>1137.05</v>
      </c>
      <c r="L121" s="126">
        <v>1084.05</v>
      </c>
      <c r="M121" s="126">
        <v>16.5886</v>
      </c>
    </row>
    <row r="122" spans="1:13">
      <c r="A122" s="66">
        <v>113</v>
      </c>
      <c r="B122" s="126" t="s">
        <v>201</v>
      </c>
      <c r="C122" s="126">
        <v>744.65</v>
      </c>
      <c r="D122" s="127">
        <v>740.30000000000007</v>
      </c>
      <c r="E122" s="127">
        <v>730.70000000000016</v>
      </c>
      <c r="F122" s="127">
        <v>716.75000000000011</v>
      </c>
      <c r="G122" s="127">
        <v>707.1500000000002</v>
      </c>
      <c r="H122" s="127">
        <v>754.25000000000011</v>
      </c>
      <c r="I122" s="127">
        <v>763.85</v>
      </c>
      <c r="J122" s="127">
        <v>777.80000000000007</v>
      </c>
      <c r="K122" s="126">
        <v>749.9</v>
      </c>
      <c r="L122" s="126">
        <v>726.35</v>
      </c>
      <c r="M122" s="126">
        <v>2.7428499999999998</v>
      </c>
    </row>
    <row r="123" spans="1:13">
      <c r="A123" s="66">
        <v>114</v>
      </c>
      <c r="B123" s="126" t="s">
        <v>103</v>
      </c>
      <c r="C123" s="126">
        <v>67.849999999999994</v>
      </c>
      <c r="D123" s="127">
        <v>68.316666666666663</v>
      </c>
      <c r="E123" s="127">
        <v>66.333333333333329</v>
      </c>
      <c r="F123" s="127">
        <v>64.816666666666663</v>
      </c>
      <c r="G123" s="127">
        <v>62.833333333333329</v>
      </c>
      <c r="H123" s="127">
        <v>69.833333333333329</v>
      </c>
      <c r="I123" s="127">
        <v>71.816666666666677</v>
      </c>
      <c r="J123" s="127">
        <v>73.333333333333329</v>
      </c>
      <c r="K123" s="126">
        <v>70.3</v>
      </c>
      <c r="L123" s="126">
        <v>66.8</v>
      </c>
      <c r="M123" s="126">
        <v>6.61083</v>
      </c>
    </row>
    <row r="124" spans="1:13">
      <c r="A124" s="66">
        <v>115</v>
      </c>
      <c r="B124" s="126" t="s">
        <v>104</v>
      </c>
      <c r="C124" s="126">
        <v>317.10000000000002</v>
      </c>
      <c r="D124" s="127">
        <v>316.83333333333331</v>
      </c>
      <c r="E124" s="127">
        <v>312.96666666666664</v>
      </c>
      <c r="F124" s="127">
        <v>308.83333333333331</v>
      </c>
      <c r="G124" s="127">
        <v>304.96666666666664</v>
      </c>
      <c r="H124" s="127">
        <v>320.96666666666664</v>
      </c>
      <c r="I124" s="127">
        <v>324.83333333333331</v>
      </c>
      <c r="J124" s="127">
        <v>328.96666666666664</v>
      </c>
      <c r="K124" s="126">
        <v>320.7</v>
      </c>
      <c r="L124" s="126">
        <v>312.7</v>
      </c>
      <c r="M124" s="126">
        <v>34.684559999999998</v>
      </c>
    </row>
    <row r="125" spans="1:13">
      <c r="A125" s="66">
        <v>116</v>
      </c>
      <c r="B125" s="126" t="s">
        <v>100</v>
      </c>
      <c r="C125" s="126">
        <v>218.9</v>
      </c>
      <c r="D125" s="127">
        <v>221.36666666666665</v>
      </c>
      <c r="E125" s="127">
        <v>215.23333333333329</v>
      </c>
      <c r="F125" s="127">
        <v>211.56666666666663</v>
      </c>
      <c r="G125" s="127">
        <v>205.43333333333328</v>
      </c>
      <c r="H125" s="127">
        <v>225.0333333333333</v>
      </c>
      <c r="I125" s="127">
        <v>231.16666666666669</v>
      </c>
      <c r="J125" s="127">
        <v>234.83333333333331</v>
      </c>
      <c r="K125" s="126">
        <v>227.5</v>
      </c>
      <c r="L125" s="126">
        <v>217.7</v>
      </c>
      <c r="M125" s="126">
        <v>93.702500000000001</v>
      </c>
    </row>
    <row r="126" spans="1:13">
      <c r="A126" s="66">
        <v>117</v>
      </c>
      <c r="B126" s="126" t="s">
        <v>105</v>
      </c>
      <c r="C126" s="126">
        <v>1424.6</v>
      </c>
      <c r="D126" s="127">
        <v>1428.1833333333334</v>
      </c>
      <c r="E126" s="127">
        <v>1411.4166666666667</v>
      </c>
      <c r="F126" s="127">
        <v>1398.2333333333333</v>
      </c>
      <c r="G126" s="127">
        <v>1381.4666666666667</v>
      </c>
      <c r="H126" s="127">
        <v>1441.3666666666668</v>
      </c>
      <c r="I126" s="127">
        <v>1458.1333333333332</v>
      </c>
      <c r="J126" s="127">
        <v>1471.3166666666668</v>
      </c>
      <c r="K126" s="126">
        <v>1444.95</v>
      </c>
      <c r="L126" s="126">
        <v>1415</v>
      </c>
      <c r="M126" s="126">
        <v>7.9873099999999999</v>
      </c>
    </row>
    <row r="127" spans="1:13">
      <c r="A127" s="66">
        <v>118</v>
      </c>
      <c r="B127" s="126" t="s">
        <v>1139</v>
      </c>
      <c r="C127" s="126">
        <v>751</v>
      </c>
      <c r="D127" s="127">
        <v>745.65</v>
      </c>
      <c r="E127" s="127">
        <v>735.34999999999991</v>
      </c>
      <c r="F127" s="127">
        <v>719.69999999999993</v>
      </c>
      <c r="G127" s="127">
        <v>709.39999999999986</v>
      </c>
      <c r="H127" s="127">
        <v>761.3</v>
      </c>
      <c r="I127" s="127">
        <v>771.59999999999991</v>
      </c>
      <c r="J127" s="127">
        <v>787.25</v>
      </c>
      <c r="K127" s="126">
        <v>755.95</v>
      </c>
      <c r="L127" s="126">
        <v>730</v>
      </c>
      <c r="M127" s="126">
        <v>3.2511999999999999</v>
      </c>
    </row>
    <row r="128" spans="1:13">
      <c r="A128" s="66">
        <v>119</v>
      </c>
      <c r="B128" s="126" t="s">
        <v>205</v>
      </c>
      <c r="C128" s="126">
        <v>101.75</v>
      </c>
      <c r="D128" s="127">
        <v>101.91666666666667</v>
      </c>
      <c r="E128" s="127">
        <v>100.83333333333334</v>
      </c>
      <c r="F128" s="127">
        <v>99.916666666666671</v>
      </c>
      <c r="G128" s="127">
        <v>98.833333333333343</v>
      </c>
      <c r="H128" s="127">
        <v>102.83333333333334</v>
      </c>
      <c r="I128" s="127">
        <v>103.91666666666669</v>
      </c>
      <c r="J128" s="127">
        <v>104.83333333333334</v>
      </c>
      <c r="K128" s="126">
        <v>103</v>
      </c>
      <c r="L128" s="126">
        <v>101</v>
      </c>
      <c r="M128" s="126">
        <v>4.3481199999999998</v>
      </c>
    </row>
    <row r="129" spans="1:13">
      <c r="A129" s="66">
        <v>120</v>
      </c>
      <c r="B129" s="126" t="s">
        <v>107</v>
      </c>
      <c r="C129" s="126">
        <v>1389.8</v>
      </c>
      <c r="D129" s="127">
        <v>1390.8333333333333</v>
      </c>
      <c r="E129" s="127">
        <v>1381.1666666666665</v>
      </c>
      <c r="F129" s="127">
        <v>1372.5333333333333</v>
      </c>
      <c r="G129" s="127">
        <v>1362.8666666666666</v>
      </c>
      <c r="H129" s="127">
        <v>1399.4666666666665</v>
      </c>
      <c r="I129" s="127">
        <v>1409.133333333333</v>
      </c>
      <c r="J129" s="127">
        <v>1417.7666666666664</v>
      </c>
      <c r="K129" s="126">
        <v>1400.5</v>
      </c>
      <c r="L129" s="126">
        <v>1382.2</v>
      </c>
      <c r="M129" s="126">
        <v>15.996790000000001</v>
      </c>
    </row>
    <row r="130" spans="1:13">
      <c r="A130" s="66">
        <v>121</v>
      </c>
      <c r="B130" s="126" t="s">
        <v>109</v>
      </c>
      <c r="C130" s="126">
        <v>152.75</v>
      </c>
      <c r="D130" s="127">
        <v>154.41666666666666</v>
      </c>
      <c r="E130" s="127">
        <v>150.23333333333332</v>
      </c>
      <c r="F130" s="127">
        <v>147.71666666666667</v>
      </c>
      <c r="G130" s="127">
        <v>143.53333333333333</v>
      </c>
      <c r="H130" s="127">
        <v>156.93333333333331</v>
      </c>
      <c r="I130" s="127">
        <v>161.11666666666665</v>
      </c>
      <c r="J130" s="127">
        <v>163.6333333333333</v>
      </c>
      <c r="K130" s="126">
        <v>158.6</v>
      </c>
      <c r="L130" s="126">
        <v>151.9</v>
      </c>
      <c r="M130" s="126">
        <v>45.332059999999998</v>
      </c>
    </row>
    <row r="131" spans="1:13">
      <c r="A131" s="66">
        <v>122</v>
      </c>
      <c r="B131" s="126" t="s">
        <v>110</v>
      </c>
      <c r="C131" s="126">
        <v>498.1</v>
      </c>
      <c r="D131" s="127">
        <v>501.25</v>
      </c>
      <c r="E131" s="127">
        <v>493</v>
      </c>
      <c r="F131" s="127">
        <v>487.9</v>
      </c>
      <c r="G131" s="127">
        <v>479.65</v>
      </c>
      <c r="H131" s="127">
        <v>506.35</v>
      </c>
      <c r="I131" s="127">
        <v>514.6</v>
      </c>
      <c r="J131" s="127">
        <v>519.70000000000005</v>
      </c>
      <c r="K131" s="126">
        <v>509.5</v>
      </c>
      <c r="L131" s="126">
        <v>496.15</v>
      </c>
      <c r="M131" s="126">
        <v>21.11307</v>
      </c>
    </row>
    <row r="132" spans="1:13">
      <c r="A132" s="66">
        <v>123</v>
      </c>
      <c r="B132" s="126" t="s">
        <v>111</v>
      </c>
      <c r="C132" s="126">
        <v>1299.75</v>
      </c>
      <c r="D132" s="127">
        <v>1293.0833333333333</v>
      </c>
      <c r="E132" s="127">
        <v>1281.6666666666665</v>
      </c>
      <c r="F132" s="127">
        <v>1263.5833333333333</v>
      </c>
      <c r="G132" s="127">
        <v>1252.1666666666665</v>
      </c>
      <c r="H132" s="127">
        <v>1311.1666666666665</v>
      </c>
      <c r="I132" s="127">
        <v>1322.583333333333</v>
      </c>
      <c r="J132" s="127">
        <v>1340.6666666666665</v>
      </c>
      <c r="K132" s="126">
        <v>1304.5</v>
      </c>
      <c r="L132" s="126">
        <v>1275</v>
      </c>
      <c r="M132" s="126">
        <v>27.771239999999999</v>
      </c>
    </row>
    <row r="133" spans="1:13">
      <c r="A133" s="66">
        <v>124</v>
      </c>
      <c r="B133" s="126" t="s">
        <v>112</v>
      </c>
      <c r="C133" s="126">
        <v>884.5</v>
      </c>
      <c r="D133" s="127">
        <v>890.86666666666679</v>
      </c>
      <c r="E133" s="127">
        <v>875.3333333333336</v>
      </c>
      <c r="F133" s="127">
        <v>866.16666666666686</v>
      </c>
      <c r="G133" s="127">
        <v>850.63333333333367</v>
      </c>
      <c r="H133" s="127">
        <v>900.03333333333353</v>
      </c>
      <c r="I133" s="127">
        <v>915.56666666666683</v>
      </c>
      <c r="J133" s="127">
        <v>924.73333333333346</v>
      </c>
      <c r="K133" s="126">
        <v>906.4</v>
      </c>
      <c r="L133" s="126">
        <v>881.7</v>
      </c>
      <c r="M133" s="126">
        <v>18.164159999999999</v>
      </c>
    </row>
    <row r="134" spans="1:13">
      <c r="A134" s="66">
        <v>125</v>
      </c>
      <c r="B134" s="126" t="s">
        <v>119</v>
      </c>
      <c r="C134" s="126">
        <v>77611.199999999997</v>
      </c>
      <c r="D134" s="127">
        <v>77398.183333333334</v>
      </c>
      <c r="E134" s="127">
        <v>76618.016666666663</v>
      </c>
      <c r="F134" s="127">
        <v>75624.833333333328</v>
      </c>
      <c r="G134" s="127">
        <v>74844.666666666657</v>
      </c>
      <c r="H134" s="127">
        <v>78391.366666666669</v>
      </c>
      <c r="I134" s="127">
        <v>79171.533333333326</v>
      </c>
      <c r="J134" s="127">
        <v>80164.716666666674</v>
      </c>
      <c r="K134" s="126">
        <v>78178.350000000006</v>
      </c>
      <c r="L134" s="126">
        <v>76405</v>
      </c>
      <c r="M134" s="126">
        <v>0.13063</v>
      </c>
    </row>
    <row r="135" spans="1:13">
      <c r="A135" s="66">
        <v>126</v>
      </c>
      <c r="B135" s="126" t="s">
        <v>2129</v>
      </c>
      <c r="C135" s="126">
        <v>818.7</v>
      </c>
      <c r="D135" s="127">
        <v>819.21666666666658</v>
      </c>
      <c r="E135" s="127">
        <v>812.53333333333319</v>
      </c>
      <c r="F135" s="127">
        <v>806.36666666666656</v>
      </c>
      <c r="G135" s="127">
        <v>799.68333333333317</v>
      </c>
      <c r="H135" s="127">
        <v>825.38333333333321</v>
      </c>
      <c r="I135" s="127">
        <v>832.06666666666661</v>
      </c>
      <c r="J135" s="127">
        <v>838.23333333333323</v>
      </c>
      <c r="K135" s="126">
        <v>825.9</v>
      </c>
      <c r="L135" s="126">
        <v>813.05</v>
      </c>
      <c r="M135" s="126">
        <v>2.1783299999999999</v>
      </c>
    </row>
    <row r="136" spans="1:13">
      <c r="A136" s="66">
        <v>127</v>
      </c>
      <c r="B136" s="126" t="s">
        <v>114</v>
      </c>
      <c r="C136" s="126">
        <v>479.1</v>
      </c>
      <c r="D136" s="127">
        <v>480.4666666666667</v>
      </c>
      <c r="E136" s="127">
        <v>473.93333333333339</v>
      </c>
      <c r="F136" s="127">
        <v>468.76666666666671</v>
      </c>
      <c r="G136" s="127">
        <v>462.23333333333341</v>
      </c>
      <c r="H136" s="127">
        <v>485.63333333333338</v>
      </c>
      <c r="I136" s="127">
        <v>492.16666666666669</v>
      </c>
      <c r="J136" s="127">
        <v>497.33333333333337</v>
      </c>
      <c r="K136" s="126">
        <v>487</v>
      </c>
      <c r="L136" s="126">
        <v>475.3</v>
      </c>
      <c r="M136" s="126">
        <v>10.41286</v>
      </c>
    </row>
    <row r="137" spans="1:13">
      <c r="A137" s="66">
        <v>128</v>
      </c>
      <c r="B137" s="126" t="s">
        <v>113</v>
      </c>
      <c r="C137" s="126">
        <v>915.8</v>
      </c>
      <c r="D137" s="127">
        <v>918.93333333333339</v>
      </c>
      <c r="E137" s="127">
        <v>906.86666666666679</v>
      </c>
      <c r="F137" s="127">
        <v>897.93333333333339</v>
      </c>
      <c r="G137" s="127">
        <v>885.86666666666679</v>
      </c>
      <c r="H137" s="127">
        <v>927.86666666666679</v>
      </c>
      <c r="I137" s="127">
        <v>939.93333333333339</v>
      </c>
      <c r="J137" s="127">
        <v>948.86666666666679</v>
      </c>
      <c r="K137" s="126">
        <v>931</v>
      </c>
      <c r="L137" s="126">
        <v>910</v>
      </c>
      <c r="M137" s="126">
        <v>21.73358</v>
      </c>
    </row>
    <row r="138" spans="1:13">
      <c r="A138" s="66">
        <v>129</v>
      </c>
      <c r="B138" s="126" t="s">
        <v>1293</v>
      </c>
      <c r="C138" s="126">
        <v>102.95</v>
      </c>
      <c r="D138" s="127">
        <v>104.43333333333334</v>
      </c>
      <c r="E138" s="127">
        <v>101.01666666666668</v>
      </c>
      <c r="F138" s="127">
        <v>99.083333333333343</v>
      </c>
      <c r="G138" s="127">
        <v>95.666666666666686</v>
      </c>
      <c r="H138" s="127">
        <v>106.36666666666667</v>
      </c>
      <c r="I138" s="127">
        <v>109.78333333333333</v>
      </c>
      <c r="J138" s="127">
        <v>111.71666666666667</v>
      </c>
      <c r="K138" s="126">
        <v>107.85</v>
      </c>
      <c r="L138" s="126">
        <v>102.5</v>
      </c>
      <c r="M138" s="126">
        <v>26.92989</v>
      </c>
    </row>
    <row r="139" spans="1:13">
      <c r="A139" s="66">
        <v>130</v>
      </c>
      <c r="B139" s="126" t="s">
        <v>1375</v>
      </c>
      <c r="C139" s="126">
        <v>80.45</v>
      </c>
      <c r="D139" s="127">
        <v>80.016666666666666</v>
      </c>
      <c r="E139" s="127">
        <v>78.433333333333337</v>
      </c>
      <c r="F139" s="127">
        <v>76.416666666666671</v>
      </c>
      <c r="G139" s="127">
        <v>74.833333333333343</v>
      </c>
      <c r="H139" s="127">
        <v>82.033333333333331</v>
      </c>
      <c r="I139" s="127">
        <v>83.616666666666674</v>
      </c>
      <c r="J139" s="127">
        <v>85.633333333333326</v>
      </c>
      <c r="K139" s="126">
        <v>81.599999999999994</v>
      </c>
      <c r="L139" s="126">
        <v>78</v>
      </c>
      <c r="M139" s="126">
        <v>33.334719999999997</v>
      </c>
    </row>
    <row r="140" spans="1:13">
      <c r="A140" s="66">
        <v>131</v>
      </c>
      <c r="B140" s="126" t="s">
        <v>242</v>
      </c>
      <c r="C140" s="126">
        <v>350.9</v>
      </c>
      <c r="D140" s="127">
        <v>349.26666666666665</v>
      </c>
      <c r="E140" s="127">
        <v>344.33333333333331</v>
      </c>
      <c r="F140" s="127">
        <v>337.76666666666665</v>
      </c>
      <c r="G140" s="127">
        <v>332.83333333333331</v>
      </c>
      <c r="H140" s="127">
        <v>355.83333333333331</v>
      </c>
      <c r="I140" s="127">
        <v>360.76666666666671</v>
      </c>
      <c r="J140" s="127">
        <v>367.33333333333331</v>
      </c>
      <c r="K140" s="126">
        <v>354.2</v>
      </c>
      <c r="L140" s="126">
        <v>342.7</v>
      </c>
      <c r="M140" s="126">
        <v>40.9617</v>
      </c>
    </row>
    <row r="141" spans="1:13">
      <c r="A141" s="66">
        <v>132</v>
      </c>
      <c r="B141" s="126" t="s">
        <v>115</v>
      </c>
      <c r="C141" s="126">
        <v>9347</v>
      </c>
      <c r="D141" s="127">
        <v>9393.4166666666661</v>
      </c>
      <c r="E141" s="127">
        <v>9278.8333333333321</v>
      </c>
      <c r="F141" s="127">
        <v>9210.6666666666661</v>
      </c>
      <c r="G141" s="127">
        <v>9096.0833333333321</v>
      </c>
      <c r="H141" s="127">
        <v>9461.5833333333321</v>
      </c>
      <c r="I141" s="127">
        <v>9576.1666666666642</v>
      </c>
      <c r="J141" s="127">
        <v>9644.3333333333321</v>
      </c>
      <c r="K141" s="126">
        <v>9508</v>
      </c>
      <c r="L141" s="126">
        <v>9325.25</v>
      </c>
      <c r="M141" s="126">
        <v>3.3696000000000002</v>
      </c>
    </row>
    <row r="142" spans="1:13">
      <c r="A142" s="66">
        <v>133</v>
      </c>
      <c r="B142" s="126" t="s">
        <v>359</v>
      </c>
      <c r="C142" s="126">
        <v>455.75</v>
      </c>
      <c r="D142" s="127">
        <v>463.06666666666661</v>
      </c>
      <c r="E142" s="127">
        <v>447.3333333333332</v>
      </c>
      <c r="F142" s="127">
        <v>438.91666666666657</v>
      </c>
      <c r="G142" s="127">
        <v>423.18333333333317</v>
      </c>
      <c r="H142" s="127">
        <v>471.48333333333323</v>
      </c>
      <c r="I142" s="127">
        <v>487.21666666666658</v>
      </c>
      <c r="J142" s="127">
        <v>495.63333333333327</v>
      </c>
      <c r="K142" s="126">
        <v>478.8</v>
      </c>
      <c r="L142" s="126">
        <v>454.65</v>
      </c>
      <c r="M142" s="126">
        <v>8.7062899999999992</v>
      </c>
    </row>
    <row r="143" spans="1:13">
      <c r="A143" s="66">
        <v>134</v>
      </c>
      <c r="B143" s="126" t="s">
        <v>117</v>
      </c>
      <c r="C143" s="126">
        <v>1076.8499999999999</v>
      </c>
      <c r="D143" s="127">
        <v>1064.0333333333333</v>
      </c>
      <c r="E143" s="127">
        <v>1045.6666666666665</v>
      </c>
      <c r="F143" s="127">
        <v>1014.4833333333331</v>
      </c>
      <c r="G143" s="127">
        <v>996.11666666666633</v>
      </c>
      <c r="H143" s="127">
        <v>1095.2166666666667</v>
      </c>
      <c r="I143" s="127">
        <v>1113.5833333333335</v>
      </c>
      <c r="J143" s="127">
        <v>1144.7666666666669</v>
      </c>
      <c r="K143" s="126">
        <v>1082.4000000000001</v>
      </c>
      <c r="L143" s="126">
        <v>1032.8499999999999</v>
      </c>
      <c r="M143" s="126">
        <v>21.246580000000002</v>
      </c>
    </row>
    <row r="144" spans="1:13">
      <c r="A144" s="66">
        <v>135</v>
      </c>
      <c r="B144" s="126" t="s">
        <v>118</v>
      </c>
      <c r="C144" s="126">
        <v>289.89999999999998</v>
      </c>
      <c r="D144" s="127">
        <v>291.58333333333331</v>
      </c>
      <c r="E144" s="127">
        <v>284.41666666666663</v>
      </c>
      <c r="F144" s="127">
        <v>278.93333333333334</v>
      </c>
      <c r="G144" s="127">
        <v>271.76666666666665</v>
      </c>
      <c r="H144" s="127">
        <v>297.06666666666661</v>
      </c>
      <c r="I144" s="127">
        <v>304.23333333333323</v>
      </c>
      <c r="J144" s="127">
        <v>309.71666666666658</v>
      </c>
      <c r="K144" s="126">
        <v>298.75</v>
      </c>
      <c r="L144" s="126">
        <v>286.10000000000002</v>
      </c>
      <c r="M144" s="126">
        <v>34.594439999999999</v>
      </c>
    </row>
    <row r="145" spans="1:13">
      <c r="A145" s="66">
        <v>136</v>
      </c>
      <c r="B145" s="126" t="s">
        <v>206</v>
      </c>
      <c r="C145" s="126">
        <v>1167.0999999999999</v>
      </c>
      <c r="D145" s="127">
        <v>1165.0166666666667</v>
      </c>
      <c r="E145" s="127">
        <v>1145.0833333333333</v>
      </c>
      <c r="F145" s="127">
        <v>1123.0666666666666</v>
      </c>
      <c r="G145" s="127">
        <v>1103.1333333333332</v>
      </c>
      <c r="H145" s="127">
        <v>1187.0333333333333</v>
      </c>
      <c r="I145" s="127">
        <v>1206.9666666666667</v>
      </c>
      <c r="J145" s="127">
        <v>1228.9833333333333</v>
      </c>
      <c r="K145" s="126">
        <v>1184.95</v>
      </c>
      <c r="L145" s="126">
        <v>1143</v>
      </c>
      <c r="M145" s="126">
        <v>3.9259900000000001</v>
      </c>
    </row>
    <row r="146" spans="1:13">
      <c r="A146" s="66">
        <v>137</v>
      </c>
      <c r="B146" s="126" t="s">
        <v>1391</v>
      </c>
      <c r="C146" s="126">
        <v>404.1</v>
      </c>
      <c r="D146" s="127">
        <v>406</v>
      </c>
      <c r="E146" s="127">
        <v>398.1</v>
      </c>
      <c r="F146" s="127">
        <v>392.1</v>
      </c>
      <c r="G146" s="127">
        <v>384.20000000000005</v>
      </c>
      <c r="H146" s="127">
        <v>412</v>
      </c>
      <c r="I146" s="127">
        <v>419.9</v>
      </c>
      <c r="J146" s="127">
        <v>425.9</v>
      </c>
      <c r="K146" s="126">
        <v>413.9</v>
      </c>
      <c r="L146" s="126">
        <v>400</v>
      </c>
      <c r="M146" s="126">
        <v>3.1213299999999999</v>
      </c>
    </row>
    <row r="147" spans="1:13">
      <c r="A147" s="66">
        <v>138</v>
      </c>
      <c r="B147" s="126" t="s">
        <v>382</v>
      </c>
      <c r="C147" s="126">
        <v>804.1</v>
      </c>
      <c r="D147" s="127">
        <v>805.80000000000007</v>
      </c>
      <c r="E147" s="127">
        <v>797.30000000000018</v>
      </c>
      <c r="F147" s="127">
        <v>790.50000000000011</v>
      </c>
      <c r="G147" s="127">
        <v>782.00000000000023</v>
      </c>
      <c r="H147" s="127">
        <v>812.60000000000014</v>
      </c>
      <c r="I147" s="127">
        <v>821.09999999999991</v>
      </c>
      <c r="J147" s="127">
        <v>827.90000000000009</v>
      </c>
      <c r="K147" s="126">
        <v>814.3</v>
      </c>
      <c r="L147" s="126">
        <v>799</v>
      </c>
      <c r="M147" s="126">
        <v>0.97804000000000002</v>
      </c>
    </row>
    <row r="148" spans="1:13">
      <c r="A148" s="66">
        <v>139</v>
      </c>
      <c r="B148" s="126" t="s">
        <v>375</v>
      </c>
      <c r="C148" s="126">
        <v>67.55</v>
      </c>
      <c r="D148" s="127">
        <v>68.183333333333323</v>
      </c>
      <c r="E148" s="127">
        <v>66.266666666666652</v>
      </c>
      <c r="F148" s="127">
        <v>64.983333333333334</v>
      </c>
      <c r="G148" s="127">
        <v>63.066666666666663</v>
      </c>
      <c r="H148" s="127">
        <v>69.46666666666664</v>
      </c>
      <c r="I148" s="127">
        <v>71.383333333333297</v>
      </c>
      <c r="J148" s="127">
        <v>72.666666666666629</v>
      </c>
      <c r="K148" s="126">
        <v>70.099999999999994</v>
      </c>
      <c r="L148" s="126">
        <v>66.900000000000006</v>
      </c>
      <c r="M148" s="126">
        <v>40.215809999999998</v>
      </c>
    </row>
    <row r="149" spans="1:13">
      <c r="A149" s="66">
        <v>140</v>
      </c>
      <c r="B149" s="126" t="s">
        <v>120</v>
      </c>
      <c r="C149" s="126">
        <v>24</v>
      </c>
      <c r="D149" s="127">
        <v>24.099999999999998</v>
      </c>
      <c r="E149" s="127">
        <v>23.799999999999997</v>
      </c>
      <c r="F149" s="127">
        <v>23.599999999999998</v>
      </c>
      <c r="G149" s="127">
        <v>23.299999999999997</v>
      </c>
      <c r="H149" s="127">
        <v>24.299999999999997</v>
      </c>
      <c r="I149" s="127">
        <v>24.6</v>
      </c>
      <c r="J149" s="127">
        <v>24.799999999999997</v>
      </c>
      <c r="K149" s="126">
        <v>24.4</v>
      </c>
      <c r="L149" s="126">
        <v>23.9</v>
      </c>
      <c r="M149" s="126">
        <v>42.265770000000003</v>
      </c>
    </row>
    <row r="150" spans="1:13">
      <c r="A150" s="66">
        <v>141</v>
      </c>
      <c r="B150" s="126" t="s">
        <v>121</v>
      </c>
      <c r="C150" s="126">
        <v>102.3</v>
      </c>
      <c r="D150" s="127">
        <v>102.81666666666666</v>
      </c>
      <c r="E150" s="127">
        <v>101.48333333333332</v>
      </c>
      <c r="F150" s="127">
        <v>100.66666666666666</v>
      </c>
      <c r="G150" s="127">
        <v>99.333333333333314</v>
      </c>
      <c r="H150" s="127">
        <v>103.63333333333333</v>
      </c>
      <c r="I150" s="127">
        <v>104.96666666666667</v>
      </c>
      <c r="J150" s="127">
        <v>105.78333333333333</v>
      </c>
      <c r="K150" s="126">
        <v>104.15</v>
      </c>
      <c r="L150" s="126">
        <v>102</v>
      </c>
      <c r="M150" s="126">
        <v>12.263299999999999</v>
      </c>
    </row>
    <row r="151" spans="1:13">
      <c r="A151" s="66">
        <v>142</v>
      </c>
      <c r="B151" s="126" t="s">
        <v>122</v>
      </c>
      <c r="C151" s="126">
        <v>154.05000000000001</v>
      </c>
      <c r="D151" s="127">
        <v>153.73333333333332</v>
      </c>
      <c r="E151" s="127">
        <v>152.76666666666665</v>
      </c>
      <c r="F151" s="127">
        <v>151.48333333333332</v>
      </c>
      <c r="G151" s="127">
        <v>150.51666666666665</v>
      </c>
      <c r="H151" s="127">
        <v>155.01666666666665</v>
      </c>
      <c r="I151" s="127">
        <v>155.98333333333329</v>
      </c>
      <c r="J151" s="127">
        <v>157.26666666666665</v>
      </c>
      <c r="K151" s="126">
        <v>154.69999999999999</v>
      </c>
      <c r="L151" s="126">
        <v>152.44999999999999</v>
      </c>
      <c r="M151" s="126">
        <v>28.54138</v>
      </c>
    </row>
    <row r="152" spans="1:13">
      <c r="A152" s="66">
        <v>143</v>
      </c>
      <c r="B152" s="126" t="s">
        <v>1408</v>
      </c>
      <c r="C152" s="126">
        <v>60.55</v>
      </c>
      <c r="D152" s="127">
        <v>60.783333333333331</v>
      </c>
      <c r="E152" s="127">
        <v>59.316666666666663</v>
      </c>
      <c r="F152" s="127">
        <v>58.083333333333329</v>
      </c>
      <c r="G152" s="127">
        <v>56.61666666666666</v>
      </c>
      <c r="H152" s="127">
        <v>62.016666666666666</v>
      </c>
      <c r="I152" s="127">
        <v>63.483333333333334</v>
      </c>
      <c r="J152" s="127">
        <v>64.716666666666669</v>
      </c>
      <c r="K152" s="126">
        <v>62.25</v>
      </c>
      <c r="L152" s="126">
        <v>59.55</v>
      </c>
      <c r="M152" s="126">
        <v>76.788120000000006</v>
      </c>
    </row>
    <row r="153" spans="1:13">
      <c r="A153" s="66">
        <v>144</v>
      </c>
      <c r="B153" s="126" t="s">
        <v>1466</v>
      </c>
      <c r="C153" s="126">
        <v>476</v>
      </c>
      <c r="D153" s="127">
        <v>481.16666666666669</v>
      </c>
      <c r="E153" s="127">
        <v>467.38333333333338</v>
      </c>
      <c r="F153" s="127">
        <v>458.76666666666671</v>
      </c>
      <c r="G153" s="127">
        <v>444.98333333333341</v>
      </c>
      <c r="H153" s="127">
        <v>489.78333333333336</v>
      </c>
      <c r="I153" s="127">
        <v>503.56666666666666</v>
      </c>
      <c r="J153" s="127">
        <v>512.18333333333339</v>
      </c>
      <c r="K153" s="126">
        <v>494.95</v>
      </c>
      <c r="L153" s="126">
        <v>472.55</v>
      </c>
      <c r="M153" s="126">
        <v>1.92811</v>
      </c>
    </row>
    <row r="154" spans="1:13">
      <c r="A154" s="66">
        <v>145</v>
      </c>
      <c r="B154" s="126" t="s">
        <v>124</v>
      </c>
      <c r="C154" s="126">
        <v>158.94999999999999</v>
      </c>
      <c r="D154" s="127">
        <v>157.96666666666667</v>
      </c>
      <c r="E154" s="127">
        <v>155.73333333333335</v>
      </c>
      <c r="F154" s="127">
        <v>152.51666666666668</v>
      </c>
      <c r="G154" s="127">
        <v>150.28333333333336</v>
      </c>
      <c r="H154" s="127">
        <v>161.18333333333334</v>
      </c>
      <c r="I154" s="127">
        <v>163.41666666666663</v>
      </c>
      <c r="J154" s="127">
        <v>166.63333333333333</v>
      </c>
      <c r="K154" s="126">
        <v>160.19999999999999</v>
      </c>
      <c r="L154" s="126">
        <v>154.75</v>
      </c>
      <c r="M154" s="126">
        <v>81.651809999999998</v>
      </c>
    </row>
    <row r="155" spans="1:13">
      <c r="A155" s="66">
        <v>146</v>
      </c>
      <c r="B155" s="126" t="s">
        <v>207</v>
      </c>
      <c r="C155" s="126">
        <v>210.05</v>
      </c>
      <c r="D155" s="127">
        <v>211</v>
      </c>
      <c r="E155" s="127">
        <v>207.4</v>
      </c>
      <c r="F155" s="127">
        <v>204.75</v>
      </c>
      <c r="G155" s="127">
        <v>201.15</v>
      </c>
      <c r="H155" s="127">
        <v>213.65</v>
      </c>
      <c r="I155" s="127">
        <v>217.25000000000003</v>
      </c>
      <c r="J155" s="127">
        <v>219.9</v>
      </c>
      <c r="K155" s="126">
        <v>214.6</v>
      </c>
      <c r="L155" s="126">
        <v>208.35</v>
      </c>
      <c r="M155" s="126">
        <v>8.2014300000000002</v>
      </c>
    </row>
    <row r="156" spans="1:13">
      <c r="A156" s="66">
        <v>147</v>
      </c>
      <c r="B156" s="126" t="s">
        <v>123</v>
      </c>
      <c r="C156" s="126">
        <v>3884.05</v>
      </c>
      <c r="D156" s="127">
        <v>3895.9499999999994</v>
      </c>
      <c r="E156" s="127">
        <v>3852.7999999999988</v>
      </c>
      <c r="F156" s="127">
        <v>3821.5499999999993</v>
      </c>
      <c r="G156" s="127">
        <v>3778.3999999999987</v>
      </c>
      <c r="H156" s="127">
        <v>3927.1999999999989</v>
      </c>
      <c r="I156" s="127">
        <v>3970.3499999999995</v>
      </c>
      <c r="J156" s="127">
        <v>4001.599999999999</v>
      </c>
      <c r="K156" s="126">
        <v>3939.1</v>
      </c>
      <c r="L156" s="126">
        <v>3864.7</v>
      </c>
      <c r="M156" s="126">
        <v>0.13850000000000001</v>
      </c>
    </row>
    <row r="157" spans="1:13">
      <c r="A157" s="66">
        <v>148</v>
      </c>
      <c r="B157" s="126" t="s">
        <v>356</v>
      </c>
      <c r="C157" s="126">
        <v>121.6</v>
      </c>
      <c r="D157" s="127">
        <v>123.88333333333333</v>
      </c>
      <c r="E157" s="127">
        <v>117.21666666666664</v>
      </c>
      <c r="F157" s="127">
        <v>112.83333333333331</v>
      </c>
      <c r="G157" s="127">
        <v>106.16666666666663</v>
      </c>
      <c r="H157" s="127">
        <v>128.26666666666665</v>
      </c>
      <c r="I157" s="127">
        <v>134.93333333333334</v>
      </c>
      <c r="J157" s="127">
        <v>139.31666666666666</v>
      </c>
      <c r="K157" s="126">
        <v>130.55000000000001</v>
      </c>
      <c r="L157" s="126">
        <v>119.5</v>
      </c>
      <c r="M157" s="126">
        <v>148.07980000000001</v>
      </c>
    </row>
    <row r="158" spans="1:13">
      <c r="A158" s="66">
        <v>149</v>
      </c>
      <c r="B158" s="126" t="s">
        <v>1538</v>
      </c>
      <c r="C158" s="126">
        <v>789.75</v>
      </c>
      <c r="D158" s="127">
        <v>786.2166666666667</v>
      </c>
      <c r="E158" s="127">
        <v>778.88333333333344</v>
      </c>
      <c r="F158" s="127">
        <v>768.01666666666677</v>
      </c>
      <c r="G158" s="127">
        <v>760.68333333333351</v>
      </c>
      <c r="H158" s="127">
        <v>797.08333333333337</v>
      </c>
      <c r="I158" s="127">
        <v>804.41666666666663</v>
      </c>
      <c r="J158" s="127">
        <v>815.2833333333333</v>
      </c>
      <c r="K158" s="126">
        <v>793.55</v>
      </c>
      <c r="L158" s="126">
        <v>775.35</v>
      </c>
      <c r="M158" s="126">
        <v>0.70030999999999999</v>
      </c>
    </row>
    <row r="159" spans="1:13">
      <c r="A159" s="66">
        <v>150</v>
      </c>
      <c r="B159" s="126" t="s">
        <v>2226</v>
      </c>
      <c r="C159" s="126">
        <v>1250.4000000000001</v>
      </c>
      <c r="D159" s="127">
        <v>1244.3</v>
      </c>
      <c r="E159" s="127">
        <v>1231.3</v>
      </c>
      <c r="F159" s="127">
        <v>1212.2</v>
      </c>
      <c r="G159" s="127">
        <v>1199.2</v>
      </c>
      <c r="H159" s="127">
        <v>1263.3999999999999</v>
      </c>
      <c r="I159" s="127">
        <v>1276.3999999999999</v>
      </c>
      <c r="J159" s="127">
        <v>1295.4999999999998</v>
      </c>
      <c r="K159" s="126">
        <v>1257.3</v>
      </c>
      <c r="L159" s="126">
        <v>1225.2</v>
      </c>
      <c r="M159" s="126">
        <v>3.0864199999999999</v>
      </c>
    </row>
    <row r="160" spans="1:13">
      <c r="A160" s="66">
        <v>151</v>
      </c>
      <c r="B160" s="126" t="s">
        <v>231</v>
      </c>
      <c r="C160" s="126">
        <v>28208.95</v>
      </c>
      <c r="D160" s="127">
        <v>28309.783333333336</v>
      </c>
      <c r="E160" s="127">
        <v>27919.166666666672</v>
      </c>
      <c r="F160" s="127">
        <v>27629.383333333335</v>
      </c>
      <c r="G160" s="127">
        <v>27238.76666666667</v>
      </c>
      <c r="H160" s="127">
        <v>28599.566666666673</v>
      </c>
      <c r="I160" s="127">
        <v>28990.183333333334</v>
      </c>
      <c r="J160" s="127">
        <v>29279.966666666674</v>
      </c>
      <c r="K160" s="126">
        <v>28700.400000000001</v>
      </c>
      <c r="L160" s="126">
        <v>28020</v>
      </c>
      <c r="M160" s="126">
        <v>0.25922000000000001</v>
      </c>
    </row>
    <row r="161" spans="1:13">
      <c r="A161" s="66">
        <v>152</v>
      </c>
      <c r="B161" s="126" t="s">
        <v>126</v>
      </c>
      <c r="C161" s="126">
        <v>216.75</v>
      </c>
      <c r="D161" s="127">
        <v>218.45000000000002</v>
      </c>
      <c r="E161" s="127">
        <v>213.95000000000005</v>
      </c>
      <c r="F161" s="127">
        <v>211.15000000000003</v>
      </c>
      <c r="G161" s="127">
        <v>206.65000000000006</v>
      </c>
      <c r="H161" s="127">
        <v>221.25000000000003</v>
      </c>
      <c r="I161" s="127">
        <v>225.74999999999997</v>
      </c>
      <c r="J161" s="127">
        <v>228.55</v>
      </c>
      <c r="K161" s="126">
        <v>222.95</v>
      </c>
      <c r="L161" s="126">
        <v>215.65</v>
      </c>
      <c r="M161" s="126">
        <v>47.785440000000001</v>
      </c>
    </row>
    <row r="162" spans="1:13">
      <c r="A162" s="66">
        <v>153</v>
      </c>
      <c r="B162" s="126" t="s">
        <v>208</v>
      </c>
      <c r="C162" s="126">
        <v>1084.9000000000001</v>
      </c>
      <c r="D162" s="127">
        <v>1091.1333333333334</v>
      </c>
      <c r="E162" s="127">
        <v>1074.7666666666669</v>
      </c>
      <c r="F162" s="127">
        <v>1064.6333333333334</v>
      </c>
      <c r="G162" s="127">
        <v>1048.2666666666669</v>
      </c>
      <c r="H162" s="127">
        <v>1101.2666666666669</v>
      </c>
      <c r="I162" s="127">
        <v>1117.6333333333332</v>
      </c>
      <c r="J162" s="127">
        <v>1127.7666666666669</v>
      </c>
      <c r="K162" s="126">
        <v>1107.5</v>
      </c>
      <c r="L162" s="126">
        <v>1081</v>
      </c>
      <c r="M162" s="126">
        <v>9.1691699999999994</v>
      </c>
    </row>
    <row r="163" spans="1:13">
      <c r="A163" s="66">
        <v>154</v>
      </c>
      <c r="B163" s="126" t="s">
        <v>209</v>
      </c>
      <c r="C163" s="126">
        <v>2496.1</v>
      </c>
      <c r="D163" s="127">
        <v>2491.0333333333333</v>
      </c>
      <c r="E163" s="127">
        <v>2465.0666666666666</v>
      </c>
      <c r="F163" s="127">
        <v>2434.0333333333333</v>
      </c>
      <c r="G163" s="127">
        <v>2408.0666666666666</v>
      </c>
      <c r="H163" s="127">
        <v>2522.0666666666666</v>
      </c>
      <c r="I163" s="127">
        <v>2548.0333333333328</v>
      </c>
      <c r="J163" s="127">
        <v>2579.0666666666666</v>
      </c>
      <c r="K163" s="126">
        <v>2517</v>
      </c>
      <c r="L163" s="126">
        <v>2460</v>
      </c>
      <c r="M163" s="126">
        <v>3.9295599999999999</v>
      </c>
    </row>
    <row r="164" spans="1:13">
      <c r="A164" s="66">
        <v>155</v>
      </c>
      <c r="B164" s="126" t="s">
        <v>127</v>
      </c>
      <c r="C164" s="126">
        <v>73.349999999999994</v>
      </c>
      <c r="D164" s="127">
        <v>74.099999999999994</v>
      </c>
      <c r="E164" s="127">
        <v>72.399999999999991</v>
      </c>
      <c r="F164" s="127">
        <v>71.45</v>
      </c>
      <c r="G164" s="127">
        <v>69.75</v>
      </c>
      <c r="H164" s="127">
        <v>75.049999999999983</v>
      </c>
      <c r="I164" s="127">
        <v>76.749999999999972</v>
      </c>
      <c r="J164" s="127">
        <v>77.699999999999974</v>
      </c>
      <c r="K164" s="126">
        <v>75.8</v>
      </c>
      <c r="L164" s="126">
        <v>73.150000000000006</v>
      </c>
      <c r="M164" s="126">
        <v>58.723089999999999</v>
      </c>
    </row>
    <row r="165" spans="1:13">
      <c r="A165" s="66">
        <v>156</v>
      </c>
      <c r="B165" s="126" t="s">
        <v>129</v>
      </c>
      <c r="C165" s="126">
        <v>182.6</v>
      </c>
      <c r="D165" s="127">
        <v>182.6</v>
      </c>
      <c r="E165" s="127">
        <v>181.6</v>
      </c>
      <c r="F165" s="127">
        <v>180.6</v>
      </c>
      <c r="G165" s="127">
        <v>179.6</v>
      </c>
      <c r="H165" s="127">
        <v>183.6</v>
      </c>
      <c r="I165" s="127">
        <v>184.6</v>
      </c>
      <c r="J165" s="127">
        <v>185.6</v>
      </c>
      <c r="K165" s="126">
        <v>183.6</v>
      </c>
      <c r="L165" s="126">
        <v>181.6</v>
      </c>
      <c r="M165" s="126">
        <v>64.822410000000005</v>
      </c>
    </row>
    <row r="166" spans="1:13">
      <c r="A166" s="66">
        <v>157</v>
      </c>
      <c r="B166" s="126" t="s">
        <v>1576</v>
      </c>
      <c r="C166" s="126">
        <v>273.60000000000002</v>
      </c>
      <c r="D166" s="127">
        <v>274.13333333333338</v>
      </c>
      <c r="E166" s="127">
        <v>271.26666666666677</v>
      </c>
      <c r="F166" s="127">
        <v>268.93333333333339</v>
      </c>
      <c r="G166" s="127">
        <v>266.06666666666678</v>
      </c>
      <c r="H166" s="127">
        <v>276.46666666666675</v>
      </c>
      <c r="I166" s="127">
        <v>279.33333333333343</v>
      </c>
      <c r="J166" s="127">
        <v>281.66666666666674</v>
      </c>
      <c r="K166" s="126">
        <v>277</v>
      </c>
      <c r="L166" s="126">
        <v>271.8</v>
      </c>
      <c r="M166" s="126">
        <v>1.2991900000000001</v>
      </c>
    </row>
    <row r="167" spans="1:13">
      <c r="A167" s="66">
        <v>158</v>
      </c>
      <c r="B167" s="126" t="s">
        <v>210</v>
      </c>
      <c r="C167" s="126">
        <v>10172.049999999999</v>
      </c>
      <c r="D167" s="127">
        <v>10206.499999999998</v>
      </c>
      <c r="E167" s="127">
        <v>9937.0999999999967</v>
      </c>
      <c r="F167" s="127">
        <v>9702.1499999999978</v>
      </c>
      <c r="G167" s="127">
        <v>9432.7499999999964</v>
      </c>
      <c r="H167" s="127">
        <v>10441.449999999997</v>
      </c>
      <c r="I167" s="127">
        <v>10710.849999999999</v>
      </c>
      <c r="J167" s="127">
        <v>10945.799999999997</v>
      </c>
      <c r="K167" s="126">
        <v>10475.9</v>
      </c>
      <c r="L167" s="126">
        <v>9971.5499999999993</v>
      </c>
      <c r="M167" s="126">
        <v>5.7599999999999998E-2</v>
      </c>
    </row>
    <row r="168" spans="1:13">
      <c r="A168" s="66">
        <v>159</v>
      </c>
      <c r="B168" s="126" t="s">
        <v>128</v>
      </c>
      <c r="C168" s="126">
        <v>76.099999999999994</v>
      </c>
      <c r="D168" s="127">
        <v>76.516666666666666</v>
      </c>
      <c r="E168" s="127">
        <v>75.333333333333329</v>
      </c>
      <c r="F168" s="127">
        <v>74.566666666666663</v>
      </c>
      <c r="G168" s="127">
        <v>73.383333333333326</v>
      </c>
      <c r="H168" s="127">
        <v>77.283333333333331</v>
      </c>
      <c r="I168" s="127">
        <v>78.466666666666669</v>
      </c>
      <c r="J168" s="127">
        <v>79.233333333333334</v>
      </c>
      <c r="K168" s="126">
        <v>77.7</v>
      </c>
      <c r="L168" s="126">
        <v>75.75</v>
      </c>
      <c r="M168" s="126">
        <v>158.54519999999999</v>
      </c>
    </row>
    <row r="169" spans="1:13">
      <c r="A169" s="66">
        <v>160</v>
      </c>
      <c r="B169" s="126" t="s">
        <v>2180</v>
      </c>
      <c r="C169" s="126">
        <v>575.70000000000005</v>
      </c>
      <c r="D169" s="127">
        <v>579.05000000000007</v>
      </c>
      <c r="E169" s="127">
        <v>569.25000000000011</v>
      </c>
      <c r="F169" s="127">
        <v>562.80000000000007</v>
      </c>
      <c r="G169" s="127">
        <v>553.00000000000011</v>
      </c>
      <c r="H169" s="127">
        <v>585.50000000000011</v>
      </c>
      <c r="I169" s="127">
        <v>595.30000000000007</v>
      </c>
      <c r="J169" s="127">
        <v>601.75000000000011</v>
      </c>
      <c r="K169" s="126">
        <v>588.85</v>
      </c>
      <c r="L169" s="126">
        <v>572.6</v>
      </c>
      <c r="M169" s="126">
        <v>12.059749999999999</v>
      </c>
    </row>
    <row r="170" spans="1:13">
      <c r="A170" s="66">
        <v>161</v>
      </c>
      <c r="B170" s="126" t="s">
        <v>1600</v>
      </c>
      <c r="C170" s="126">
        <v>568.79999999999995</v>
      </c>
      <c r="D170" s="127">
        <v>570.38333333333333</v>
      </c>
      <c r="E170" s="127">
        <v>564.9666666666667</v>
      </c>
      <c r="F170" s="127">
        <v>561.13333333333333</v>
      </c>
      <c r="G170" s="127">
        <v>555.7166666666667</v>
      </c>
      <c r="H170" s="127">
        <v>574.2166666666667</v>
      </c>
      <c r="I170" s="127">
        <v>579.63333333333344</v>
      </c>
      <c r="J170" s="127">
        <v>583.4666666666667</v>
      </c>
      <c r="K170" s="126">
        <v>575.79999999999995</v>
      </c>
      <c r="L170" s="126">
        <v>566.54999999999995</v>
      </c>
      <c r="M170" s="126">
        <v>4.1398700000000002</v>
      </c>
    </row>
    <row r="171" spans="1:13">
      <c r="A171" s="66">
        <v>162</v>
      </c>
      <c r="B171" s="126" t="s">
        <v>133</v>
      </c>
      <c r="C171" s="126">
        <v>374</v>
      </c>
      <c r="D171" s="127">
        <v>378.59999999999997</v>
      </c>
      <c r="E171" s="127">
        <v>367.19999999999993</v>
      </c>
      <c r="F171" s="127">
        <v>360.4</v>
      </c>
      <c r="G171" s="127">
        <v>348.99999999999994</v>
      </c>
      <c r="H171" s="127">
        <v>385.39999999999992</v>
      </c>
      <c r="I171" s="127">
        <v>396.7999999999999</v>
      </c>
      <c r="J171" s="127">
        <v>403.59999999999991</v>
      </c>
      <c r="K171" s="126">
        <v>390</v>
      </c>
      <c r="L171" s="126">
        <v>371.8</v>
      </c>
      <c r="M171" s="126">
        <v>43.180259999999997</v>
      </c>
    </row>
    <row r="172" spans="1:13">
      <c r="A172" s="66">
        <v>163</v>
      </c>
      <c r="B172" s="126" t="s">
        <v>131</v>
      </c>
      <c r="C172" s="126">
        <v>13.5</v>
      </c>
      <c r="D172" s="127">
        <v>13.6</v>
      </c>
      <c r="E172" s="127">
        <v>13.25</v>
      </c>
      <c r="F172" s="127">
        <v>13</v>
      </c>
      <c r="G172" s="127">
        <v>12.65</v>
      </c>
      <c r="H172" s="127">
        <v>13.85</v>
      </c>
      <c r="I172" s="127">
        <v>14.199999999999998</v>
      </c>
      <c r="J172" s="127">
        <v>14.45</v>
      </c>
      <c r="K172" s="126">
        <v>13.95</v>
      </c>
      <c r="L172" s="126">
        <v>13.35</v>
      </c>
      <c r="M172" s="126">
        <v>354.02717000000001</v>
      </c>
    </row>
    <row r="173" spans="1:13">
      <c r="A173" s="66">
        <v>164</v>
      </c>
      <c r="B173" s="126" t="s">
        <v>134</v>
      </c>
      <c r="C173" s="126">
        <v>1082.3499999999999</v>
      </c>
      <c r="D173" s="127">
        <v>1074.6499999999999</v>
      </c>
      <c r="E173" s="127">
        <v>1050.2999999999997</v>
      </c>
      <c r="F173" s="127">
        <v>1018.2499999999998</v>
      </c>
      <c r="G173" s="127">
        <v>993.89999999999964</v>
      </c>
      <c r="H173" s="127">
        <v>1106.6999999999998</v>
      </c>
      <c r="I173" s="127">
        <v>1131.0499999999997</v>
      </c>
      <c r="J173" s="127">
        <v>1163.0999999999999</v>
      </c>
      <c r="K173" s="126">
        <v>1099</v>
      </c>
      <c r="L173" s="126">
        <v>1042.5999999999999</v>
      </c>
      <c r="M173" s="126">
        <v>241.09297000000001</v>
      </c>
    </row>
    <row r="174" spans="1:13">
      <c r="A174" s="66">
        <v>165</v>
      </c>
      <c r="B174" s="126" t="s">
        <v>135</v>
      </c>
      <c r="C174" s="126">
        <v>387.25</v>
      </c>
      <c r="D174" s="127">
        <v>392.56666666666666</v>
      </c>
      <c r="E174" s="127">
        <v>378.68333333333334</v>
      </c>
      <c r="F174" s="127">
        <v>370.11666666666667</v>
      </c>
      <c r="G174" s="127">
        <v>356.23333333333335</v>
      </c>
      <c r="H174" s="127">
        <v>401.13333333333333</v>
      </c>
      <c r="I174" s="127">
        <v>415.01666666666665</v>
      </c>
      <c r="J174" s="127">
        <v>423.58333333333331</v>
      </c>
      <c r="K174" s="126">
        <v>406.45</v>
      </c>
      <c r="L174" s="126">
        <v>384</v>
      </c>
      <c r="M174" s="126">
        <v>25.413419999999999</v>
      </c>
    </row>
    <row r="175" spans="1:13">
      <c r="A175" s="66">
        <v>166</v>
      </c>
      <c r="B175" s="126" t="s">
        <v>136</v>
      </c>
      <c r="C175" s="126">
        <v>32.1</v>
      </c>
      <c r="D175" s="127">
        <v>32.466666666666669</v>
      </c>
      <c r="E175" s="127">
        <v>31.533333333333339</v>
      </c>
      <c r="F175" s="127">
        <v>30.966666666666669</v>
      </c>
      <c r="G175" s="127">
        <v>30.033333333333339</v>
      </c>
      <c r="H175" s="127">
        <v>33.033333333333339</v>
      </c>
      <c r="I175" s="127">
        <v>33.966666666666676</v>
      </c>
      <c r="J175" s="127">
        <v>34.533333333333339</v>
      </c>
      <c r="K175" s="126">
        <v>33.4</v>
      </c>
      <c r="L175" s="126">
        <v>31.9</v>
      </c>
      <c r="M175" s="126">
        <v>53.654110000000003</v>
      </c>
    </row>
    <row r="176" spans="1:13">
      <c r="A176" s="66">
        <v>167</v>
      </c>
      <c r="B176" s="126" t="s">
        <v>132</v>
      </c>
      <c r="C176" s="126">
        <v>100.4</v>
      </c>
      <c r="D176" s="127">
        <v>100.98333333333333</v>
      </c>
      <c r="E176" s="127">
        <v>99.466666666666669</v>
      </c>
      <c r="F176" s="127">
        <v>98.533333333333331</v>
      </c>
      <c r="G176" s="127">
        <v>97.016666666666666</v>
      </c>
      <c r="H176" s="127">
        <v>101.91666666666667</v>
      </c>
      <c r="I176" s="127">
        <v>103.43333333333335</v>
      </c>
      <c r="J176" s="127">
        <v>104.36666666666667</v>
      </c>
      <c r="K176" s="126">
        <v>102.5</v>
      </c>
      <c r="L176" s="126">
        <v>100.05</v>
      </c>
      <c r="M176" s="126">
        <v>37.822839999999999</v>
      </c>
    </row>
    <row r="177" spans="1:13">
      <c r="A177" s="66">
        <v>168</v>
      </c>
      <c r="B177" s="126" t="s">
        <v>230</v>
      </c>
      <c r="C177" s="126">
        <v>1678.8</v>
      </c>
      <c r="D177" s="127">
        <v>1687.8999999999999</v>
      </c>
      <c r="E177" s="127">
        <v>1646.8999999999996</v>
      </c>
      <c r="F177" s="127">
        <v>1614.9999999999998</v>
      </c>
      <c r="G177" s="127">
        <v>1573.9999999999995</v>
      </c>
      <c r="H177" s="127">
        <v>1719.7999999999997</v>
      </c>
      <c r="I177" s="127">
        <v>1760.8000000000002</v>
      </c>
      <c r="J177" s="127">
        <v>1792.6999999999998</v>
      </c>
      <c r="K177" s="126">
        <v>1728.9</v>
      </c>
      <c r="L177" s="126">
        <v>1656</v>
      </c>
      <c r="M177" s="126">
        <v>4.4772800000000004</v>
      </c>
    </row>
    <row r="178" spans="1:13">
      <c r="A178" s="66">
        <v>169</v>
      </c>
      <c r="B178" s="126" t="s">
        <v>212</v>
      </c>
      <c r="C178" s="126">
        <v>17122.5</v>
      </c>
      <c r="D178" s="127">
        <v>17079.95</v>
      </c>
      <c r="E178" s="127">
        <v>16952.95</v>
      </c>
      <c r="F178" s="127">
        <v>16783.400000000001</v>
      </c>
      <c r="G178" s="127">
        <v>16656.400000000001</v>
      </c>
      <c r="H178" s="127">
        <v>17249.5</v>
      </c>
      <c r="I178" s="127">
        <v>17376.5</v>
      </c>
      <c r="J178" s="127">
        <v>17546.05</v>
      </c>
      <c r="K178" s="126">
        <v>17206.95</v>
      </c>
      <c r="L178" s="126">
        <v>16910.400000000001</v>
      </c>
      <c r="M178" s="126">
        <v>0.29058</v>
      </c>
    </row>
    <row r="179" spans="1:13">
      <c r="A179" s="66">
        <v>170</v>
      </c>
      <c r="B179" s="126" t="s">
        <v>140</v>
      </c>
      <c r="C179" s="126">
        <v>1213.45</v>
      </c>
      <c r="D179" s="127">
        <v>1218.8166666666666</v>
      </c>
      <c r="E179" s="127">
        <v>1200.6333333333332</v>
      </c>
      <c r="F179" s="127">
        <v>1187.8166666666666</v>
      </c>
      <c r="G179" s="127">
        <v>1169.6333333333332</v>
      </c>
      <c r="H179" s="127">
        <v>1231.6333333333332</v>
      </c>
      <c r="I179" s="127">
        <v>1249.8166666666666</v>
      </c>
      <c r="J179" s="127">
        <v>1262.6333333333332</v>
      </c>
      <c r="K179" s="126">
        <v>1237</v>
      </c>
      <c r="L179" s="126">
        <v>1206</v>
      </c>
      <c r="M179" s="126">
        <v>15.78004</v>
      </c>
    </row>
    <row r="180" spans="1:13">
      <c r="A180" s="66">
        <v>171</v>
      </c>
      <c r="B180" s="126" t="s">
        <v>139</v>
      </c>
      <c r="C180" s="126">
        <v>983.05</v>
      </c>
      <c r="D180" s="127">
        <v>993.2833333333333</v>
      </c>
      <c r="E180" s="127">
        <v>968.56666666666661</v>
      </c>
      <c r="F180" s="127">
        <v>954.08333333333326</v>
      </c>
      <c r="G180" s="127">
        <v>929.36666666666656</v>
      </c>
      <c r="H180" s="127">
        <v>1007.7666666666667</v>
      </c>
      <c r="I180" s="127">
        <v>1032.4833333333333</v>
      </c>
      <c r="J180" s="127">
        <v>1046.9666666666667</v>
      </c>
      <c r="K180" s="126">
        <v>1018</v>
      </c>
      <c r="L180" s="126">
        <v>978.8</v>
      </c>
      <c r="M180" s="126">
        <v>1.21086</v>
      </c>
    </row>
    <row r="181" spans="1:13">
      <c r="A181" s="66">
        <v>172</v>
      </c>
      <c r="B181" s="126" t="s">
        <v>138</v>
      </c>
      <c r="C181" s="126">
        <v>262.75</v>
      </c>
      <c r="D181" s="127">
        <v>262.8</v>
      </c>
      <c r="E181" s="127">
        <v>261.10000000000002</v>
      </c>
      <c r="F181" s="127">
        <v>259.45</v>
      </c>
      <c r="G181" s="127">
        <v>257.75</v>
      </c>
      <c r="H181" s="127">
        <v>264.45000000000005</v>
      </c>
      <c r="I181" s="127">
        <v>266.14999999999998</v>
      </c>
      <c r="J181" s="127">
        <v>267.80000000000007</v>
      </c>
      <c r="K181" s="126">
        <v>264.5</v>
      </c>
      <c r="L181" s="126">
        <v>261.14999999999998</v>
      </c>
      <c r="M181" s="126">
        <v>106.42215</v>
      </c>
    </row>
    <row r="182" spans="1:13">
      <c r="A182" s="66">
        <v>173</v>
      </c>
      <c r="B182" s="126" t="s">
        <v>137</v>
      </c>
      <c r="C182" s="126">
        <v>74.650000000000006</v>
      </c>
      <c r="D182" s="127">
        <v>75.983333333333334</v>
      </c>
      <c r="E182" s="127">
        <v>72.816666666666663</v>
      </c>
      <c r="F182" s="127">
        <v>70.983333333333334</v>
      </c>
      <c r="G182" s="127">
        <v>67.816666666666663</v>
      </c>
      <c r="H182" s="127">
        <v>77.816666666666663</v>
      </c>
      <c r="I182" s="127">
        <v>80.98333333333332</v>
      </c>
      <c r="J182" s="127">
        <v>82.816666666666663</v>
      </c>
      <c r="K182" s="126">
        <v>79.150000000000006</v>
      </c>
      <c r="L182" s="126">
        <v>74.150000000000006</v>
      </c>
      <c r="M182" s="126">
        <v>214.46886000000001</v>
      </c>
    </row>
    <row r="183" spans="1:13">
      <c r="A183" s="66">
        <v>174</v>
      </c>
      <c r="B183" s="126" t="s">
        <v>1807</v>
      </c>
      <c r="C183" s="126">
        <v>381.3</v>
      </c>
      <c r="D183" s="127">
        <v>383.2166666666667</v>
      </c>
      <c r="E183" s="127">
        <v>376.08333333333337</v>
      </c>
      <c r="F183" s="127">
        <v>370.86666666666667</v>
      </c>
      <c r="G183" s="127">
        <v>363.73333333333335</v>
      </c>
      <c r="H183" s="127">
        <v>388.43333333333339</v>
      </c>
      <c r="I183" s="127">
        <v>395.56666666666672</v>
      </c>
      <c r="J183" s="127">
        <v>400.78333333333342</v>
      </c>
      <c r="K183" s="126">
        <v>390.35</v>
      </c>
      <c r="L183" s="126">
        <v>378</v>
      </c>
      <c r="M183" s="126">
        <v>1.8489599999999999</v>
      </c>
    </row>
    <row r="184" spans="1:13">
      <c r="A184" s="66">
        <v>175</v>
      </c>
      <c r="B184" s="126" t="s">
        <v>142</v>
      </c>
      <c r="C184" s="126">
        <v>564.45000000000005</v>
      </c>
      <c r="D184" s="127">
        <v>564.38333333333333</v>
      </c>
      <c r="E184" s="127">
        <v>558.06666666666661</v>
      </c>
      <c r="F184" s="127">
        <v>551.68333333333328</v>
      </c>
      <c r="G184" s="127">
        <v>545.36666666666656</v>
      </c>
      <c r="H184" s="127">
        <v>570.76666666666665</v>
      </c>
      <c r="I184" s="127">
        <v>577.08333333333348</v>
      </c>
      <c r="J184" s="127">
        <v>583.4666666666667</v>
      </c>
      <c r="K184" s="126">
        <v>570.70000000000005</v>
      </c>
      <c r="L184" s="126">
        <v>558</v>
      </c>
      <c r="M184" s="126">
        <v>37.366109999999999</v>
      </c>
    </row>
    <row r="185" spans="1:13">
      <c r="A185" s="66">
        <v>176</v>
      </c>
      <c r="B185" s="126" t="s">
        <v>143</v>
      </c>
      <c r="C185" s="126">
        <v>787.8</v>
      </c>
      <c r="D185" s="127">
        <v>794.81666666666661</v>
      </c>
      <c r="E185" s="127">
        <v>777.13333333333321</v>
      </c>
      <c r="F185" s="127">
        <v>766.46666666666658</v>
      </c>
      <c r="G185" s="127">
        <v>748.78333333333319</v>
      </c>
      <c r="H185" s="127">
        <v>805.48333333333323</v>
      </c>
      <c r="I185" s="127">
        <v>823.16666666666663</v>
      </c>
      <c r="J185" s="127">
        <v>833.83333333333326</v>
      </c>
      <c r="K185" s="126">
        <v>812.5</v>
      </c>
      <c r="L185" s="126">
        <v>784.15</v>
      </c>
      <c r="M185" s="126">
        <v>9.5271299999999997</v>
      </c>
    </row>
    <row r="186" spans="1:13">
      <c r="A186" s="66">
        <v>177</v>
      </c>
      <c r="B186" s="126" t="s">
        <v>1864</v>
      </c>
      <c r="C186" s="126">
        <v>7.5</v>
      </c>
      <c r="D186" s="127">
        <v>7.5166666666666657</v>
      </c>
      <c r="E186" s="127">
        <v>7.3333333333333313</v>
      </c>
      <c r="F186" s="127">
        <v>7.1666666666666652</v>
      </c>
      <c r="G186" s="127">
        <v>6.9833333333333307</v>
      </c>
      <c r="H186" s="127">
        <v>7.6833333333333318</v>
      </c>
      <c r="I186" s="127">
        <v>7.8666666666666654</v>
      </c>
      <c r="J186" s="127">
        <v>8.0333333333333314</v>
      </c>
      <c r="K186" s="126">
        <v>7.7</v>
      </c>
      <c r="L186" s="126">
        <v>7.35</v>
      </c>
      <c r="M186" s="126">
        <v>401.79160999999999</v>
      </c>
    </row>
    <row r="187" spans="1:13">
      <c r="A187" s="66">
        <v>178</v>
      </c>
      <c r="B187" s="126" t="s">
        <v>144</v>
      </c>
      <c r="C187" s="126">
        <v>40.25</v>
      </c>
      <c r="D187" s="127">
        <v>40.483333333333334</v>
      </c>
      <c r="E187" s="127">
        <v>39.56666666666667</v>
      </c>
      <c r="F187" s="127">
        <v>38.883333333333333</v>
      </c>
      <c r="G187" s="127">
        <v>37.966666666666669</v>
      </c>
      <c r="H187" s="127">
        <v>41.166666666666671</v>
      </c>
      <c r="I187" s="127">
        <v>42.083333333333329</v>
      </c>
      <c r="J187" s="127">
        <v>42.766666666666673</v>
      </c>
      <c r="K187" s="126">
        <v>41.4</v>
      </c>
      <c r="L187" s="126">
        <v>39.799999999999997</v>
      </c>
      <c r="M187" s="126">
        <v>24.328220000000002</v>
      </c>
    </row>
    <row r="188" spans="1:13">
      <c r="A188" s="66">
        <v>179</v>
      </c>
      <c r="B188" s="126" t="s">
        <v>1877</v>
      </c>
      <c r="C188" s="126">
        <v>598.15</v>
      </c>
      <c r="D188" s="127">
        <v>600.33333333333337</v>
      </c>
      <c r="E188" s="127">
        <v>592.81666666666672</v>
      </c>
      <c r="F188" s="127">
        <v>587.48333333333335</v>
      </c>
      <c r="G188" s="127">
        <v>579.9666666666667</v>
      </c>
      <c r="H188" s="127">
        <v>605.66666666666674</v>
      </c>
      <c r="I188" s="127">
        <v>613.18333333333339</v>
      </c>
      <c r="J188" s="127">
        <v>618.51666666666677</v>
      </c>
      <c r="K188" s="126">
        <v>607.85</v>
      </c>
      <c r="L188" s="126">
        <v>595</v>
      </c>
      <c r="M188" s="126">
        <v>0.37497000000000003</v>
      </c>
    </row>
    <row r="189" spans="1:13">
      <c r="A189" s="66">
        <v>180</v>
      </c>
      <c r="B189" s="126" t="s">
        <v>244</v>
      </c>
      <c r="C189" s="126">
        <v>47.6</v>
      </c>
      <c r="D189" s="127">
        <v>48.29999999999999</v>
      </c>
      <c r="E189" s="127">
        <v>46.59999999999998</v>
      </c>
      <c r="F189" s="127">
        <v>45.599999999999987</v>
      </c>
      <c r="G189" s="127">
        <v>43.899999999999977</v>
      </c>
      <c r="H189" s="127">
        <v>49.299999999999983</v>
      </c>
      <c r="I189" s="127">
        <v>50.999999999999986</v>
      </c>
      <c r="J189" s="127">
        <v>51.999999999999986</v>
      </c>
      <c r="K189" s="126">
        <v>50</v>
      </c>
      <c r="L189" s="126">
        <v>47.3</v>
      </c>
      <c r="M189" s="126">
        <v>36.76979</v>
      </c>
    </row>
    <row r="190" spans="1:13">
      <c r="A190" s="66">
        <v>181</v>
      </c>
      <c r="B190" s="126" t="s">
        <v>155</v>
      </c>
      <c r="C190" s="126">
        <v>578.5</v>
      </c>
      <c r="D190" s="127">
        <v>582.05000000000007</v>
      </c>
      <c r="E190" s="127">
        <v>571.45000000000016</v>
      </c>
      <c r="F190" s="127">
        <v>564.40000000000009</v>
      </c>
      <c r="G190" s="127">
        <v>553.80000000000018</v>
      </c>
      <c r="H190" s="127">
        <v>589.10000000000014</v>
      </c>
      <c r="I190" s="127">
        <v>599.70000000000005</v>
      </c>
      <c r="J190" s="127">
        <v>606.75000000000011</v>
      </c>
      <c r="K190" s="126">
        <v>592.65</v>
      </c>
      <c r="L190" s="126">
        <v>575</v>
      </c>
      <c r="M190" s="126">
        <v>10.007820000000001</v>
      </c>
    </row>
    <row r="191" spans="1:13">
      <c r="A191" s="66">
        <v>182</v>
      </c>
      <c r="B191" s="126" t="s">
        <v>145</v>
      </c>
      <c r="C191" s="126">
        <v>713.75</v>
      </c>
      <c r="D191" s="127">
        <v>712.4</v>
      </c>
      <c r="E191" s="127">
        <v>708.59999999999991</v>
      </c>
      <c r="F191" s="127">
        <v>703.44999999999993</v>
      </c>
      <c r="G191" s="127">
        <v>699.64999999999986</v>
      </c>
      <c r="H191" s="127">
        <v>717.55</v>
      </c>
      <c r="I191" s="127">
        <v>721.34999999999991</v>
      </c>
      <c r="J191" s="127">
        <v>726.5</v>
      </c>
      <c r="K191" s="126">
        <v>716.2</v>
      </c>
      <c r="L191" s="126">
        <v>707.25</v>
      </c>
      <c r="M191" s="126">
        <v>5.6113400000000002</v>
      </c>
    </row>
    <row r="192" spans="1:13">
      <c r="A192" s="66">
        <v>183</v>
      </c>
      <c r="B192" s="126" t="s">
        <v>146</v>
      </c>
      <c r="C192" s="126">
        <v>610.04999999999995</v>
      </c>
      <c r="D192" s="127">
        <v>605.93333333333328</v>
      </c>
      <c r="E192" s="127">
        <v>596.86666666666656</v>
      </c>
      <c r="F192" s="127">
        <v>583.68333333333328</v>
      </c>
      <c r="G192" s="127">
        <v>574.61666666666656</v>
      </c>
      <c r="H192" s="127">
        <v>619.11666666666656</v>
      </c>
      <c r="I192" s="127">
        <v>628.18333333333339</v>
      </c>
      <c r="J192" s="127">
        <v>641.36666666666656</v>
      </c>
      <c r="K192" s="126">
        <v>615</v>
      </c>
      <c r="L192" s="126">
        <v>592.75</v>
      </c>
      <c r="M192" s="126">
        <v>2.7483300000000002</v>
      </c>
    </row>
    <row r="193" spans="1:13">
      <c r="A193" s="66">
        <v>184</v>
      </c>
      <c r="B193" s="126" t="s">
        <v>152</v>
      </c>
      <c r="C193" s="126">
        <v>1971.35</v>
      </c>
      <c r="D193" s="127">
        <v>1974.25</v>
      </c>
      <c r="E193" s="127">
        <v>1957.6</v>
      </c>
      <c r="F193" s="127">
        <v>1943.85</v>
      </c>
      <c r="G193" s="127">
        <v>1927.1999999999998</v>
      </c>
      <c r="H193" s="127">
        <v>1988</v>
      </c>
      <c r="I193" s="127">
        <v>2004.65</v>
      </c>
      <c r="J193" s="127">
        <v>2018.4</v>
      </c>
      <c r="K193" s="126">
        <v>1990.9</v>
      </c>
      <c r="L193" s="126">
        <v>1960.5</v>
      </c>
      <c r="M193" s="126">
        <v>69.217010000000002</v>
      </c>
    </row>
    <row r="194" spans="1:13">
      <c r="A194" s="66">
        <v>185</v>
      </c>
      <c r="B194" s="126" t="s">
        <v>147</v>
      </c>
      <c r="C194" s="126">
        <v>265.2</v>
      </c>
      <c r="D194" s="127">
        <v>267.33333333333331</v>
      </c>
      <c r="E194" s="127">
        <v>262.21666666666664</v>
      </c>
      <c r="F194" s="127">
        <v>259.23333333333335</v>
      </c>
      <c r="G194" s="127">
        <v>254.11666666666667</v>
      </c>
      <c r="H194" s="127">
        <v>270.31666666666661</v>
      </c>
      <c r="I194" s="127">
        <v>275.43333333333328</v>
      </c>
      <c r="J194" s="127">
        <v>278.41666666666657</v>
      </c>
      <c r="K194" s="126">
        <v>272.45</v>
      </c>
      <c r="L194" s="126">
        <v>264.35000000000002</v>
      </c>
      <c r="M194" s="126">
        <v>22.50217</v>
      </c>
    </row>
    <row r="195" spans="1:13">
      <c r="A195" s="66">
        <v>186</v>
      </c>
      <c r="B195" s="126" t="s">
        <v>149</v>
      </c>
      <c r="C195" s="126">
        <v>151.9</v>
      </c>
      <c r="D195" s="127">
        <v>153.1</v>
      </c>
      <c r="E195" s="127">
        <v>150.44999999999999</v>
      </c>
      <c r="F195" s="127">
        <v>149</v>
      </c>
      <c r="G195" s="127">
        <v>146.35</v>
      </c>
      <c r="H195" s="127">
        <v>154.54999999999998</v>
      </c>
      <c r="I195" s="127">
        <v>157.20000000000002</v>
      </c>
      <c r="J195" s="127">
        <v>158.64999999999998</v>
      </c>
      <c r="K195" s="126">
        <v>155.75</v>
      </c>
      <c r="L195" s="126">
        <v>151.65</v>
      </c>
      <c r="M195" s="126">
        <v>21.779060000000001</v>
      </c>
    </row>
    <row r="196" spans="1:13">
      <c r="A196" s="66">
        <v>187</v>
      </c>
      <c r="B196" s="126" t="s">
        <v>148</v>
      </c>
      <c r="C196" s="126">
        <v>266.10000000000002</v>
      </c>
      <c r="D196" s="127">
        <v>267.86666666666667</v>
      </c>
      <c r="E196" s="127">
        <v>263.73333333333335</v>
      </c>
      <c r="F196" s="127">
        <v>261.36666666666667</v>
      </c>
      <c r="G196" s="127">
        <v>257.23333333333335</v>
      </c>
      <c r="H196" s="127">
        <v>270.23333333333335</v>
      </c>
      <c r="I196" s="127">
        <v>274.36666666666667</v>
      </c>
      <c r="J196" s="127">
        <v>276.73333333333335</v>
      </c>
      <c r="K196" s="126">
        <v>272</v>
      </c>
      <c r="L196" s="126">
        <v>265.5</v>
      </c>
      <c r="M196" s="126">
        <v>85.735169999999997</v>
      </c>
    </row>
    <row r="197" spans="1:13">
      <c r="A197" s="66">
        <v>188</v>
      </c>
      <c r="B197" s="126" t="s">
        <v>150</v>
      </c>
      <c r="C197" s="126">
        <v>69.5</v>
      </c>
      <c r="D197" s="127">
        <v>70.166666666666671</v>
      </c>
      <c r="E197" s="127">
        <v>68.63333333333334</v>
      </c>
      <c r="F197" s="127">
        <v>67.766666666666666</v>
      </c>
      <c r="G197" s="127">
        <v>66.233333333333334</v>
      </c>
      <c r="H197" s="127">
        <v>71.033333333333346</v>
      </c>
      <c r="I197" s="127">
        <v>72.566666666666677</v>
      </c>
      <c r="J197" s="127">
        <v>73.433333333333351</v>
      </c>
      <c r="K197" s="126">
        <v>71.7</v>
      </c>
      <c r="L197" s="126">
        <v>69.3</v>
      </c>
      <c r="M197" s="126">
        <v>43.619390000000003</v>
      </c>
    </row>
    <row r="198" spans="1:13">
      <c r="A198" s="66">
        <v>189</v>
      </c>
      <c r="B198" s="126" t="s">
        <v>151</v>
      </c>
      <c r="C198" s="126">
        <v>555.20000000000005</v>
      </c>
      <c r="D198" s="127">
        <v>558.75</v>
      </c>
      <c r="E198" s="127">
        <v>549.6</v>
      </c>
      <c r="F198" s="127">
        <v>544</v>
      </c>
      <c r="G198" s="127">
        <v>534.85</v>
      </c>
      <c r="H198" s="127">
        <v>564.35</v>
      </c>
      <c r="I198" s="127">
        <v>573.50000000000011</v>
      </c>
      <c r="J198" s="127">
        <v>579.1</v>
      </c>
      <c r="K198" s="126">
        <v>567.9</v>
      </c>
      <c r="L198" s="126">
        <v>553.15</v>
      </c>
      <c r="M198" s="126">
        <v>84.439880000000002</v>
      </c>
    </row>
    <row r="199" spans="1:13">
      <c r="A199" s="66">
        <v>190</v>
      </c>
      <c r="B199" s="126" t="s">
        <v>153</v>
      </c>
      <c r="C199" s="126">
        <v>647.70000000000005</v>
      </c>
      <c r="D199" s="127">
        <v>652.23333333333335</v>
      </c>
      <c r="E199" s="127">
        <v>640.4666666666667</v>
      </c>
      <c r="F199" s="127">
        <v>633.23333333333335</v>
      </c>
      <c r="G199" s="127">
        <v>621.4666666666667</v>
      </c>
      <c r="H199" s="127">
        <v>659.4666666666667</v>
      </c>
      <c r="I199" s="127">
        <v>671.23333333333335</v>
      </c>
      <c r="J199" s="127">
        <v>678.4666666666667</v>
      </c>
      <c r="K199" s="126">
        <v>664</v>
      </c>
      <c r="L199" s="126">
        <v>645</v>
      </c>
      <c r="M199" s="126">
        <v>34.168810000000001</v>
      </c>
    </row>
    <row r="200" spans="1:13">
      <c r="A200" s="66">
        <v>191</v>
      </c>
      <c r="B200" s="126" t="s">
        <v>214</v>
      </c>
      <c r="C200" s="126">
        <v>669.4</v>
      </c>
      <c r="D200" s="127">
        <v>668.63333333333333</v>
      </c>
      <c r="E200" s="127">
        <v>663.26666666666665</v>
      </c>
      <c r="F200" s="127">
        <v>657.13333333333333</v>
      </c>
      <c r="G200" s="127">
        <v>651.76666666666665</v>
      </c>
      <c r="H200" s="127">
        <v>674.76666666666665</v>
      </c>
      <c r="I200" s="127">
        <v>680.13333333333321</v>
      </c>
      <c r="J200" s="127">
        <v>686.26666666666665</v>
      </c>
      <c r="K200" s="126">
        <v>674</v>
      </c>
      <c r="L200" s="126">
        <v>662.5</v>
      </c>
      <c r="M200" s="126">
        <v>5.8891</v>
      </c>
    </row>
    <row r="201" spans="1:13">
      <c r="A201" s="66">
        <v>192</v>
      </c>
      <c r="B201" s="126" t="s">
        <v>154</v>
      </c>
      <c r="C201" s="126">
        <v>808.45</v>
      </c>
      <c r="D201" s="127">
        <v>811.9</v>
      </c>
      <c r="E201" s="127">
        <v>800.55</v>
      </c>
      <c r="F201" s="127">
        <v>792.65</v>
      </c>
      <c r="G201" s="127">
        <v>781.3</v>
      </c>
      <c r="H201" s="127">
        <v>819.8</v>
      </c>
      <c r="I201" s="127">
        <v>831.15000000000009</v>
      </c>
      <c r="J201" s="127">
        <v>839.05</v>
      </c>
      <c r="K201" s="126">
        <v>823.25</v>
      </c>
      <c r="L201" s="126">
        <v>804</v>
      </c>
      <c r="M201" s="126">
        <v>28.324179999999998</v>
      </c>
    </row>
    <row r="202" spans="1:13">
      <c r="A202" s="66">
        <v>193</v>
      </c>
      <c r="B202" s="126" t="s">
        <v>216</v>
      </c>
      <c r="C202" s="126">
        <v>1454.45</v>
      </c>
      <c r="D202" s="127">
        <v>1460.3833333333334</v>
      </c>
      <c r="E202" s="127">
        <v>1440.1166666666668</v>
      </c>
      <c r="F202" s="127">
        <v>1425.7833333333333</v>
      </c>
      <c r="G202" s="127">
        <v>1405.5166666666667</v>
      </c>
      <c r="H202" s="127">
        <v>1474.7166666666669</v>
      </c>
      <c r="I202" s="127">
        <v>1494.9833333333338</v>
      </c>
      <c r="J202" s="127">
        <v>1509.3166666666671</v>
      </c>
      <c r="K202" s="126">
        <v>1480.65</v>
      </c>
      <c r="L202" s="126">
        <v>1446.05</v>
      </c>
      <c r="M202" s="126">
        <v>2.2903600000000002</v>
      </c>
    </row>
    <row r="203" spans="1:13">
      <c r="A203" s="66">
        <v>194</v>
      </c>
      <c r="B203" s="126" t="s">
        <v>217</v>
      </c>
      <c r="C203" s="126">
        <v>226.35</v>
      </c>
      <c r="D203" s="127">
        <v>227.73333333333335</v>
      </c>
      <c r="E203" s="127">
        <v>223.06666666666669</v>
      </c>
      <c r="F203" s="127">
        <v>219.78333333333333</v>
      </c>
      <c r="G203" s="127">
        <v>215.11666666666667</v>
      </c>
      <c r="H203" s="127">
        <v>231.01666666666671</v>
      </c>
      <c r="I203" s="127">
        <v>235.68333333333334</v>
      </c>
      <c r="J203" s="127">
        <v>238.96666666666673</v>
      </c>
      <c r="K203" s="126">
        <v>232.4</v>
      </c>
      <c r="L203" s="126">
        <v>224.45</v>
      </c>
      <c r="M203" s="126">
        <v>4.2686500000000001</v>
      </c>
    </row>
    <row r="204" spans="1:13">
      <c r="A204" s="66">
        <v>195</v>
      </c>
      <c r="B204" s="126" t="s">
        <v>161</v>
      </c>
      <c r="C204" s="126">
        <v>581.95000000000005</v>
      </c>
      <c r="D204" s="127">
        <v>590.18333333333339</v>
      </c>
      <c r="E204" s="127">
        <v>569.41666666666674</v>
      </c>
      <c r="F204" s="127">
        <v>556.88333333333333</v>
      </c>
      <c r="G204" s="127">
        <v>536.11666666666667</v>
      </c>
      <c r="H204" s="127">
        <v>602.71666666666681</v>
      </c>
      <c r="I204" s="127">
        <v>623.48333333333346</v>
      </c>
      <c r="J204" s="127">
        <v>636.01666666666688</v>
      </c>
      <c r="K204" s="126">
        <v>610.95000000000005</v>
      </c>
      <c r="L204" s="126">
        <v>577.65</v>
      </c>
      <c r="M204" s="126">
        <v>38.439619999999998</v>
      </c>
    </row>
    <row r="205" spans="1:13">
      <c r="A205" s="66">
        <v>196</v>
      </c>
      <c r="B205" s="126" t="s">
        <v>158</v>
      </c>
      <c r="C205" s="126">
        <v>3946.95</v>
      </c>
      <c r="D205" s="127">
        <v>3978.6666666666665</v>
      </c>
      <c r="E205" s="127">
        <v>3907.333333333333</v>
      </c>
      <c r="F205" s="127">
        <v>3867.7166666666667</v>
      </c>
      <c r="G205" s="127">
        <v>3796.3833333333332</v>
      </c>
      <c r="H205" s="127">
        <v>4018.2833333333328</v>
      </c>
      <c r="I205" s="127">
        <v>4089.6166666666659</v>
      </c>
      <c r="J205" s="127">
        <v>4129.2333333333327</v>
      </c>
      <c r="K205" s="126">
        <v>4050</v>
      </c>
      <c r="L205" s="126">
        <v>3939.05</v>
      </c>
      <c r="M205" s="126">
        <v>5.5848000000000004</v>
      </c>
    </row>
    <row r="206" spans="1:13">
      <c r="A206" s="66">
        <v>197</v>
      </c>
      <c r="B206" s="126" t="s">
        <v>159</v>
      </c>
      <c r="C206" s="126">
        <v>78.45</v>
      </c>
      <c r="D206" s="127">
        <v>78.850000000000009</v>
      </c>
      <c r="E206" s="127">
        <v>77.350000000000023</v>
      </c>
      <c r="F206" s="127">
        <v>76.250000000000014</v>
      </c>
      <c r="G206" s="127">
        <v>74.750000000000028</v>
      </c>
      <c r="H206" s="127">
        <v>79.950000000000017</v>
      </c>
      <c r="I206" s="127">
        <v>81.449999999999989</v>
      </c>
      <c r="J206" s="127">
        <v>82.550000000000011</v>
      </c>
      <c r="K206" s="126">
        <v>80.349999999999994</v>
      </c>
      <c r="L206" s="126">
        <v>77.75</v>
      </c>
      <c r="M206" s="126">
        <v>55.773530000000001</v>
      </c>
    </row>
    <row r="207" spans="1:13">
      <c r="A207" s="66">
        <v>198</v>
      </c>
      <c r="B207" s="126" t="s">
        <v>156</v>
      </c>
      <c r="C207" s="126">
        <v>1183.6500000000001</v>
      </c>
      <c r="D207" s="127">
        <v>1184.1166666666668</v>
      </c>
      <c r="E207" s="127">
        <v>1166.2833333333335</v>
      </c>
      <c r="F207" s="127">
        <v>1148.9166666666667</v>
      </c>
      <c r="G207" s="127">
        <v>1131.0833333333335</v>
      </c>
      <c r="H207" s="127">
        <v>1201.4833333333336</v>
      </c>
      <c r="I207" s="127">
        <v>1219.3166666666666</v>
      </c>
      <c r="J207" s="127">
        <v>1236.6833333333336</v>
      </c>
      <c r="K207" s="126">
        <v>1201.95</v>
      </c>
      <c r="L207" s="126">
        <v>1166.75</v>
      </c>
      <c r="M207" s="126">
        <v>2.9957699999999998</v>
      </c>
    </row>
    <row r="208" spans="1:13">
      <c r="A208" s="66">
        <v>199</v>
      </c>
      <c r="B208" s="126" t="s">
        <v>355</v>
      </c>
      <c r="C208" s="126">
        <v>602.85</v>
      </c>
      <c r="D208" s="127">
        <v>609.91666666666663</v>
      </c>
      <c r="E208" s="127">
        <v>593.93333333333328</v>
      </c>
      <c r="F208" s="127">
        <v>585.01666666666665</v>
      </c>
      <c r="G208" s="127">
        <v>569.0333333333333</v>
      </c>
      <c r="H208" s="127">
        <v>618.83333333333326</v>
      </c>
      <c r="I208" s="127">
        <v>634.81666666666661</v>
      </c>
      <c r="J208" s="127">
        <v>643.73333333333323</v>
      </c>
      <c r="K208" s="126">
        <v>625.9</v>
      </c>
      <c r="L208" s="126">
        <v>601</v>
      </c>
      <c r="M208" s="126">
        <v>21.812470000000001</v>
      </c>
    </row>
    <row r="209" spans="1:13">
      <c r="A209" s="66">
        <v>200</v>
      </c>
      <c r="B209" s="126" t="s">
        <v>2024</v>
      </c>
      <c r="C209" s="126">
        <v>199.25</v>
      </c>
      <c r="D209" s="127">
        <v>200.66666666666666</v>
      </c>
      <c r="E209" s="127">
        <v>196.08333333333331</v>
      </c>
      <c r="F209" s="127">
        <v>192.91666666666666</v>
      </c>
      <c r="G209" s="127">
        <v>188.33333333333331</v>
      </c>
      <c r="H209" s="127">
        <v>203.83333333333331</v>
      </c>
      <c r="I209" s="127">
        <v>208.41666666666663</v>
      </c>
      <c r="J209" s="127">
        <v>211.58333333333331</v>
      </c>
      <c r="K209" s="126">
        <v>205.25</v>
      </c>
      <c r="L209" s="126">
        <v>197.5</v>
      </c>
      <c r="M209" s="126">
        <v>7.8246399999999996</v>
      </c>
    </row>
    <row r="210" spans="1:13">
      <c r="A210" s="66">
        <v>201</v>
      </c>
      <c r="B210" s="65" t="s">
        <v>3253</v>
      </c>
      <c r="C210" s="65">
        <v>52.5</v>
      </c>
      <c r="D210" s="388">
        <v>53.966666666666669</v>
      </c>
      <c r="E210" s="388">
        <v>50.983333333333334</v>
      </c>
      <c r="F210" s="388">
        <v>49.466666666666669</v>
      </c>
      <c r="G210" s="388">
        <v>46.483333333333334</v>
      </c>
      <c r="H210" s="388">
        <v>55.483333333333334</v>
      </c>
      <c r="I210" s="388">
        <v>58.466666666666669</v>
      </c>
      <c r="J210" s="388">
        <v>59.983333333333334</v>
      </c>
      <c r="K210" s="65">
        <v>56.95</v>
      </c>
      <c r="L210" s="65">
        <v>52.45</v>
      </c>
      <c r="M210" s="65">
        <v>76.812539999999998</v>
      </c>
    </row>
    <row r="211" spans="1:13">
      <c r="A211" s="66">
        <v>202</v>
      </c>
      <c r="B211" s="65" t="s">
        <v>228</v>
      </c>
      <c r="C211" s="65">
        <v>211.4</v>
      </c>
      <c r="D211" s="388">
        <v>214.46666666666667</v>
      </c>
      <c r="E211" s="388">
        <v>207.93333333333334</v>
      </c>
      <c r="F211" s="388">
        <v>204.46666666666667</v>
      </c>
      <c r="G211" s="388">
        <v>197.93333333333334</v>
      </c>
      <c r="H211" s="388">
        <v>217.93333333333334</v>
      </c>
      <c r="I211" s="388">
        <v>224.4666666666667</v>
      </c>
      <c r="J211" s="388">
        <v>227.93333333333334</v>
      </c>
      <c r="K211" s="65">
        <v>221</v>
      </c>
      <c r="L211" s="65">
        <v>211</v>
      </c>
      <c r="M211" s="65">
        <v>163.78996000000001</v>
      </c>
    </row>
    <row r="212" spans="1:13">
      <c r="A212" s="66">
        <v>203</v>
      </c>
      <c r="B212" s="65" t="s">
        <v>162</v>
      </c>
      <c r="C212" s="65">
        <v>546.29999999999995</v>
      </c>
      <c r="D212" s="388">
        <v>546.08333333333337</v>
      </c>
      <c r="E212" s="388">
        <v>539.16666666666674</v>
      </c>
      <c r="F212" s="388">
        <v>532.03333333333342</v>
      </c>
      <c r="G212" s="388">
        <v>525.11666666666679</v>
      </c>
      <c r="H212" s="388">
        <v>553.2166666666667</v>
      </c>
      <c r="I212" s="388">
        <v>560.13333333333344</v>
      </c>
      <c r="J212" s="388">
        <v>567.26666666666665</v>
      </c>
      <c r="K212" s="65">
        <v>553</v>
      </c>
      <c r="L212" s="65">
        <v>538.95000000000005</v>
      </c>
      <c r="M212" s="65">
        <v>15.281890000000001</v>
      </c>
    </row>
    <row r="213" spans="1:13">
      <c r="A213" s="66">
        <v>204</v>
      </c>
      <c r="B213" s="65" t="s">
        <v>2081</v>
      </c>
      <c r="C213" s="65">
        <v>53.55</v>
      </c>
      <c r="D213" s="388">
        <v>53.283333333333331</v>
      </c>
      <c r="E213" s="388">
        <v>52.266666666666666</v>
      </c>
      <c r="F213" s="388">
        <v>50.983333333333334</v>
      </c>
      <c r="G213" s="388">
        <v>49.966666666666669</v>
      </c>
      <c r="H213" s="388">
        <v>54.566666666666663</v>
      </c>
      <c r="I213" s="388">
        <v>55.583333333333329</v>
      </c>
      <c r="J213" s="388">
        <v>56.86666666666666</v>
      </c>
      <c r="K213" s="65">
        <v>54.3</v>
      </c>
      <c r="L213" s="65">
        <v>52</v>
      </c>
      <c r="M213" s="65">
        <v>18.140799999999999</v>
      </c>
    </row>
    <row r="214" spans="1:13">
      <c r="A214" s="66">
        <v>205</v>
      </c>
      <c r="B214" s="65" t="s">
        <v>163</v>
      </c>
      <c r="C214" s="65">
        <v>279.45</v>
      </c>
      <c r="D214" s="388">
        <v>276.93333333333334</v>
      </c>
      <c r="E214" s="388">
        <v>272.36666666666667</v>
      </c>
      <c r="F214" s="388">
        <v>265.28333333333336</v>
      </c>
      <c r="G214" s="388">
        <v>260.7166666666667</v>
      </c>
      <c r="H214" s="388">
        <v>284.01666666666665</v>
      </c>
      <c r="I214" s="388">
        <v>288.58333333333337</v>
      </c>
      <c r="J214" s="388">
        <v>295.66666666666663</v>
      </c>
      <c r="K214" s="65">
        <v>281.5</v>
      </c>
      <c r="L214" s="65">
        <v>269.85000000000002</v>
      </c>
      <c r="M214" s="65">
        <v>44.626060000000003</v>
      </c>
    </row>
    <row r="215" spans="1:13">
      <c r="A215" s="66">
        <v>206</v>
      </c>
      <c r="B215" s="65" t="s">
        <v>164</v>
      </c>
      <c r="C215" s="65">
        <v>628.70000000000005</v>
      </c>
      <c r="D215" s="388">
        <v>630.43333333333339</v>
      </c>
      <c r="E215" s="388">
        <v>618.86666666666679</v>
      </c>
      <c r="F215" s="388">
        <v>609.03333333333342</v>
      </c>
      <c r="G215" s="388">
        <v>597.46666666666681</v>
      </c>
      <c r="H215" s="388">
        <v>640.26666666666677</v>
      </c>
      <c r="I215" s="388">
        <v>651.83333333333337</v>
      </c>
      <c r="J215" s="388">
        <v>661.66666666666674</v>
      </c>
      <c r="K215" s="65">
        <v>642</v>
      </c>
      <c r="L215" s="65">
        <v>620.6</v>
      </c>
      <c r="M215" s="65">
        <v>11.064870000000001</v>
      </c>
    </row>
    <row r="216" spans="1:13">
      <c r="A216" s="66">
        <v>207</v>
      </c>
      <c r="B216" s="65" t="s">
        <v>165</v>
      </c>
      <c r="C216" s="65">
        <v>374.8</v>
      </c>
      <c r="D216" s="388">
        <v>377.43333333333334</v>
      </c>
      <c r="E216" s="388">
        <v>369.86666666666667</v>
      </c>
      <c r="F216" s="388">
        <v>364.93333333333334</v>
      </c>
      <c r="G216" s="388">
        <v>357.36666666666667</v>
      </c>
      <c r="H216" s="388">
        <v>382.36666666666667</v>
      </c>
      <c r="I216" s="388">
        <v>389.93333333333339</v>
      </c>
      <c r="J216" s="388">
        <v>394.86666666666667</v>
      </c>
      <c r="K216" s="65">
        <v>385</v>
      </c>
      <c r="L216" s="65">
        <v>372.5</v>
      </c>
      <c r="M216" s="65">
        <v>178.68601000000001</v>
      </c>
    </row>
    <row r="217" spans="1:13">
      <c r="A217" s="66">
        <v>208</v>
      </c>
      <c r="B217" s="65" t="s">
        <v>166</v>
      </c>
      <c r="C217" s="65">
        <v>533.6</v>
      </c>
      <c r="D217" s="388">
        <v>536.30000000000007</v>
      </c>
      <c r="E217" s="388">
        <v>530.05000000000018</v>
      </c>
      <c r="F217" s="388">
        <v>526.50000000000011</v>
      </c>
      <c r="G217" s="388">
        <v>520.25000000000023</v>
      </c>
      <c r="H217" s="388">
        <v>539.85000000000014</v>
      </c>
      <c r="I217" s="388">
        <v>546.09999999999991</v>
      </c>
      <c r="J217" s="388">
        <v>549.65000000000009</v>
      </c>
      <c r="K217" s="65">
        <v>542.54999999999995</v>
      </c>
      <c r="L217" s="65">
        <v>532.75</v>
      </c>
      <c r="M217" s="65">
        <v>16.116209999999999</v>
      </c>
    </row>
    <row r="218" spans="1:13">
      <c r="A218" s="108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35"/>
    </row>
    <row r="219" spans="1:13">
      <c r="A219" s="108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35"/>
    </row>
    <row r="220" spans="1:13">
      <c r="A220" s="108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  <c r="M220" s="18"/>
    </row>
    <row r="221" spans="1:13">
      <c r="A221" s="108"/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A222" s="108"/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A223" s="39" t="s">
        <v>183</v>
      </c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0" t="s">
        <v>184</v>
      </c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41"/>
      <c r="B227" s="27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</row>
    <row r="228" spans="1:15">
      <c r="A228" s="42" t="s">
        <v>185</v>
      </c>
      <c r="B228" s="27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</row>
    <row r="229" spans="1:15">
      <c r="A229" s="26" t="s">
        <v>167</v>
      </c>
      <c r="B229" s="27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168</v>
      </c>
      <c r="B230" s="27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169</v>
      </c>
      <c r="B231" s="27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170</v>
      </c>
      <c r="B232" s="18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26" t="s">
        <v>171</v>
      </c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36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18"/>
      <c r="C237" s="28"/>
      <c r="D237" s="28"/>
      <c r="E237" s="28"/>
      <c r="F237" s="28"/>
      <c r="G237" s="28"/>
      <c r="H237" s="28"/>
      <c r="I237" s="28"/>
      <c r="J237" s="28"/>
      <c r="K237" s="28"/>
      <c r="L237" s="35"/>
      <c r="M237" s="18"/>
      <c r="N237" s="18"/>
      <c r="O237" s="18"/>
    </row>
    <row r="238" spans="1:15">
      <c r="A238" s="18"/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43" t="s">
        <v>172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  <c r="N239" s="18"/>
      <c r="O239" s="18"/>
    </row>
    <row r="240" spans="1:15">
      <c r="A240" s="37" t="s">
        <v>173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37" t="s">
        <v>174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37" t="s">
        <v>175</v>
      </c>
      <c r="B242" s="18"/>
      <c r="C242" s="38"/>
      <c r="D242" s="38"/>
      <c r="E242" s="38"/>
      <c r="F242" s="38"/>
      <c r="G242" s="38"/>
      <c r="H242" s="38"/>
      <c r="I242" s="38"/>
      <c r="J242" s="38"/>
      <c r="K242" s="38"/>
      <c r="L242" s="35"/>
      <c r="M242" s="18"/>
    </row>
    <row r="243" spans="1:13">
      <c r="A243" s="44" t="s">
        <v>176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177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178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179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A247" s="44" t="s">
        <v>180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A248" s="44" t="s">
        <v>181</v>
      </c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28"/>
      <c r="D254" s="28"/>
      <c r="E254" s="28"/>
      <c r="F254" s="28"/>
      <c r="G254" s="28"/>
      <c r="H254" s="28"/>
      <c r="I254" s="28"/>
      <c r="J254" s="28"/>
      <c r="K254" s="2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38"/>
      <c r="D259" s="38"/>
      <c r="E259" s="38"/>
      <c r="F259" s="38"/>
      <c r="G259" s="38"/>
      <c r="H259" s="38"/>
      <c r="I259" s="38"/>
      <c r="J259" s="38"/>
      <c r="K259" s="3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28"/>
      <c r="D302" s="28"/>
      <c r="E302" s="28"/>
      <c r="F302" s="28"/>
      <c r="G302" s="28"/>
      <c r="H302" s="28"/>
      <c r="I302" s="28"/>
      <c r="J302" s="28"/>
      <c r="K302" s="2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38"/>
      <c r="D307" s="38"/>
      <c r="E307" s="38"/>
      <c r="F307" s="38"/>
      <c r="G307" s="38"/>
      <c r="H307" s="38"/>
      <c r="I307" s="38"/>
      <c r="J307" s="38"/>
      <c r="K307" s="3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28"/>
      <c r="D343" s="28"/>
      <c r="E343" s="28"/>
      <c r="F343" s="28"/>
      <c r="G343" s="28"/>
      <c r="H343" s="28"/>
      <c r="I343" s="28"/>
      <c r="J343" s="28"/>
      <c r="K343" s="2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  <row r="348" spans="2:13">
      <c r="B348" s="18"/>
      <c r="C348" s="38"/>
      <c r="D348" s="38"/>
      <c r="E348" s="28"/>
      <c r="F348" s="28"/>
      <c r="G348" s="28"/>
      <c r="H348" s="38"/>
      <c r="I348" s="38"/>
      <c r="J348" s="38"/>
      <c r="K348" s="38"/>
      <c r="L348" s="35"/>
      <c r="M348" s="18"/>
    </row>
    <row r="349" spans="2:13">
      <c r="B349" s="18"/>
      <c r="C349" s="28"/>
      <c r="D349" s="28"/>
      <c r="E349" s="28"/>
      <c r="F349" s="28"/>
      <c r="G349" s="28"/>
      <c r="H349" s="28"/>
      <c r="I349" s="28"/>
      <c r="J349" s="28"/>
      <c r="K349" s="28"/>
      <c r="L349" s="35"/>
      <c r="M349" s="18"/>
    </row>
    <row r="350" spans="2:13">
      <c r="B350" s="18"/>
      <c r="C350" s="28"/>
      <c r="D350" s="28"/>
      <c r="E350" s="28"/>
      <c r="F350" s="28"/>
      <c r="G350" s="28"/>
      <c r="H350" s="28"/>
      <c r="I350" s="28"/>
      <c r="J350" s="28"/>
      <c r="K350" s="28"/>
      <c r="L350" s="35"/>
      <c r="M350" s="18"/>
    </row>
    <row r="351" spans="2:13">
      <c r="B351" s="18"/>
      <c r="C351" s="28"/>
      <c r="D351" s="28"/>
      <c r="E351" s="28"/>
      <c r="F351" s="28"/>
      <c r="G351" s="28"/>
      <c r="H351" s="28"/>
      <c r="I351" s="28"/>
      <c r="J351" s="28"/>
      <c r="K351" s="28"/>
      <c r="L351" s="35"/>
      <c r="M351" s="18"/>
    </row>
    <row r="352" spans="2:13">
      <c r="B352" s="18"/>
      <c r="C352" s="28"/>
      <c r="D352" s="28"/>
      <c r="E352" s="28"/>
      <c r="F352" s="28"/>
      <c r="G352" s="28"/>
      <c r="H352" s="28"/>
      <c r="I352" s="28"/>
      <c r="J352" s="28"/>
      <c r="K352" s="28"/>
      <c r="L352" s="35"/>
      <c r="M352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6" location="Future Intra!R1C1" display="PREVIOUS"/>
    <hyperlink ref="M5" location="Main!A1" display="Back to Main Page"/>
    <hyperlink ref="A168:M168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36"/>
  <sheetViews>
    <sheetView zoomScale="85" zoomScaleNormal="85" workbookViewId="0">
      <pane ySplit="10" topLeftCell="A11" activePane="bottomLeft" state="frozen"/>
      <selection pane="bottomLeft" activeCell="N18" sqref="N18"/>
    </sheetView>
  </sheetViews>
  <sheetFormatPr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551"/>
      <c r="B1" s="551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237</v>
      </c>
    </row>
    <row r="6" spans="1:15">
      <c r="A6" s="46" t="s">
        <v>12</v>
      </c>
      <c r="K6" s="10">
        <f>Main!B10</f>
        <v>43294</v>
      </c>
    </row>
    <row r="7" spans="1:15">
      <c r="A7"/>
      <c r="C7" s="1" t="s">
        <v>240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548" t="s">
        <v>13</v>
      </c>
      <c r="B9" s="549" t="s">
        <v>14</v>
      </c>
      <c r="C9" s="547" t="s">
        <v>15</v>
      </c>
      <c r="D9" s="547" t="s">
        <v>16</v>
      </c>
      <c r="E9" s="547" t="s">
        <v>17</v>
      </c>
      <c r="F9" s="547"/>
      <c r="G9" s="547"/>
      <c r="H9" s="547" t="s">
        <v>18</v>
      </c>
      <c r="I9" s="547"/>
      <c r="J9" s="547"/>
      <c r="K9" s="23"/>
      <c r="L9" s="24"/>
      <c r="M9" s="34"/>
    </row>
    <row r="10" spans="1:15" ht="42.75" customHeight="1">
      <c r="A10" s="543"/>
      <c r="B10" s="545"/>
      <c r="C10" s="550" t="s">
        <v>19</v>
      </c>
      <c r="D10" s="550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238</v>
      </c>
    </row>
    <row r="11" spans="1:15" ht="12" customHeight="1">
      <c r="A11" s="65">
        <v>1</v>
      </c>
      <c r="B11" s="119" t="s">
        <v>397</v>
      </c>
      <c r="C11" s="122">
        <v>19888.349999999999</v>
      </c>
      <c r="D11" s="120">
        <v>19934.466666666664</v>
      </c>
      <c r="E11" s="120">
        <v>19669.933333333327</v>
      </c>
      <c r="F11" s="120">
        <v>19451.516666666663</v>
      </c>
      <c r="G11" s="120">
        <v>19186.983333333326</v>
      </c>
      <c r="H11" s="120">
        <v>20152.883333333328</v>
      </c>
      <c r="I11" s="120">
        <v>20417.416666666661</v>
      </c>
      <c r="J11" s="120">
        <v>20635.833333333328</v>
      </c>
      <c r="K11" s="119">
        <v>20199</v>
      </c>
      <c r="L11" s="119">
        <v>19716.05</v>
      </c>
      <c r="M11" s="119">
        <v>8.2299999999999995E-3</v>
      </c>
    </row>
    <row r="12" spans="1:15" ht="12" customHeight="1">
      <c r="A12" s="65">
        <v>2</v>
      </c>
      <c r="B12" s="119" t="s">
        <v>399</v>
      </c>
      <c r="C12" s="122">
        <v>341.1</v>
      </c>
      <c r="D12" s="120">
        <v>354.76666666666665</v>
      </c>
      <c r="E12" s="120">
        <v>327.13333333333333</v>
      </c>
      <c r="F12" s="120">
        <v>313.16666666666669</v>
      </c>
      <c r="G12" s="120">
        <v>285.53333333333336</v>
      </c>
      <c r="H12" s="120">
        <v>368.73333333333329</v>
      </c>
      <c r="I12" s="120">
        <v>396.36666666666662</v>
      </c>
      <c r="J12" s="120">
        <v>410.33333333333326</v>
      </c>
      <c r="K12" s="119">
        <v>382.4</v>
      </c>
      <c r="L12" s="119">
        <v>340.8</v>
      </c>
      <c r="M12" s="119">
        <v>13.08183</v>
      </c>
    </row>
    <row r="13" spans="1:15" ht="12" customHeight="1">
      <c r="A13" s="65">
        <v>3</v>
      </c>
      <c r="B13" s="119" t="s">
        <v>404</v>
      </c>
      <c r="C13" s="122">
        <v>1255.9000000000001</v>
      </c>
      <c r="D13" s="120">
        <v>1260.1166666666668</v>
      </c>
      <c r="E13" s="120">
        <v>1240.7833333333335</v>
      </c>
      <c r="F13" s="120">
        <v>1225.6666666666667</v>
      </c>
      <c r="G13" s="120">
        <v>1206.3333333333335</v>
      </c>
      <c r="H13" s="120">
        <v>1275.2333333333336</v>
      </c>
      <c r="I13" s="120">
        <v>1294.5666666666666</v>
      </c>
      <c r="J13" s="120">
        <v>1309.6833333333336</v>
      </c>
      <c r="K13" s="119">
        <v>1279.45</v>
      </c>
      <c r="L13" s="119">
        <v>1245</v>
      </c>
      <c r="M13" s="119">
        <v>0.17230000000000001</v>
      </c>
    </row>
    <row r="14" spans="1:15" ht="12" customHeight="1">
      <c r="A14" s="65">
        <v>4</v>
      </c>
      <c r="B14" s="119" t="s">
        <v>406</v>
      </c>
      <c r="C14" s="122">
        <v>113.7</v>
      </c>
      <c r="D14" s="120">
        <v>114.41666666666667</v>
      </c>
      <c r="E14" s="120">
        <v>111.08333333333334</v>
      </c>
      <c r="F14" s="120">
        <v>108.46666666666667</v>
      </c>
      <c r="G14" s="120">
        <v>105.13333333333334</v>
      </c>
      <c r="H14" s="120">
        <v>117.03333333333335</v>
      </c>
      <c r="I14" s="120">
        <v>120.36666666666669</v>
      </c>
      <c r="J14" s="120">
        <v>122.98333333333335</v>
      </c>
      <c r="K14" s="119">
        <v>117.75</v>
      </c>
      <c r="L14" s="119">
        <v>111.8</v>
      </c>
      <c r="M14" s="119">
        <v>11.686970000000001</v>
      </c>
    </row>
    <row r="15" spans="1:15" ht="12" customHeight="1">
      <c r="A15" s="65">
        <v>5</v>
      </c>
      <c r="B15" s="119" t="s">
        <v>186</v>
      </c>
      <c r="C15" s="122">
        <v>1229.9000000000001</v>
      </c>
      <c r="D15" s="120">
        <v>1237.5333333333335</v>
      </c>
      <c r="E15" s="120">
        <v>1215.166666666667</v>
      </c>
      <c r="F15" s="120">
        <v>1200.4333333333334</v>
      </c>
      <c r="G15" s="120">
        <v>1178.0666666666668</v>
      </c>
      <c r="H15" s="120">
        <v>1252.2666666666671</v>
      </c>
      <c r="I15" s="120">
        <v>1274.6333333333334</v>
      </c>
      <c r="J15" s="120">
        <v>1289.3666666666672</v>
      </c>
      <c r="K15" s="119">
        <v>1259.9000000000001</v>
      </c>
      <c r="L15" s="119">
        <v>1222.8</v>
      </c>
      <c r="M15" s="119">
        <v>0.42119000000000001</v>
      </c>
    </row>
    <row r="16" spans="1:15" ht="12" customHeight="1">
      <c r="A16" s="65">
        <v>6</v>
      </c>
      <c r="B16" s="119" t="s">
        <v>2597</v>
      </c>
      <c r="C16" s="122">
        <v>130.80000000000001</v>
      </c>
      <c r="D16" s="120">
        <v>131.18333333333334</v>
      </c>
      <c r="E16" s="120">
        <v>129.91666666666669</v>
      </c>
      <c r="F16" s="120">
        <v>129.03333333333336</v>
      </c>
      <c r="G16" s="120">
        <v>127.76666666666671</v>
      </c>
      <c r="H16" s="120">
        <v>132.06666666666666</v>
      </c>
      <c r="I16" s="120">
        <v>133.33333333333331</v>
      </c>
      <c r="J16" s="120">
        <v>134.21666666666664</v>
      </c>
      <c r="K16" s="119">
        <v>132.44999999999999</v>
      </c>
      <c r="L16" s="119">
        <v>130.30000000000001</v>
      </c>
      <c r="M16" s="119">
        <v>11.210140000000001</v>
      </c>
    </row>
    <row r="17" spans="1:13" ht="12" customHeight="1">
      <c r="A17" s="65">
        <v>7</v>
      </c>
      <c r="B17" s="119" t="s">
        <v>411</v>
      </c>
      <c r="C17" s="122">
        <v>139.30000000000001</v>
      </c>
      <c r="D17" s="120">
        <v>140.6</v>
      </c>
      <c r="E17" s="120">
        <v>137.69999999999999</v>
      </c>
      <c r="F17" s="120">
        <v>136.1</v>
      </c>
      <c r="G17" s="120">
        <v>133.19999999999999</v>
      </c>
      <c r="H17" s="120">
        <v>142.19999999999999</v>
      </c>
      <c r="I17" s="120">
        <v>145.10000000000002</v>
      </c>
      <c r="J17" s="120">
        <v>146.69999999999999</v>
      </c>
      <c r="K17" s="119">
        <v>143.5</v>
      </c>
      <c r="L17" s="119">
        <v>139</v>
      </c>
      <c r="M17" s="119">
        <v>3.85161</v>
      </c>
    </row>
    <row r="18" spans="1:13" ht="12" customHeight="1">
      <c r="A18" s="65">
        <v>8</v>
      </c>
      <c r="B18" s="119" t="s">
        <v>30</v>
      </c>
      <c r="C18" s="122">
        <v>1350</v>
      </c>
      <c r="D18" s="120">
        <v>1359.9333333333334</v>
      </c>
      <c r="E18" s="120">
        <v>1332.0666666666668</v>
      </c>
      <c r="F18" s="120">
        <v>1314.1333333333334</v>
      </c>
      <c r="G18" s="120">
        <v>1286.2666666666669</v>
      </c>
      <c r="H18" s="120">
        <v>1377.8666666666668</v>
      </c>
      <c r="I18" s="120">
        <v>1405.7333333333336</v>
      </c>
      <c r="J18" s="120">
        <v>1423.6666666666667</v>
      </c>
      <c r="K18" s="119">
        <v>1387.8</v>
      </c>
      <c r="L18" s="119">
        <v>1342</v>
      </c>
      <c r="M18" s="119">
        <v>6.7414100000000001</v>
      </c>
    </row>
    <row r="19" spans="1:13" ht="12" customHeight="1">
      <c r="A19" s="65">
        <v>9</v>
      </c>
      <c r="B19" s="119" t="s">
        <v>32</v>
      </c>
      <c r="C19" s="122">
        <v>369.35</v>
      </c>
      <c r="D19" s="120">
        <v>371.2166666666667</v>
      </c>
      <c r="E19" s="120">
        <v>366.73333333333341</v>
      </c>
      <c r="F19" s="120">
        <v>364.11666666666673</v>
      </c>
      <c r="G19" s="120">
        <v>359.63333333333344</v>
      </c>
      <c r="H19" s="120">
        <v>373.83333333333337</v>
      </c>
      <c r="I19" s="120">
        <v>378.31666666666672</v>
      </c>
      <c r="J19" s="120">
        <v>380.93333333333334</v>
      </c>
      <c r="K19" s="119">
        <v>375.7</v>
      </c>
      <c r="L19" s="119">
        <v>368.6</v>
      </c>
      <c r="M19" s="119">
        <v>14.588749999999999</v>
      </c>
    </row>
    <row r="20" spans="1:13" ht="12" customHeight="1">
      <c r="A20" s="65">
        <v>10</v>
      </c>
      <c r="B20" s="119" t="s">
        <v>33</v>
      </c>
      <c r="C20" s="122">
        <v>19.3</v>
      </c>
      <c r="D20" s="120">
        <v>19.566666666666666</v>
      </c>
      <c r="E20" s="120">
        <v>18.483333333333334</v>
      </c>
      <c r="F20" s="120">
        <v>17.666666666666668</v>
      </c>
      <c r="G20" s="120">
        <v>16.583333333333336</v>
      </c>
      <c r="H20" s="120">
        <v>20.383333333333333</v>
      </c>
      <c r="I20" s="120">
        <v>21.466666666666669</v>
      </c>
      <c r="J20" s="120">
        <v>22.283333333333331</v>
      </c>
      <c r="K20" s="119">
        <v>20.65</v>
      </c>
      <c r="L20" s="119">
        <v>18.75</v>
      </c>
      <c r="M20" s="119">
        <v>712.40318000000002</v>
      </c>
    </row>
    <row r="21" spans="1:13" ht="12" customHeight="1">
      <c r="A21" s="65">
        <v>11</v>
      </c>
      <c r="B21" s="119" t="s">
        <v>421</v>
      </c>
      <c r="C21" s="122">
        <v>166.25</v>
      </c>
      <c r="D21" s="120">
        <v>166</v>
      </c>
      <c r="E21" s="120">
        <v>163.6</v>
      </c>
      <c r="F21" s="120">
        <v>160.94999999999999</v>
      </c>
      <c r="G21" s="120">
        <v>158.54999999999998</v>
      </c>
      <c r="H21" s="120">
        <v>168.65</v>
      </c>
      <c r="I21" s="120">
        <v>171.04999999999998</v>
      </c>
      <c r="J21" s="120">
        <v>173.70000000000002</v>
      </c>
      <c r="K21" s="119">
        <v>168.4</v>
      </c>
      <c r="L21" s="119">
        <v>163.35</v>
      </c>
      <c r="M21" s="119">
        <v>5.0715899999999996</v>
      </c>
    </row>
    <row r="22" spans="1:13" ht="12" customHeight="1">
      <c r="A22" s="65">
        <v>12</v>
      </c>
      <c r="B22" s="119" t="s">
        <v>2153</v>
      </c>
      <c r="C22" s="122">
        <v>215.25</v>
      </c>
      <c r="D22" s="120">
        <v>217.91666666666666</v>
      </c>
      <c r="E22" s="120">
        <v>211.83333333333331</v>
      </c>
      <c r="F22" s="120">
        <v>208.41666666666666</v>
      </c>
      <c r="G22" s="120">
        <v>202.33333333333331</v>
      </c>
      <c r="H22" s="120">
        <v>221.33333333333331</v>
      </c>
      <c r="I22" s="120">
        <v>227.41666666666663</v>
      </c>
      <c r="J22" s="120">
        <v>230.83333333333331</v>
      </c>
      <c r="K22" s="119">
        <v>224</v>
      </c>
      <c r="L22" s="119">
        <v>214.5</v>
      </c>
      <c r="M22" s="119">
        <v>1.82446</v>
      </c>
    </row>
    <row r="23" spans="1:13">
      <c r="A23" s="65">
        <v>13</v>
      </c>
      <c r="B23" s="119" t="s">
        <v>430</v>
      </c>
      <c r="C23" s="122">
        <v>248.4</v>
      </c>
      <c r="D23" s="120">
        <v>245</v>
      </c>
      <c r="E23" s="120">
        <v>241</v>
      </c>
      <c r="F23" s="120">
        <v>233.6</v>
      </c>
      <c r="G23" s="120">
        <v>229.6</v>
      </c>
      <c r="H23" s="120">
        <v>252.4</v>
      </c>
      <c r="I23" s="120">
        <v>256.39999999999998</v>
      </c>
      <c r="J23" s="120">
        <v>263.8</v>
      </c>
      <c r="K23" s="119">
        <v>249</v>
      </c>
      <c r="L23" s="119">
        <v>237.6</v>
      </c>
      <c r="M23" s="119">
        <v>1.69112</v>
      </c>
    </row>
    <row r="24" spans="1:13">
      <c r="A24" s="65">
        <v>14</v>
      </c>
      <c r="B24" s="119" t="s">
        <v>434</v>
      </c>
      <c r="C24" s="122">
        <v>1632.7</v>
      </c>
      <c r="D24" s="120">
        <v>1637.2666666666667</v>
      </c>
      <c r="E24" s="120">
        <v>1606.4333333333334</v>
      </c>
      <c r="F24" s="120">
        <v>1580.1666666666667</v>
      </c>
      <c r="G24" s="120">
        <v>1549.3333333333335</v>
      </c>
      <c r="H24" s="120">
        <v>1663.5333333333333</v>
      </c>
      <c r="I24" s="120">
        <v>1694.3666666666668</v>
      </c>
      <c r="J24" s="120">
        <v>1720.6333333333332</v>
      </c>
      <c r="K24" s="119">
        <v>1668.1</v>
      </c>
      <c r="L24" s="119">
        <v>1611</v>
      </c>
      <c r="M24" s="119">
        <v>0.13134999999999999</v>
      </c>
    </row>
    <row r="25" spans="1:13">
      <c r="A25" s="65">
        <v>15</v>
      </c>
      <c r="B25" s="119" t="s">
        <v>235</v>
      </c>
      <c r="C25" s="122">
        <v>1018.65</v>
      </c>
      <c r="D25" s="120">
        <v>1024.7</v>
      </c>
      <c r="E25" s="120">
        <v>984.45</v>
      </c>
      <c r="F25" s="120">
        <v>950.25</v>
      </c>
      <c r="G25" s="120">
        <v>910</v>
      </c>
      <c r="H25" s="120">
        <v>1058.9000000000001</v>
      </c>
      <c r="I25" s="120">
        <v>1099.1500000000001</v>
      </c>
      <c r="J25" s="120">
        <v>1133.3500000000001</v>
      </c>
      <c r="K25" s="119">
        <v>1064.95</v>
      </c>
      <c r="L25" s="119">
        <v>990.5</v>
      </c>
      <c r="M25" s="119">
        <v>9.8541399999999992</v>
      </c>
    </row>
    <row r="26" spans="1:13">
      <c r="A26" s="65">
        <v>16</v>
      </c>
      <c r="B26" s="119" t="s">
        <v>442</v>
      </c>
      <c r="C26" s="122">
        <v>1875.2</v>
      </c>
      <c r="D26" s="120">
        <v>1877.1000000000001</v>
      </c>
      <c r="E26" s="120">
        <v>1860.1000000000004</v>
      </c>
      <c r="F26" s="120">
        <v>1845.0000000000002</v>
      </c>
      <c r="G26" s="120">
        <v>1828.0000000000005</v>
      </c>
      <c r="H26" s="120">
        <v>1892.2000000000003</v>
      </c>
      <c r="I26" s="120">
        <v>1909.1999999999998</v>
      </c>
      <c r="J26" s="120">
        <v>1924.3000000000002</v>
      </c>
      <c r="K26" s="119">
        <v>1894.1</v>
      </c>
      <c r="L26" s="119">
        <v>1862</v>
      </c>
      <c r="M26" s="119">
        <v>7.5289999999999996E-2</v>
      </c>
    </row>
    <row r="27" spans="1:13">
      <c r="A27" s="65">
        <v>17</v>
      </c>
      <c r="B27" s="119" t="s">
        <v>34</v>
      </c>
      <c r="C27" s="122">
        <v>42</v>
      </c>
      <c r="D27" s="120">
        <v>42.266666666666666</v>
      </c>
      <c r="E27" s="120">
        <v>41.283333333333331</v>
      </c>
      <c r="F27" s="120">
        <v>40.566666666666663</v>
      </c>
      <c r="G27" s="120">
        <v>39.583333333333329</v>
      </c>
      <c r="H27" s="120">
        <v>42.983333333333334</v>
      </c>
      <c r="I27" s="120">
        <v>43.966666666666669</v>
      </c>
      <c r="J27" s="120">
        <v>44.683333333333337</v>
      </c>
      <c r="K27" s="119">
        <v>43.25</v>
      </c>
      <c r="L27" s="119">
        <v>41.55</v>
      </c>
      <c r="M27" s="119">
        <v>43.328099999999999</v>
      </c>
    </row>
    <row r="28" spans="1:13">
      <c r="A28" s="65">
        <v>18</v>
      </c>
      <c r="B28" s="119" t="s">
        <v>449</v>
      </c>
      <c r="C28" s="122">
        <v>1860.2</v>
      </c>
      <c r="D28" s="120">
        <v>1877.7333333333333</v>
      </c>
      <c r="E28" s="120">
        <v>1827.9666666666667</v>
      </c>
      <c r="F28" s="120">
        <v>1795.7333333333333</v>
      </c>
      <c r="G28" s="120">
        <v>1745.9666666666667</v>
      </c>
      <c r="H28" s="120">
        <v>1909.9666666666667</v>
      </c>
      <c r="I28" s="120">
        <v>1959.7333333333336</v>
      </c>
      <c r="J28" s="120">
        <v>1991.9666666666667</v>
      </c>
      <c r="K28" s="119">
        <v>1927.5</v>
      </c>
      <c r="L28" s="119">
        <v>1845.5</v>
      </c>
      <c r="M28" s="119">
        <v>0.19825000000000001</v>
      </c>
    </row>
    <row r="29" spans="1:13">
      <c r="A29" s="65">
        <v>19</v>
      </c>
      <c r="B29" s="119" t="s">
        <v>453</v>
      </c>
      <c r="C29" s="122">
        <v>115.4</v>
      </c>
      <c r="D29" s="120">
        <v>116.33333333333333</v>
      </c>
      <c r="E29" s="120">
        <v>114.06666666666666</v>
      </c>
      <c r="F29" s="120">
        <v>112.73333333333333</v>
      </c>
      <c r="G29" s="120">
        <v>110.46666666666667</v>
      </c>
      <c r="H29" s="120">
        <v>117.66666666666666</v>
      </c>
      <c r="I29" s="120">
        <v>119.93333333333334</v>
      </c>
      <c r="J29" s="120">
        <v>121.26666666666665</v>
      </c>
      <c r="K29" s="119">
        <v>118.6</v>
      </c>
      <c r="L29" s="119">
        <v>115</v>
      </c>
      <c r="M29" s="119">
        <v>1.2656400000000001</v>
      </c>
    </row>
    <row r="30" spans="1:13">
      <c r="A30" s="65">
        <v>20</v>
      </c>
      <c r="B30" s="119" t="s">
        <v>187</v>
      </c>
      <c r="C30" s="122">
        <v>831.7</v>
      </c>
      <c r="D30" s="120">
        <v>830.93333333333339</v>
      </c>
      <c r="E30" s="120">
        <v>819.86666666666679</v>
      </c>
      <c r="F30" s="120">
        <v>808.03333333333342</v>
      </c>
      <c r="G30" s="120">
        <v>796.96666666666681</v>
      </c>
      <c r="H30" s="120">
        <v>842.76666666666677</v>
      </c>
      <c r="I30" s="120">
        <v>853.83333333333337</v>
      </c>
      <c r="J30" s="120">
        <v>865.66666666666674</v>
      </c>
      <c r="K30" s="119">
        <v>842</v>
      </c>
      <c r="L30" s="119">
        <v>819.1</v>
      </c>
      <c r="M30" s="119">
        <v>7.2257699999999998</v>
      </c>
    </row>
    <row r="31" spans="1:13">
      <c r="A31" s="65">
        <v>21</v>
      </c>
      <c r="B31" s="119" t="s">
        <v>35</v>
      </c>
      <c r="C31" s="122">
        <v>201.7</v>
      </c>
      <c r="D31" s="120">
        <v>203.04999999999998</v>
      </c>
      <c r="E31" s="120">
        <v>199.89999999999998</v>
      </c>
      <c r="F31" s="120">
        <v>198.1</v>
      </c>
      <c r="G31" s="120">
        <v>194.95</v>
      </c>
      <c r="H31" s="120">
        <v>204.84999999999997</v>
      </c>
      <c r="I31" s="120">
        <v>208</v>
      </c>
      <c r="J31" s="120">
        <v>209.79999999999995</v>
      </c>
      <c r="K31" s="119">
        <v>206.2</v>
      </c>
      <c r="L31" s="119">
        <v>201.25</v>
      </c>
      <c r="M31" s="119">
        <v>43.089790000000001</v>
      </c>
    </row>
    <row r="32" spans="1:13">
      <c r="A32" s="65">
        <v>22</v>
      </c>
      <c r="B32" s="119" t="s">
        <v>36</v>
      </c>
      <c r="C32" s="122">
        <v>31.55</v>
      </c>
      <c r="D32" s="120">
        <v>31.716666666666669</v>
      </c>
      <c r="E32" s="120">
        <v>30.983333333333334</v>
      </c>
      <c r="F32" s="120">
        <v>30.416666666666664</v>
      </c>
      <c r="G32" s="120">
        <v>29.68333333333333</v>
      </c>
      <c r="H32" s="120">
        <v>32.283333333333339</v>
      </c>
      <c r="I32" s="120">
        <v>33.016666666666673</v>
      </c>
      <c r="J32" s="120">
        <v>33.583333333333343</v>
      </c>
      <c r="K32" s="119">
        <v>32.450000000000003</v>
      </c>
      <c r="L32" s="119">
        <v>31.15</v>
      </c>
      <c r="M32" s="119">
        <v>46.606409999999997</v>
      </c>
    </row>
    <row r="33" spans="1:13">
      <c r="A33" s="65">
        <v>23</v>
      </c>
      <c r="B33" s="119" t="s">
        <v>477</v>
      </c>
      <c r="C33" s="122">
        <v>1719.95</v>
      </c>
      <c r="D33" s="120">
        <v>1713.5333333333335</v>
      </c>
      <c r="E33" s="120">
        <v>1686.2666666666671</v>
      </c>
      <c r="F33" s="120">
        <v>1652.5833333333335</v>
      </c>
      <c r="G33" s="120">
        <v>1625.3166666666671</v>
      </c>
      <c r="H33" s="120">
        <v>1747.2166666666672</v>
      </c>
      <c r="I33" s="120">
        <v>1774.4833333333336</v>
      </c>
      <c r="J33" s="120">
        <v>1808.1666666666672</v>
      </c>
      <c r="K33" s="119">
        <v>1740.8</v>
      </c>
      <c r="L33" s="119">
        <v>1679.85</v>
      </c>
      <c r="M33" s="119">
        <v>0.23587</v>
      </c>
    </row>
    <row r="34" spans="1:13">
      <c r="A34" s="65">
        <v>24</v>
      </c>
      <c r="B34" s="119" t="s">
        <v>479</v>
      </c>
      <c r="C34" s="122">
        <v>534.9</v>
      </c>
      <c r="D34" s="120">
        <v>537.11666666666667</v>
      </c>
      <c r="E34" s="120">
        <v>528.83333333333337</v>
      </c>
      <c r="F34" s="120">
        <v>522.76666666666665</v>
      </c>
      <c r="G34" s="120">
        <v>514.48333333333335</v>
      </c>
      <c r="H34" s="120">
        <v>543.18333333333339</v>
      </c>
      <c r="I34" s="120">
        <v>551.4666666666667</v>
      </c>
      <c r="J34" s="120">
        <v>557.53333333333342</v>
      </c>
      <c r="K34" s="119">
        <v>545.4</v>
      </c>
      <c r="L34" s="119">
        <v>531.04999999999995</v>
      </c>
      <c r="M34" s="119">
        <v>1.1342699999999999</v>
      </c>
    </row>
    <row r="35" spans="1:13">
      <c r="A35" s="65">
        <v>25</v>
      </c>
      <c r="B35" s="119" t="s">
        <v>37</v>
      </c>
      <c r="C35" s="122">
        <v>1000.65</v>
      </c>
      <c r="D35" s="120">
        <v>1008.6166666666667</v>
      </c>
      <c r="E35" s="120">
        <v>989.0333333333333</v>
      </c>
      <c r="F35" s="120">
        <v>977.41666666666663</v>
      </c>
      <c r="G35" s="120">
        <v>957.83333333333326</v>
      </c>
      <c r="H35" s="120">
        <v>1020.2333333333333</v>
      </c>
      <c r="I35" s="120">
        <v>1039.8166666666666</v>
      </c>
      <c r="J35" s="120">
        <v>1051.4333333333334</v>
      </c>
      <c r="K35" s="119">
        <v>1028.2</v>
      </c>
      <c r="L35" s="119">
        <v>997</v>
      </c>
      <c r="M35" s="119">
        <v>5.6401300000000001</v>
      </c>
    </row>
    <row r="36" spans="1:13">
      <c r="A36" s="65">
        <v>26</v>
      </c>
      <c r="B36" s="119" t="s">
        <v>38</v>
      </c>
      <c r="C36" s="122">
        <v>265.75</v>
      </c>
      <c r="D36" s="120">
        <v>267.59999999999997</v>
      </c>
      <c r="E36" s="120">
        <v>263.19999999999993</v>
      </c>
      <c r="F36" s="120">
        <v>260.64999999999998</v>
      </c>
      <c r="G36" s="120">
        <v>256.24999999999994</v>
      </c>
      <c r="H36" s="120">
        <v>270.14999999999992</v>
      </c>
      <c r="I36" s="120">
        <v>274.5499999999999</v>
      </c>
      <c r="J36" s="120">
        <v>277.09999999999991</v>
      </c>
      <c r="K36" s="119">
        <v>272</v>
      </c>
      <c r="L36" s="119">
        <v>265.05</v>
      </c>
      <c r="M36" s="119">
        <v>23.401769999999999</v>
      </c>
    </row>
    <row r="37" spans="1:13">
      <c r="A37" s="65">
        <v>27</v>
      </c>
      <c r="B37" s="119" t="s">
        <v>39</v>
      </c>
      <c r="C37" s="122">
        <v>417.1</v>
      </c>
      <c r="D37" s="120">
        <v>413.78333333333336</v>
      </c>
      <c r="E37" s="120">
        <v>408.76666666666671</v>
      </c>
      <c r="F37" s="120">
        <v>400.43333333333334</v>
      </c>
      <c r="G37" s="120">
        <v>395.41666666666669</v>
      </c>
      <c r="H37" s="120">
        <v>422.11666666666673</v>
      </c>
      <c r="I37" s="120">
        <v>427.13333333333338</v>
      </c>
      <c r="J37" s="120">
        <v>435.46666666666675</v>
      </c>
      <c r="K37" s="119">
        <v>418.8</v>
      </c>
      <c r="L37" s="119">
        <v>405.45</v>
      </c>
      <c r="M37" s="119">
        <v>23.45571</v>
      </c>
    </row>
    <row r="38" spans="1:13">
      <c r="A38" s="65">
        <v>28</v>
      </c>
      <c r="B38" s="119" t="s">
        <v>496</v>
      </c>
      <c r="C38" s="122">
        <v>336.95</v>
      </c>
      <c r="D38" s="120">
        <v>337.78333333333336</v>
      </c>
      <c r="E38" s="120">
        <v>333.56666666666672</v>
      </c>
      <c r="F38" s="120">
        <v>330.18333333333334</v>
      </c>
      <c r="G38" s="120">
        <v>325.9666666666667</v>
      </c>
      <c r="H38" s="120">
        <v>341.16666666666674</v>
      </c>
      <c r="I38" s="120">
        <v>345.38333333333333</v>
      </c>
      <c r="J38" s="120">
        <v>348.76666666666677</v>
      </c>
      <c r="K38" s="119">
        <v>342</v>
      </c>
      <c r="L38" s="119">
        <v>334.4</v>
      </c>
      <c r="M38" s="119">
        <v>0.16800000000000001</v>
      </c>
    </row>
    <row r="39" spans="1:13">
      <c r="A39" s="65">
        <v>29</v>
      </c>
      <c r="B39" s="119" t="s">
        <v>506</v>
      </c>
      <c r="C39" s="122">
        <v>164.45</v>
      </c>
      <c r="D39" s="120">
        <v>171.70000000000002</v>
      </c>
      <c r="E39" s="120">
        <v>154.00000000000003</v>
      </c>
      <c r="F39" s="120">
        <v>143.55000000000001</v>
      </c>
      <c r="G39" s="120">
        <v>125.85000000000002</v>
      </c>
      <c r="H39" s="120">
        <v>182.15000000000003</v>
      </c>
      <c r="I39" s="120">
        <v>199.85000000000002</v>
      </c>
      <c r="J39" s="120">
        <v>210.30000000000004</v>
      </c>
      <c r="K39" s="119">
        <v>189.4</v>
      </c>
      <c r="L39" s="119">
        <v>161.25</v>
      </c>
      <c r="M39" s="119">
        <v>10.67961</v>
      </c>
    </row>
    <row r="40" spans="1:13">
      <c r="A40" s="65">
        <v>30</v>
      </c>
      <c r="B40" s="119" t="s">
        <v>40</v>
      </c>
      <c r="C40" s="122">
        <v>133.94999999999999</v>
      </c>
      <c r="D40" s="120">
        <v>134.88333333333333</v>
      </c>
      <c r="E40" s="120">
        <v>132.66666666666666</v>
      </c>
      <c r="F40" s="120">
        <v>131.38333333333333</v>
      </c>
      <c r="G40" s="120">
        <v>129.16666666666666</v>
      </c>
      <c r="H40" s="120">
        <v>136.16666666666666</v>
      </c>
      <c r="I40" s="120">
        <v>138.38333333333335</v>
      </c>
      <c r="J40" s="120">
        <v>139.66666666666666</v>
      </c>
      <c r="K40" s="119">
        <v>137.1</v>
      </c>
      <c r="L40" s="119">
        <v>133.6</v>
      </c>
      <c r="M40" s="119">
        <v>168.15583000000001</v>
      </c>
    </row>
    <row r="41" spans="1:13">
      <c r="A41" s="65">
        <v>31</v>
      </c>
      <c r="B41" s="119" t="s">
        <v>41</v>
      </c>
      <c r="C41" s="122">
        <v>1357.9</v>
      </c>
      <c r="D41" s="120">
        <v>1360.9666666666667</v>
      </c>
      <c r="E41" s="120">
        <v>1342.9333333333334</v>
      </c>
      <c r="F41" s="120">
        <v>1327.9666666666667</v>
      </c>
      <c r="G41" s="120">
        <v>1309.9333333333334</v>
      </c>
      <c r="H41" s="120">
        <v>1375.9333333333334</v>
      </c>
      <c r="I41" s="120">
        <v>1393.9666666666667</v>
      </c>
      <c r="J41" s="120">
        <v>1408.9333333333334</v>
      </c>
      <c r="K41" s="119">
        <v>1379</v>
      </c>
      <c r="L41" s="119">
        <v>1346</v>
      </c>
      <c r="M41" s="119">
        <v>9.5305400000000002</v>
      </c>
    </row>
    <row r="42" spans="1:13">
      <c r="A42" s="65">
        <v>32</v>
      </c>
      <c r="B42" s="119" t="s">
        <v>514</v>
      </c>
      <c r="C42" s="122">
        <v>1069.4000000000001</v>
      </c>
      <c r="D42" s="120">
        <v>1059.2833333333335</v>
      </c>
      <c r="E42" s="120">
        <v>1038.5666666666671</v>
      </c>
      <c r="F42" s="120">
        <v>1007.7333333333336</v>
      </c>
      <c r="G42" s="120">
        <v>987.01666666666711</v>
      </c>
      <c r="H42" s="120">
        <v>1090.116666666667</v>
      </c>
      <c r="I42" s="120">
        <v>1110.8333333333337</v>
      </c>
      <c r="J42" s="120">
        <v>1141.666666666667</v>
      </c>
      <c r="K42" s="119">
        <v>1080</v>
      </c>
      <c r="L42" s="119">
        <v>1028.45</v>
      </c>
      <c r="M42" s="119">
        <v>0.80059000000000002</v>
      </c>
    </row>
    <row r="43" spans="1:13">
      <c r="A43" s="65">
        <v>33</v>
      </c>
      <c r="B43" s="119" t="s">
        <v>524</v>
      </c>
      <c r="C43" s="122">
        <v>2789.65</v>
      </c>
      <c r="D43" s="120">
        <v>2798.3833333333332</v>
      </c>
      <c r="E43" s="120">
        <v>2766.2666666666664</v>
      </c>
      <c r="F43" s="120">
        <v>2742.8833333333332</v>
      </c>
      <c r="G43" s="120">
        <v>2710.7666666666664</v>
      </c>
      <c r="H43" s="120">
        <v>2821.7666666666664</v>
      </c>
      <c r="I43" s="120">
        <v>2853.8833333333332</v>
      </c>
      <c r="J43" s="120">
        <v>2877.2666666666664</v>
      </c>
      <c r="K43" s="119">
        <v>2830.5</v>
      </c>
      <c r="L43" s="119">
        <v>2775</v>
      </c>
      <c r="M43" s="119">
        <v>4.7E-2</v>
      </c>
    </row>
    <row r="44" spans="1:13">
      <c r="A44" s="65">
        <v>34</v>
      </c>
      <c r="B44" s="119" t="s">
        <v>2474</v>
      </c>
      <c r="C44" s="122">
        <v>648.6</v>
      </c>
      <c r="D44" s="120">
        <v>645.25</v>
      </c>
      <c r="E44" s="120">
        <v>640.5</v>
      </c>
      <c r="F44" s="120">
        <v>632.4</v>
      </c>
      <c r="G44" s="120">
        <v>627.65</v>
      </c>
      <c r="H44" s="120">
        <v>653.35</v>
      </c>
      <c r="I44" s="120">
        <v>658.1</v>
      </c>
      <c r="J44" s="120">
        <v>666.2</v>
      </c>
      <c r="K44" s="119">
        <v>650</v>
      </c>
      <c r="L44" s="119">
        <v>637.15</v>
      </c>
      <c r="M44" s="119">
        <v>4.3072100000000004</v>
      </c>
    </row>
    <row r="45" spans="1:13">
      <c r="A45" s="65">
        <v>35</v>
      </c>
      <c r="B45" s="119" t="s">
        <v>42</v>
      </c>
      <c r="C45" s="122">
        <v>606.20000000000005</v>
      </c>
      <c r="D45" s="120">
        <v>609.13333333333333</v>
      </c>
      <c r="E45" s="120">
        <v>601.26666666666665</v>
      </c>
      <c r="F45" s="120">
        <v>596.33333333333337</v>
      </c>
      <c r="G45" s="120">
        <v>588.4666666666667</v>
      </c>
      <c r="H45" s="120">
        <v>614.06666666666661</v>
      </c>
      <c r="I45" s="120">
        <v>621.93333333333317</v>
      </c>
      <c r="J45" s="120">
        <v>626.86666666666656</v>
      </c>
      <c r="K45" s="119">
        <v>617</v>
      </c>
      <c r="L45" s="119">
        <v>604.20000000000005</v>
      </c>
      <c r="M45" s="119">
        <v>13.82108</v>
      </c>
    </row>
    <row r="46" spans="1:13">
      <c r="A46" s="65">
        <v>36</v>
      </c>
      <c r="B46" s="119" t="s">
        <v>533</v>
      </c>
      <c r="C46" s="122">
        <v>448.95</v>
      </c>
      <c r="D46" s="120">
        <v>452.54999999999995</v>
      </c>
      <c r="E46" s="120">
        <v>441.44999999999993</v>
      </c>
      <c r="F46" s="120">
        <v>433.95</v>
      </c>
      <c r="G46" s="120">
        <v>422.84999999999997</v>
      </c>
      <c r="H46" s="120">
        <v>460.0499999999999</v>
      </c>
      <c r="I46" s="120">
        <v>471.14999999999992</v>
      </c>
      <c r="J46" s="120">
        <v>478.64999999999986</v>
      </c>
      <c r="K46" s="119">
        <v>463.65</v>
      </c>
      <c r="L46" s="119">
        <v>445.05</v>
      </c>
      <c r="M46" s="119">
        <v>6.4965299999999999</v>
      </c>
    </row>
    <row r="47" spans="1:13">
      <c r="A47" s="65">
        <v>37</v>
      </c>
      <c r="B47" s="119" t="s">
        <v>43</v>
      </c>
      <c r="C47" s="122">
        <v>538.35</v>
      </c>
      <c r="D47" s="120">
        <v>539.78333333333342</v>
      </c>
      <c r="E47" s="120">
        <v>533.86666666666679</v>
      </c>
      <c r="F47" s="120">
        <v>529.38333333333333</v>
      </c>
      <c r="G47" s="120">
        <v>523.4666666666667</v>
      </c>
      <c r="H47" s="120">
        <v>544.26666666666688</v>
      </c>
      <c r="I47" s="120">
        <v>550.18333333333362</v>
      </c>
      <c r="J47" s="120">
        <v>554.66666666666697</v>
      </c>
      <c r="K47" s="119">
        <v>545.70000000000005</v>
      </c>
      <c r="L47" s="119">
        <v>535.29999999999995</v>
      </c>
      <c r="M47" s="119">
        <v>41.282209999999999</v>
      </c>
    </row>
    <row r="48" spans="1:13">
      <c r="A48" s="65">
        <v>38</v>
      </c>
      <c r="B48" s="119" t="s">
        <v>44</v>
      </c>
      <c r="C48" s="122">
        <v>3096.7</v>
      </c>
      <c r="D48" s="120">
        <v>3120.5499999999997</v>
      </c>
      <c r="E48" s="120">
        <v>3046.1499999999996</v>
      </c>
      <c r="F48" s="120">
        <v>2995.6</v>
      </c>
      <c r="G48" s="120">
        <v>2921.2</v>
      </c>
      <c r="H48" s="120">
        <v>3171.0999999999995</v>
      </c>
      <c r="I48" s="120">
        <v>3245.5</v>
      </c>
      <c r="J48" s="120">
        <v>3296.0499999999993</v>
      </c>
      <c r="K48" s="119">
        <v>3194.95</v>
      </c>
      <c r="L48" s="119">
        <v>3070</v>
      </c>
      <c r="M48" s="119">
        <v>9.3242999999999991</v>
      </c>
    </row>
    <row r="49" spans="1:13">
      <c r="A49" s="65">
        <v>39</v>
      </c>
      <c r="B49" s="119" t="s">
        <v>542</v>
      </c>
      <c r="C49" s="122">
        <v>413.3</v>
      </c>
      <c r="D49" s="120">
        <v>417.43333333333334</v>
      </c>
      <c r="E49" s="120">
        <v>406.86666666666667</v>
      </c>
      <c r="F49" s="120">
        <v>400.43333333333334</v>
      </c>
      <c r="G49" s="120">
        <v>389.86666666666667</v>
      </c>
      <c r="H49" s="120">
        <v>423.86666666666667</v>
      </c>
      <c r="I49" s="120">
        <v>434.43333333333339</v>
      </c>
      <c r="J49" s="120">
        <v>440.86666666666667</v>
      </c>
      <c r="K49" s="119">
        <v>428</v>
      </c>
      <c r="L49" s="119">
        <v>411</v>
      </c>
      <c r="M49" s="119">
        <v>1.06006</v>
      </c>
    </row>
    <row r="50" spans="1:13">
      <c r="A50" s="65">
        <v>40</v>
      </c>
      <c r="B50" s="119" t="s">
        <v>544</v>
      </c>
      <c r="C50" s="122">
        <v>564</v>
      </c>
      <c r="D50" s="120">
        <v>560.80000000000007</v>
      </c>
      <c r="E50" s="120">
        <v>546.80000000000018</v>
      </c>
      <c r="F50" s="120">
        <v>529.60000000000014</v>
      </c>
      <c r="G50" s="120">
        <v>515.60000000000025</v>
      </c>
      <c r="H50" s="120">
        <v>578.00000000000011</v>
      </c>
      <c r="I50" s="120">
        <v>591.99999999999989</v>
      </c>
      <c r="J50" s="120">
        <v>609.20000000000005</v>
      </c>
      <c r="K50" s="119">
        <v>574.79999999999995</v>
      </c>
      <c r="L50" s="119">
        <v>543.6</v>
      </c>
      <c r="M50" s="119">
        <v>15.35477</v>
      </c>
    </row>
    <row r="51" spans="1:13">
      <c r="A51" s="65">
        <v>41</v>
      </c>
      <c r="B51" s="119" t="s">
        <v>189</v>
      </c>
      <c r="C51" s="122">
        <v>6261.3</v>
      </c>
      <c r="D51" s="120">
        <v>6223.7833333333328</v>
      </c>
      <c r="E51" s="120">
        <v>6157.5666666666657</v>
      </c>
      <c r="F51" s="120">
        <v>6053.833333333333</v>
      </c>
      <c r="G51" s="120">
        <v>5987.6166666666659</v>
      </c>
      <c r="H51" s="120">
        <v>6327.5166666666655</v>
      </c>
      <c r="I51" s="120">
        <v>6393.7333333333327</v>
      </c>
      <c r="J51" s="120">
        <v>6497.4666666666653</v>
      </c>
      <c r="K51" s="119">
        <v>6290</v>
      </c>
      <c r="L51" s="119">
        <v>6120.05</v>
      </c>
      <c r="M51" s="119">
        <v>2.2432300000000001</v>
      </c>
    </row>
    <row r="52" spans="1:13">
      <c r="A52" s="65">
        <v>42</v>
      </c>
      <c r="B52" s="119" t="s">
        <v>547</v>
      </c>
      <c r="C52" s="122">
        <v>6.6</v>
      </c>
      <c r="D52" s="120">
        <v>6.6000000000000005</v>
      </c>
      <c r="E52" s="120">
        <v>6.4500000000000011</v>
      </c>
      <c r="F52" s="120">
        <v>6.3000000000000007</v>
      </c>
      <c r="G52" s="120">
        <v>6.1500000000000012</v>
      </c>
      <c r="H52" s="120">
        <v>6.7500000000000009</v>
      </c>
      <c r="I52" s="120">
        <v>6.9000000000000012</v>
      </c>
      <c r="J52" s="120">
        <v>7.0500000000000007</v>
      </c>
      <c r="K52" s="119">
        <v>6.75</v>
      </c>
      <c r="L52" s="119">
        <v>6.45</v>
      </c>
      <c r="M52" s="119">
        <v>22.999410000000001</v>
      </c>
    </row>
    <row r="53" spans="1:13">
      <c r="A53" s="65">
        <v>43</v>
      </c>
      <c r="B53" s="119" t="s">
        <v>549</v>
      </c>
      <c r="C53" s="122">
        <v>2995.6</v>
      </c>
      <c r="D53" s="120">
        <v>2997.3833333333337</v>
      </c>
      <c r="E53" s="120">
        <v>2977.7666666666673</v>
      </c>
      <c r="F53" s="120">
        <v>2959.9333333333338</v>
      </c>
      <c r="G53" s="120">
        <v>2940.3166666666675</v>
      </c>
      <c r="H53" s="120">
        <v>3015.2166666666672</v>
      </c>
      <c r="I53" s="120">
        <v>3034.833333333333</v>
      </c>
      <c r="J53" s="120">
        <v>3052.666666666667</v>
      </c>
      <c r="K53" s="119">
        <v>3017</v>
      </c>
      <c r="L53" s="119">
        <v>2979.55</v>
      </c>
      <c r="M53" s="119">
        <v>0.11901</v>
      </c>
    </row>
    <row r="54" spans="1:13">
      <c r="A54" s="65">
        <v>44</v>
      </c>
      <c r="B54" s="119" t="s">
        <v>188</v>
      </c>
      <c r="C54" s="122">
        <v>2415</v>
      </c>
      <c r="D54" s="120">
        <v>2401.4500000000003</v>
      </c>
      <c r="E54" s="120">
        <v>2373.9000000000005</v>
      </c>
      <c r="F54" s="120">
        <v>2332.8000000000002</v>
      </c>
      <c r="G54" s="120">
        <v>2305.2500000000005</v>
      </c>
      <c r="H54" s="120">
        <v>2442.5500000000006</v>
      </c>
      <c r="I54" s="120">
        <v>2470.1000000000008</v>
      </c>
      <c r="J54" s="120">
        <v>2511.2000000000007</v>
      </c>
      <c r="K54" s="119">
        <v>2429</v>
      </c>
      <c r="L54" s="119">
        <v>2360.35</v>
      </c>
      <c r="M54" s="119">
        <v>13.961499999999999</v>
      </c>
    </row>
    <row r="55" spans="1:13">
      <c r="A55" s="65">
        <v>45</v>
      </c>
      <c r="B55" s="119" t="s">
        <v>555</v>
      </c>
      <c r="C55" s="122">
        <v>1220.5999999999999</v>
      </c>
      <c r="D55" s="120">
        <v>1233.7166666666667</v>
      </c>
      <c r="E55" s="120">
        <v>1195.2333333333333</v>
      </c>
      <c r="F55" s="120">
        <v>1169.8666666666666</v>
      </c>
      <c r="G55" s="120">
        <v>1131.3833333333332</v>
      </c>
      <c r="H55" s="120">
        <v>1259.0833333333335</v>
      </c>
      <c r="I55" s="120">
        <v>1297.5666666666671</v>
      </c>
      <c r="J55" s="120">
        <v>1322.9333333333336</v>
      </c>
      <c r="K55" s="119">
        <v>1272.2</v>
      </c>
      <c r="L55" s="119">
        <v>1208.3499999999999</v>
      </c>
      <c r="M55" s="119">
        <v>8.2410499999999995</v>
      </c>
    </row>
    <row r="56" spans="1:13">
      <c r="A56" s="65">
        <v>46</v>
      </c>
      <c r="B56" s="119" t="s">
        <v>557</v>
      </c>
      <c r="C56" s="122">
        <v>10</v>
      </c>
      <c r="D56" s="120">
        <v>10.133333333333333</v>
      </c>
      <c r="E56" s="120">
        <v>9.8666666666666654</v>
      </c>
      <c r="F56" s="120">
        <v>9.7333333333333325</v>
      </c>
      <c r="G56" s="120">
        <v>9.466666666666665</v>
      </c>
      <c r="H56" s="120">
        <v>10.266666666666666</v>
      </c>
      <c r="I56" s="120">
        <v>10.533333333333331</v>
      </c>
      <c r="J56" s="120">
        <v>10.666666666666666</v>
      </c>
      <c r="K56" s="119">
        <v>10.4</v>
      </c>
      <c r="L56" s="119">
        <v>10</v>
      </c>
      <c r="M56" s="119">
        <v>3.6170399999999998</v>
      </c>
    </row>
    <row r="57" spans="1:13">
      <c r="A57" s="65">
        <v>47</v>
      </c>
      <c r="B57" s="119" t="s">
        <v>559</v>
      </c>
      <c r="C57" s="122">
        <v>212.5</v>
      </c>
      <c r="D57" s="120">
        <v>212.81666666666669</v>
      </c>
      <c r="E57" s="120">
        <v>210.68333333333339</v>
      </c>
      <c r="F57" s="120">
        <v>208.8666666666667</v>
      </c>
      <c r="G57" s="120">
        <v>206.73333333333341</v>
      </c>
      <c r="H57" s="120">
        <v>214.63333333333338</v>
      </c>
      <c r="I57" s="120">
        <v>216.76666666666665</v>
      </c>
      <c r="J57" s="120">
        <v>218.58333333333337</v>
      </c>
      <c r="K57" s="119">
        <v>214.95</v>
      </c>
      <c r="L57" s="119">
        <v>211</v>
      </c>
      <c r="M57" s="119">
        <v>0.55874000000000001</v>
      </c>
    </row>
    <row r="58" spans="1:13">
      <c r="A58" s="65">
        <v>48</v>
      </c>
      <c r="B58" s="119" t="s">
        <v>563</v>
      </c>
      <c r="C58" s="122">
        <v>69.2</v>
      </c>
      <c r="D58" s="120">
        <v>67.63333333333334</v>
      </c>
      <c r="E58" s="120">
        <v>65.466666666666683</v>
      </c>
      <c r="F58" s="120">
        <v>61.733333333333341</v>
      </c>
      <c r="G58" s="120">
        <v>59.566666666666684</v>
      </c>
      <c r="H58" s="120">
        <v>71.366666666666674</v>
      </c>
      <c r="I58" s="120">
        <v>73.533333333333331</v>
      </c>
      <c r="J58" s="120">
        <v>77.26666666666668</v>
      </c>
      <c r="K58" s="119">
        <v>69.8</v>
      </c>
      <c r="L58" s="119">
        <v>63.9</v>
      </c>
      <c r="M58" s="119">
        <v>105.43383</v>
      </c>
    </row>
    <row r="59" spans="1:13">
      <c r="A59" s="65">
        <v>49</v>
      </c>
      <c r="B59" s="119" t="s">
        <v>45</v>
      </c>
      <c r="C59" s="122">
        <v>119.45</v>
      </c>
      <c r="D59" s="120">
        <v>118.93333333333334</v>
      </c>
      <c r="E59" s="120">
        <v>117.71666666666667</v>
      </c>
      <c r="F59" s="120">
        <v>115.98333333333333</v>
      </c>
      <c r="G59" s="120">
        <v>114.76666666666667</v>
      </c>
      <c r="H59" s="120">
        <v>120.66666666666667</v>
      </c>
      <c r="I59" s="120">
        <v>121.88333333333334</v>
      </c>
      <c r="J59" s="120">
        <v>123.61666666666667</v>
      </c>
      <c r="K59" s="119">
        <v>120.15</v>
      </c>
      <c r="L59" s="119">
        <v>117.2</v>
      </c>
      <c r="M59" s="119">
        <v>137.17599999999999</v>
      </c>
    </row>
    <row r="60" spans="1:13" ht="12" customHeight="1">
      <c r="A60" s="65">
        <v>50</v>
      </c>
      <c r="B60" s="119" t="s">
        <v>46</v>
      </c>
      <c r="C60" s="122">
        <v>84.85</v>
      </c>
      <c r="D60" s="120">
        <v>85.8</v>
      </c>
      <c r="E60" s="120">
        <v>83.55</v>
      </c>
      <c r="F60" s="120">
        <v>82.25</v>
      </c>
      <c r="G60" s="120">
        <v>80</v>
      </c>
      <c r="H60" s="120">
        <v>87.1</v>
      </c>
      <c r="I60" s="120">
        <v>89.35</v>
      </c>
      <c r="J60" s="120">
        <v>90.649999999999991</v>
      </c>
      <c r="K60" s="119">
        <v>88.05</v>
      </c>
      <c r="L60" s="119">
        <v>84.5</v>
      </c>
      <c r="M60" s="119">
        <v>69.744579999999999</v>
      </c>
    </row>
    <row r="61" spans="1:13">
      <c r="A61" s="65">
        <v>51</v>
      </c>
      <c r="B61" s="119" t="s">
        <v>575</v>
      </c>
      <c r="C61" s="122">
        <v>1899.35</v>
      </c>
      <c r="D61" s="120">
        <v>1899.8</v>
      </c>
      <c r="E61" s="120">
        <v>1889.6</v>
      </c>
      <c r="F61" s="120">
        <v>1879.85</v>
      </c>
      <c r="G61" s="120">
        <v>1869.6499999999999</v>
      </c>
      <c r="H61" s="120">
        <v>1909.55</v>
      </c>
      <c r="I61" s="120">
        <v>1919.7500000000002</v>
      </c>
      <c r="J61" s="120">
        <v>1929.5</v>
      </c>
      <c r="K61" s="119">
        <v>1910</v>
      </c>
      <c r="L61" s="119">
        <v>1890.05</v>
      </c>
      <c r="M61" s="119">
        <v>1.61E-2</v>
      </c>
    </row>
    <row r="62" spans="1:13">
      <c r="A62" s="65">
        <v>52</v>
      </c>
      <c r="B62" s="119" t="s">
        <v>47</v>
      </c>
      <c r="C62" s="122">
        <v>835.55</v>
      </c>
      <c r="D62" s="120">
        <v>838.35</v>
      </c>
      <c r="E62" s="120">
        <v>829.7</v>
      </c>
      <c r="F62" s="120">
        <v>823.85</v>
      </c>
      <c r="G62" s="120">
        <v>815.2</v>
      </c>
      <c r="H62" s="120">
        <v>844.2</v>
      </c>
      <c r="I62" s="120">
        <v>852.84999999999991</v>
      </c>
      <c r="J62" s="120">
        <v>858.7</v>
      </c>
      <c r="K62" s="119">
        <v>847</v>
      </c>
      <c r="L62" s="119">
        <v>832.5</v>
      </c>
      <c r="M62" s="119">
        <v>8.3236500000000007</v>
      </c>
    </row>
    <row r="63" spans="1:13">
      <c r="A63" s="65">
        <v>53</v>
      </c>
      <c r="B63" s="119" t="s">
        <v>582</v>
      </c>
      <c r="C63" s="122">
        <v>1534.1</v>
      </c>
      <c r="D63" s="120">
        <v>1532.7833333333335</v>
      </c>
      <c r="E63" s="120">
        <v>1493.5666666666671</v>
      </c>
      <c r="F63" s="120">
        <v>1453.0333333333335</v>
      </c>
      <c r="G63" s="120">
        <v>1413.8166666666671</v>
      </c>
      <c r="H63" s="120">
        <v>1573.3166666666671</v>
      </c>
      <c r="I63" s="120">
        <v>1612.5333333333338</v>
      </c>
      <c r="J63" s="120">
        <v>1653.0666666666671</v>
      </c>
      <c r="K63" s="119">
        <v>1572</v>
      </c>
      <c r="L63" s="119">
        <v>1492.25</v>
      </c>
      <c r="M63" s="119">
        <v>1.0417799999999999</v>
      </c>
    </row>
    <row r="64" spans="1:13">
      <c r="A64" s="65">
        <v>54</v>
      </c>
      <c r="B64" s="119" t="s">
        <v>190</v>
      </c>
      <c r="C64" s="122">
        <v>106</v>
      </c>
      <c r="D64" s="120">
        <v>107.28333333333335</v>
      </c>
      <c r="E64" s="120">
        <v>103.81666666666669</v>
      </c>
      <c r="F64" s="120">
        <v>101.63333333333334</v>
      </c>
      <c r="G64" s="120">
        <v>98.166666666666686</v>
      </c>
      <c r="H64" s="120">
        <v>109.4666666666667</v>
      </c>
      <c r="I64" s="120">
        <v>112.93333333333337</v>
      </c>
      <c r="J64" s="120">
        <v>115.1166666666667</v>
      </c>
      <c r="K64" s="119">
        <v>110.75</v>
      </c>
      <c r="L64" s="119">
        <v>105.1</v>
      </c>
      <c r="M64" s="119">
        <v>58.961460000000002</v>
      </c>
    </row>
    <row r="65" spans="1:13">
      <c r="A65" s="65">
        <v>55</v>
      </c>
      <c r="B65" s="119" t="s">
        <v>241</v>
      </c>
      <c r="C65" s="122">
        <v>819.15</v>
      </c>
      <c r="D65" s="120">
        <v>828.98333333333323</v>
      </c>
      <c r="E65" s="120">
        <v>805.41666666666652</v>
      </c>
      <c r="F65" s="120">
        <v>791.68333333333328</v>
      </c>
      <c r="G65" s="120">
        <v>768.11666666666656</v>
      </c>
      <c r="H65" s="120">
        <v>842.71666666666647</v>
      </c>
      <c r="I65" s="120">
        <v>866.2833333333333</v>
      </c>
      <c r="J65" s="120">
        <v>880.01666666666642</v>
      </c>
      <c r="K65" s="119">
        <v>852.55</v>
      </c>
      <c r="L65" s="119">
        <v>815.25</v>
      </c>
      <c r="M65" s="119">
        <v>7.1279300000000001</v>
      </c>
    </row>
    <row r="66" spans="1:13">
      <c r="A66" s="65">
        <v>56</v>
      </c>
      <c r="B66" s="119" t="s">
        <v>587</v>
      </c>
      <c r="C66" s="122">
        <v>304.7</v>
      </c>
      <c r="D66" s="120">
        <v>306.26666666666671</v>
      </c>
      <c r="E66" s="120">
        <v>300.28333333333342</v>
      </c>
      <c r="F66" s="120">
        <v>295.86666666666673</v>
      </c>
      <c r="G66" s="120">
        <v>289.88333333333344</v>
      </c>
      <c r="H66" s="120">
        <v>310.68333333333339</v>
      </c>
      <c r="I66" s="120">
        <v>316.66666666666663</v>
      </c>
      <c r="J66" s="120">
        <v>321.08333333333337</v>
      </c>
      <c r="K66" s="119">
        <v>312.25</v>
      </c>
      <c r="L66" s="119">
        <v>301.85000000000002</v>
      </c>
      <c r="M66" s="119">
        <v>13.879060000000001</v>
      </c>
    </row>
    <row r="67" spans="1:13">
      <c r="A67" s="65">
        <v>57</v>
      </c>
      <c r="B67" s="119" t="s">
        <v>591</v>
      </c>
      <c r="C67" s="122">
        <v>317.8</v>
      </c>
      <c r="D67" s="120">
        <v>320.08333333333331</v>
      </c>
      <c r="E67" s="120">
        <v>312.71666666666664</v>
      </c>
      <c r="F67" s="120">
        <v>307.63333333333333</v>
      </c>
      <c r="G67" s="120">
        <v>300.26666666666665</v>
      </c>
      <c r="H67" s="120">
        <v>325.16666666666663</v>
      </c>
      <c r="I67" s="120">
        <v>332.5333333333333</v>
      </c>
      <c r="J67" s="120">
        <v>337.61666666666662</v>
      </c>
      <c r="K67" s="119">
        <v>327.45</v>
      </c>
      <c r="L67" s="119">
        <v>315</v>
      </c>
      <c r="M67" s="119">
        <v>4.0024600000000001</v>
      </c>
    </row>
    <row r="68" spans="1:13">
      <c r="A68" s="65">
        <v>58</v>
      </c>
      <c r="B68" s="119" t="s">
        <v>593</v>
      </c>
      <c r="C68" s="122">
        <v>92.25</v>
      </c>
      <c r="D68" s="120">
        <v>93.083333333333329</v>
      </c>
      <c r="E68" s="120">
        <v>90.816666666666663</v>
      </c>
      <c r="F68" s="120">
        <v>89.38333333333334</v>
      </c>
      <c r="G68" s="120">
        <v>87.116666666666674</v>
      </c>
      <c r="H68" s="120">
        <v>94.516666666666652</v>
      </c>
      <c r="I68" s="120">
        <v>96.783333333333331</v>
      </c>
      <c r="J68" s="120">
        <v>98.21666666666664</v>
      </c>
      <c r="K68" s="119">
        <v>95.35</v>
      </c>
      <c r="L68" s="119">
        <v>91.65</v>
      </c>
      <c r="M68" s="119">
        <v>1.00617</v>
      </c>
    </row>
    <row r="69" spans="1:13">
      <c r="A69" s="65">
        <v>59</v>
      </c>
      <c r="B69" s="119" t="s">
        <v>2126</v>
      </c>
      <c r="C69" s="122">
        <v>1176.55</v>
      </c>
      <c r="D69" s="120">
        <v>1178.7</v>
      </c>
      <c r="E69" s="120">
        <v>1169.95</v>
      </c>
      <c r="F69" s="120">
        <v>1163.3499999999999</v>
      </c>
      <c r="G69" s="120">
        <v>1154.5999999999999</v>
      </c>
      <c r="H69" s="120">
        <v>1185.3000000000002</v>
      </c>
      <c r="I69" s="120">
        <v>1194.0500000000002</v>
      </c>
      <c r="J69" s="120">
        <v>1200.6500000000003</v>
      </c>
      <c r="K69" s="119">
        <v>1187.45</v>
      </c>
      <c r="L69" s="119">
        <v>1172.0999999999999</v>
      </c>
      <c r="M69" s="119">
        <v>2.5503399999999998</v>
      </c>
    </row>
    <row r="70" spans="1:13">
      <c r="A70" s="65">
        <v>60</v>
      </c>
      <c r="B70" s="119" t="s">
        <v>48</v>
      </c>
      <c r="C70" s="122">
        <v>621</v>
      </c>
      <c r="D70" s="120">
        <v>625.91666666666663</v>
      </c>
      <c r="E70" s="120">
        <v>612.08333333333326</v>
      </c>
      <c r="F70" s="120">
        <v>603.16666666666663</v>
      </c>
      <c r="G70" s="120">
        <v>589.33333333333326</v>
      </c>
      <c r="H70" s="120">
        <v>634.83333333333326</v>
      </c>
      <c r="I70" s="120">
        <v>648.66666666666652</v>
      </c>
      <c r="J70" s="120">
        <v>657.58333333333326</v>
      </c>
      <c r="K70" s="119">
        <v>639.75</v>
      </c>
      <c r="L70" s="119">
        <v>617</v>
      </c>
      <c r="M70" s="119">
        <v>6.6808800000000002</v>
      </c>
    </row>
    <row r="71" spans="1:13">
      <c r="A71" s="65">
        <v>61</v>
      </c>
      <c r="B71" s="119" t="s">
        <v>49</v>
      </c>
      <c r="C71" s="122">
        <v>362.15</v>
      </c>
      <c r="D71" s="120">
        <v>362.5</v>
      </c>
      <c r="E71" s="120">
        <v>360</v>
      </c>
      <c r="F71" s="120">
        <v>357.85</v>
      </c>
      <c r="G71" s="120">
        <v>355.35</v>
      </c>
      <c r="H71" s="120">
        <v>364.65</v>
      </c>
      <c r="I71" s="120">
        <v>367.15</v>
      </c>
      <c r="J71" s="120">
        <v>369.29999999999995</v>
      </c>
      <c r="K71" s="119">
        <v>365</v>
      </c>
      <c r="L71" s="119">
        <v>360.35</v>
      </c>
      <c r="M71" s="119">
        <v>20.72184</v>
      </c>
    </row>
    <row r="72" spans="1:13">
      <c r="A72" s="65">
        <v>62</v>
      </c>
      <c r="B72" s="119" t="s">
        <v>50</v>
      </c>
      <c r="C72" s="122">
        <v>69.25</v>
      </c>
      <c r="D72" s="120">
        <v>69.916666666666671</v>
      </c>
      <c r="E72" s="120">
        <v>68.083333333333343</v>
      </c>
      <c r="F72" s="120">
        <v>66.916666666666671</v>
      </c>
      <c r="G72" s="120">
        <v>65.083333333333343</v>
      </c>
      <c r="H72" s="120">
        <v>71.083333333333343</v>
      </c>
      <c r="I72" s="120">
        <v>72.916666666666686</v>
      </c>
      <c r="J72" s="120">
        <v>74.083333333333343</v>
      </c>
      <c r="K72" s="119">
        <v>71.75</v>
      </c>
      <c r="L72" s="119">
        <v>68.75</v>
      </c>
      <c r="M72" s="119">
        <v>57.910159999999998</v>
      </c>
    </row>
    <row r="73" spans="1:13">
      <c r="A73" s="65">
        <v>63</v>
      </c>
      <c r="B73" s="119" t="s">
        <v>192</v>
      </c>
      <c r="C73" s="122">
        <v>27.05</v>
      </c>
      <c r="D73" s="120">
        <v>27.383333333333336</v>
      </c>
      <c r="E73" s="120">
        <v>26.566666666666674</v>
      </c>
      <c r="F73" s="120">
        <v>26.083333333333336</v>
      </c>
      <c r="G73" s="120">
        <v>25.266666666666673</v>
      </c>
      <c r="H73" s="120">
        <v>27.866666666666674</v>
      </c>
      <c r="I73" s="120">
        <v>28.683333333333337</v>
      </c>
      <c r="J73" s="120">
        <v>29.166666666666675</v>
      </c>
      <c r="K73" s="119">
        <v>28.2</v>
      </c>
      <c r="L73" s="119">
        <v>26.9</v>
      </c>
      <c r="M73" s="119">
        <v>13.77778</v>
      </c>
    </row>
    <row r="74" spans="1:13">
      <c r="A74" s="65">
        <v>64</v>
      </c>
      <c r="B74" s="119" t="s">
        <v>51</v>
      </c>
      <c r="C74" s="122">
        <v>611.5</v>
      </c>
      <c r="D74" s="120">
        <v>616.88333333333333</v>
      </c>
      <c r="E74" s="120">
        <v>603.76666666666665</v>
      </c>
      <c r="F74" s="120">
        <v>596.0333333333333</v>
      </c>
      <c r="G74" s="120">
        <v>582.91666666666663</v>
      </c>
      <c r="H74" s="120">
        <v>624.61666666666667</v>
      </c>
      <c r="I74" s="120">
        <v>637.73333333333323</v>
      </c>
      <c r="J74" s="120">
        <v>645.4666666666667</v>
      </c>
      <c r="K74" s="119">
        <v>630</v>
      </c>
      <c r="L74" s="119">
        <v>609.15</v>
      </c>
      <c r="M74" s="119">
        <v>17.42004</v>
      </c>
    </row>
    <row r="75" spans="1:13">
      <c r="A75" s="65">
        <v>65</v>
      </c>
      <c r="B75" s="119" t="s">
        <v>609</v>
      </c>
      <c r="C75" s="122">
        <v>712.35</v>
      </c>
      <c r="D75" s="120">
        <v>715.11666666666667</v>
      </c>
      <c r="E75" s="120">
        <v>704.73333333333335</v>
      </c>
      <c r="F75" s="120">
        <v>697.11666666666667</v>
      </c>
      <c r="G75" s="120">
        <v>686.73333333333335</v>
      </c>
      <c r="H75" s="120">
        <v>722.73333333333335</v>
      </c>
      <c r="I75" s="120">
        <v>733.11666666666679</v>
      </c>
      <c r="J75" s="120">
        <v>740.73333333333335</v>
      </c>
      <c r="K75" s="119">
        <v>725.5</v>
      </c>
      <c r="L75" s="119">
        <v>707.5</v>
      </c>
      <c r="M75" s="119">
        <v>0.80134000000000005</v>
      </c>
    </row>
    <row r="76" spans="1:13" s="18" customFormat="1">
      <c r="A76" s="65">
        <v>66</v>
      </c>
      <c r="B76" s="119" t="s">
        <v>611</v>
      </c>
      <c r="C76" s="122">
        <v>168.3</v>
      </c>
      <c r="D76" s="120">
        <v>169.53333333333333</v>
      </c>
      <c r="E76" s="120">
        <v>165.11666666666667</v>
      </c>
      <c r="F76" s="120">
        <v>161.93333333333334</v>
      </c>
      <c r="G76" s="120">
        <v>157.51666666666668</v>
      </c>
      <c r="H76" s="120">
        <v>172.71666666666667</v>
      </c>
      <c r="I76" s="120">
        <v>177.13333333333335</v>
      </c>
      <c r="J76" s="120">
        <v>180.31666666666666</v>
      </c>
      <c r="K76" s="119">
        <v>173.95</v>
      </c>
      <c r="L76" s="119">
        <v>166.35</v>
      </c>
      <c r="M76" s="119">
        <v>0.65622000000000003</v>
      </c>
    </row>
    <row r="77" spans="1:13" s="18" customFormat="1">
      <c r="A77" s="65">
        <v>67</v>
      </c>
      <c r="B77" s="119" t="s">
        <v>617</v>
      </c>
      <c r="C77" s="122">
        <v>3596.15</v>
      </c>
      <c r="D77" s="120">
        <v>3599.7000000000003</v>
      </c>
      <c r="E77" s="120">
        <v>3579.1000000000004</v>
      </c>
      <c r="F77" s="120">
        <v>3562.05</v>
      </c>
      <c r="G77" s="120">
        <v>3541.4500000000003</v>
      </c>
      <c r="H77" s="120">
        <v>3616.7500000000005</v>
      </c>
      <c r="I77" s="120">
        <v>3637.35</v>
      </c>
      <c r="J77" s="120">
        <v>3654.4000000000005</v>
      </c>
      <c r="K77" s="119">
        <v>3620.3</v>
      </c>
      <c r="L77" s="119">
        <v>3582.65</v>
      </c>
      <c r="M77" s="119">
        <v>1.4149999999999999E-2</v>
      </c>
    </row>
    <row r="78" spans="1:13" s="18" customFormat="1">
      <c r="A78" s="65">
        <v>68</v>
      </c>
      <c r="B78" s="119" t="s">
        <v>619</v>
      </c>
      <c r="C78" s="122">
        <v>683.1</v>
      </c>
      <c r="D78" s="120">
        <v>688.13333333333321</v>
      </c>
      <c r="E78" s="120">
        <v>666.26666666666642</v>
      </c>
      <c r="F78" s="120">
        <v>649.43333333333317</v>
      </c>
      <c r="G78" s="120">
        <v>627.56666666666638</v>
      </c>
      <c r="H78" s="120">
        <v>704.96666666666647</v>
      </c>
      <c r="I78" s="120">
        <v>726.83333333333326</v>
      </c>
      <c r="J78" s="120">
        <v>743.66666666666652</v>
      </c>
      <c r="K78" s="119">
        <v>710</v>
      </c>
      <c r="L78" s="119">
        <v>671.3</v>
      </c>
      <c r="M78" s="119">
        <v>1.20513</v>
      </c>
    </row>
    <row r="79" spans="1:13" s="18" customFormat="1">
      <c r="A79" s="65">
        <v>69</v>
      </c>
      <c r="B79" s="119" t="s">
        <v>623</v>
      </c>
      <c r="C79" s="122">
        <v>232.6</v>
      </c>
      <c r="D79" s="120">
        <v>230.53333333333333</v>
      </c>
      <c r="E79" s="120">
        <v>227.56666666666666</v>
      </c>
      <c r="F79" s="120">
        <v>222.53333333333333</v>
      </c>
      <c r="G79" s="120">
        <v>219.56666666666666</v>
      </c>
      <c r="H79" s="120">
        <v>235.56666666666666</v>
      </c>
      <c r="I79" s="120">
        <v>238.5333333333333</v>
      </c>
      <c r="J79" s="120">
        <v>243.56666666666666</v>
      </c>
      <c r="K79" s="119">
        <v>233.5</v>
      </c>
      <c r="L79" s="119">
        <v>225.5</v>
      </c>
      <c r="M79" s="119">
        <v>3.5411600000000001</v>
      </c>
    </row>
    <row r="80" spans="1:13" s="18" customFormat="1">
      <c r="A80" s="65">
        <v>70</v>
      </c>
      <c r="B80" s="119" t="s">
        <v>52</v>
      </c>
      <c r="C80" s="122">
        <v>17446</v>
      </c>
      <c r="D80" s="120">
        <v>17563.366666666665</v>
      </c>
      <c r="E80" s="120">
        <v>17283.73333333333</v>
      </c>
      <c r="F80" s="120">
        <v>17121.466666666664</v>
      </c>
      <c r="G80" s="120">
        <v>16841.833333333328</v>
      </c>
      <c r="H80" s="120">
        <v>17725.633333333331</v>
      </c>
      <c r="I80" s="120">
        <v>18005.26666666667</v>
      </c>
      <c r="J80" s="120">
        <v>18167.533333333333</v>
      </c>
      <c r="K80" s="119">
        <v>17843</v>
      </c>
      <c r="L80" s="119">
        <v>17401.099999999999</v>
      </c>
      <c r="M80" s="119">
        <v>8.6129999999999998E-2</v>
      </c>
    </row>
    <row r="81" spans="1:13" s="18" customFormat="1">
      <c r="A81" s="65">
        <v>71</v>
      </c>
      <c r="B81" s="119" t="s">
        <v>53</v>
      </c>
      <c r="C81" s="122">
        <v>377.35</v>
      </c>
      <c r="D81" s="120">
        <v>379.8</v>
      </c>
      <c r="E81" s="120">
        <v>373.6</v>
      </c>
      <c r="F81" s="120">
        <v>369.85</v>
      </c>
      <c r="G81" s="120">
        <v>363.65000000000003</v>
      </c>
      <c r="H81" s="120">
        <v>383.55</v>
      </c>
      <c r="I81" s="120">
        <v>389.74999999999994</v>
      </c>
      <c r="J81" s="120">
        <v>393.5</v>
      </c>
      <c r="K81" s="119">
        <v>386</v>
      </c>
      <c r="L81" s="119">
        <v>376.05</v>
      </c>
      <c r="M81" s="119">
        <v>60.37471</v>
      </c>
    </row>
    <row r="82" spans="1:13" s="18" customFormat="1">
      <c r="A82" s="65">
        <v>72</v>
      </c>
      <c r="B82" s="119" t="s">
        <v>3254</v>
      </c>
      <c r="C82" s="122">
        <v>22.15</v>
      </c>
      <c r="D82" s="120">
        <v>21.5</v>
      </c>
      <c r="E82" s="120">
        <v>20.85</v>
      </c>
      <c r="F82" s="120">
        <v>19.55</v>
      </c>
      <c r="G82" s="120">
        <v>18.900000000000002</v>
      </c>
      <c r="H82" s="120">
        <v>22.8</v>
      </c>
      <c r="I82" s="120">
        <v>23.45</v>
      </c>
      <c r="J82" s="120">
        <v>24.75</v>
      </c>
      <c r="K82" s="119">
        <v>22.15</v>
      </c>
      <c r="L82" s="119">
        <v>20.2</v>
      </c>
      <c r="M82" s="119">
        <v>0.51200999999999997</v>
      </c>
    </row>
    <row r="83" spans="1:13" s="18" customFormat="1">
      <c r="A83" s="65">
        <v>73</v>
      </c>
      <c r="B83" s="119" t="s">
        <v>629</v>
      </c>
      <c r="C83" s="122">
        <v>200.7</v>
      </c>
      <c r="D83" s="120">
        <v>201.91666666666666</v>
      </c>
      <c r="E83" s="120">
        <v>198.88333333333333</v>
      </c>
      <c r="F83" s="120">
        <v>197.06666666666666</v>
      </c>
      <c r="G83" s="120">
        <v>194.03333333333333</v>
      </c>
      <c r="H83" s="120">
        <v>203.73333333333332</v>
      </c>
      <c r="I83" s="120">
        <v>206.76666666666668</v>
      </c>
      <c r="J83" s="120">
        <v>208.58333333333331</v>
      </c>
      <c r="K83" s="119">
        <v>204.95</v>
      </c>
      <c r="L83" s="119">
        <v>200.1</v>
      </c>
      <c r="M83" s="119">
        <v>0.52507000000000004</v>
      </c>
    </row>
    <row r="84" spans="1:13" s="18" customFormat="1">
      <c r="A84" s="65">
        <v>74</v>
      </c>
      <c r="B84" s="119" t="s">
        <v>193</v>
      </c>
      <c r="C84" s="122">
        <v>6405.65</v>
      </c>
      <c r="D84" s="120">
        <v>6386.3666666666659</v>
      </c>
      <c r="E84" s="120">
        <v>6341.5333333333319</v>
      </c>
      <c r="F84" s="120">
        <v>6277.4166666666661</v>
      </c>
      <c r="G84" s="120">
        <v>6232.5833333333321</v>
      </c>
      <c r="H84" s="120">
        <v>6450.4833333333318</v>
      </c>
      <c r="I84" s="120">
        <v>6495.3166666666657</v>
      </c>
      <c r="J84" s="120">
        <v>6559.4333333333316</v>
      </c>
      <c r="K84" s="119">
        <v>6431.2</v>
      </c>
      <c r="L84" s="119">
        <v>6322.25</v>
      </c>
      <c r="M84" s="119">
        <v>1.43855</v>
      </c>
    </row>
    <row r="85" spans="1:13" s="18" customFormat="1">
      <c r="A85" s="65">
        <v>75</v>
      </c>
      <c r="B85" s="119" t="s">
        <v>258</v>
      </c>
      <c r="C85" s="122">
        <v>865.8</v>
      </c>
      <c r="D85" s="120">
        <v>866.98333333333323</v>
      </c>
      <c r="E85" s="120">
        <v>862.96666666666647</v>
      </c>
      <c r="F85" s="120">
        <v>860.13333333333321</v>
      </c>
      <c r="G85" s="120">
        <v>856.11666666666645</v>
      </c>
      <c r="H85" s="120">
        <v>869.81666666666649</v>
      </c>
      <c r="I85" s="120">
        <v>873.83333333333314</v>
      </c>
      <c r="J85" s="120">
        <v>876.66666666666652</v>
      </c>
      <c r="K85" s="119">
        <v>871</v>
      </c>
      <c r="L85" s="119">
        <v>864.15</v>
      </c>
      <c r="M85" s="119">
        <v>0.54232000000000002</v>
      </c>
    </row>
    <row r="86" spans="1:13" s="18" customFormat="1">
      <c r="A86" s="65">
        <v>77</v>
      </c>
      <c r="B86" s="119" t="s">
        <v>195</v>
      </c>
      <c r="C86" s="122">
        <v>365.8</v>
      </c>
      <c r="D86" s="120">
        <v>367.05</v>
      </c>
      <c r="E86" s="120">
        <v>360.95000000000005</v>
      </c>
      <c r="F86" s="120">
        <v>356.1</v>
      </c>
      <c r="G86" s="120">
        <v>350.00000000000006</v>
      </c>
      <c r="H86" s="120">
        <v>371.90000000000003</v>
      </c>
      <c r="I86" s="120">
        <v>378.00000000000006</v>
      </c>
      <c r="J86" s="120">
        <v>382.85</v>
      </c>
      <c r="K86" s="119">
        <v>373.15</v>
      </c>
      <c r="L86" s="119">
        <v>362.2</v>
      </c>
      <c r="M86" s="119">
        <v>20.11261</v>
      </c>
    </row>
    <row r="87" spans="1:13" s="18" customFormat="1">
      <c r="A87" s="65">
        <v>78</v>
      </c>
      <c r="B87" s="119" t="s">
        <v>54</v>
      </c>
      <c r="C87" s="122">
        <v>241.95</v>
      </c>
      <c r="D87" s="120">
        <v>243.23333333333332</v>
      </c>
      <c r="E87" s="120">
        <v>236.36666666666665</v>
      </c>
      <c r="F87" s="120">
        <v>230.78333333333333</v>
      </c>
      <c r="G87" s="120">
        <v>223.91666666666666</v>
      </c>
      <c r="H87" s="120">
        <v>248.81666666666663</v>
      </c>
      <c r="I87" s="120">
        <v>255.68333333333331</v>
      </c>
      <c r="J87" s="120">
        <v>261.26666666666665</v>
      </c>
      <c r="K87" s="119">
        <v>250.1</v>
      </c>
      <c r="L87" s="119">
        <v>237.65</v>
      </c>
      <c r="M87" s="119">
        <v>50.633360000000003</v>
      </c>
    </row>
    <row r="88" spans="1:13" s="18" customFormat="1">
      <c r="A88" s="65">
        <v>79</v>
      </c>
      <c r="B88" s="119" t="s">
        <v>642</v>
      </c>
      <c r="C88" s="122">
        <v>332.55</v>
      </c>
      <c r="D88" s="120">
        <v>335.9</v>
      </c>
      <c r="E88" s="120">
        <v>327.79999999999995</v>
      </c>
      <c r="F88" s="120">
        <v>323.04999999999995</v>
      </c>
      <c r="G88" s="120">
        <v>314.94999999999993</v>
      </c>
      <c r="H88" s="120">
        <v>340.65</v>
      </c>
      <c r="I88" s="120">
        <v>348.75</v>
      </c>
      <c r="J88" s="120">
        <v>353.5</v>
      </c>
      <c r="K88" s="119">
        <v>344</v>
      </c>
      <c r="L88" s="119">
        <v>331.15</v>
      </c>
      <c r="M88" s="119">
        <v>6.2220399999999998</v>
      </c>
    </row>
    <row r="89" spans="1:13" s="18" customFormat="1">
      <c r="A89" s="65">
        <v>80</v>
      </c>
      <c r="B89" s="119" t="s">
        <v>643</v>
      </c>
      <c r="C89" s="122">
        <v>518.1</v>
      </c>
      <c r="D89" s="120">
        <v>519.79999999999995</v>
      </c>
      <c r="E89" s="120">
        <v>511.59999999999991</v>
      </c>
      <c r="F89" s="120">
        <v>505.09999999999991</v>
      </c>
      <c r="G89" s="120">
        <v>496.89999999999986</v>
      </c>
      <c r="H89" s="120">
        <v>526.29999999999995</v>
      </c>
      <c r="I89" s="120">
        <v>534.5</v>
      </c>
      <c r="J89" s="120">
        <v>541</v>
      </c>
      <c r="K89" s="119">
        <v>528</v>
      </c>
      <c r="L89" s="119">
        <v>513.29999999999995</v>
      </c>
      <c r="M89" s="119">
        <v>3.4306299999999998</v>
      </c>
    </row>
    <row r="90" spans="1:13" s="18" customFormat="1">
      <c r="A90" s="65">
        <v>81</v>
      </c>
      <c r="B90" s="119" t="s">
        <v>645</v>
      </c>
      <c r="C90" s="122">
        <v>398.95</v>
      </c>
      <c r="D90" s="120">
        <v>400.93333333333334</v>
      </c>
      <c r="E90" s="120">
        <v>393.01666666666665</v>
      </c>
      <c r="F90" s="120">
        <v>387.08333333333331</v>
      </c>
      <c r="G90" s="120">
        <v>379.16666666666663</v>
      </c>
      <c r="H90" s="120">
        <v>406.86666666666667</v>
      </c>
      <c r="I90" s="120">
        <v>414.7833333333333</v>
      </c>
      <c r="J90" s="120">
        <v>420.7166666666667</v>
      </c>
      <c r="K90" s="119">
        <v>408.85</v>
      </c>
      <c r="L90" s="119">
        <v>395</v>
      </c>
      <c r="M90" s="119">
        <v>0.27609</v>
      </c>
    </row>
    <row r="91" spans="1:13" s="18" customFormat="1">
      <c r="A91" s="65">
        <v>82</v>
      </c>
      <c r="B91" s="119" t="s">
        <v>646</v>
      </c>
      <c r="C91" s="122">
        <v>345.45</v>
      </c>
      <c r="D91" s="120">
        <v>344.43333333333334</v>
      </c>
      <c r="E91" s="120">
        <v>339.06666666666666</v>
      </c>
      <c r="F91" s="120">
        <v>332.68333333333334</v>
      </c>
      <c r="G91" s="120">
        <v>327.31666666666666</v>
      </c>
      <c r="H91" s="120">
        <v>350.81666666666666</v>
      </c>
      <c r="I91" s="120">
        <v>356.18333333333334</v>
      </c>
      <c r="J91" s="120">
        <v>362.56666666666666</v>
      </c>
      <c r="K91" s="119">
        <v>349.8</v>
      </c>
      <c r="L91" s="119">
        <v>338.05</v>
      </c>
      <c r="M91" s="119">
        <v>0.41709000000000002</v>
      </c>
    </row>
    <row r="92" spans="1:13" s="18" customFormat="1">
      <c r="A92" s="65">
        <v>83</v>
      </c>
      <c r="B92" s="119" t="s">
        <v>650</v>
      </c>
      <c r="C92" s="122">
        <v>1264.9000000000001</v>
      </c>
      <c r="D92" s="120">
        <v>1263.2833333333335</v>
      </c>
      <c r="E92" s="120">
        <v>1247.616666666667</v>
      </c>
      <c r="F92" s="120">
        <v>1230.3333333333335</v>
      </c>
      <c r="G92" s="120">
        <v>1214.666666666667</v>
      </c>
      <c r="H92" s="120">
        <v>1280.5666666666671</v>
      </c>
      <c r="I92" s="120">
        <v>1296.2333333333336</v>
      </c>
      <c r="J92" s="120">
        <v>1313.5166666666671</v>
      </c>
      <c r="K92" s="119">
        <v>1278.95</v>
      </c>
      <c r="L92" s="119">
        <v>1246</v>
      </c>
      <c r="M92" s="119">
        <v>0.33343</v>
      </c>
    </row>
    <row r="93" spans="1:13" s="18" customFormat="1">
      <c r="A93" s="65">
        <v>84</v>
      </c>
      <c r="B93" s="119" t="s">
        <v>233</v>
      </c>
      <c r="C93" s="122">
        <v>160.80000000000001</v>
      </c>
      <c r="D93" s="120">
        <v>161.25</v>
      </c>
      <c r="E93" s="120">
        <v>158.25</v>
      </c>
      <c r="F93" s="120">
        <v>155.69999999999999</v>
      </c>
      <c r="G93" s="120">
        <v>152.69999999999999</v>
      </c>
      <c r="H93" s="120">
        <v>163.80000000000001</v>
      </c>
      <c r="I93" s="120">
        <v>166.8</v>
      </c>
      <c r="J93" s="120">
        <v>169.35000000000002</v>
      </c>
      <c r="K93" s="119">
        <v>164.25</v>
      </c>
      <c r="L93" s="119">
        <v>158.69999999999999</v>
      </c>
      <c r="M93" s="119">
        <v>31.757960000000001</v>
      </c>
    </row>
    <row r="94" spans="1:13" s="18" customFormat="1">
      <c r="A94" s="65">
        <v>85</v>
      </c>
      <c r="B94" s="119" t="s">
        <v>653</v>
      </c>
      <c r="C94" s="122">
        <v>275.8</v>
      </c>
      <c r="D94" s="120">
        <v>274.64999999999998</v>
      </c>
      <c r="E94" s="120">
        <v>271.29999999999995</v>
      </c>
      <c r="F94" s="120">
        <v>266.79999999999995</v>
      </c>
      <c r="G94" s="120">
        <v>263.44999999999993</v>
      </c>
      <c r="H94" s="120">
        <v>279.14999999999998</v>
      </c>
      <c r="I94" s="120">
        <v>282.5</v>
      </c>
      <c r="J94" s="120">
        <v>287</v>
      </c>
      <c r="K94" s="119">
        <v>278</v>
      </c>
      <c r="L94" s="119">
        <v>270.14999999999998</v>
      </c>
      <c r="M94" s="119">
        <v>0.27383999999999997</v>
      </c>
    </row>
    <row r="95" spans="1:13" s="18" customFormat="1">
      <c r="A95" s="65">
        <v>86</v>
      </c>
      <c r="B95" s="119" t="s">
        <v>2462</v>
      </c>
      <c r="C95" s="122">
        <v>270.7</v>
      </c>
      <c r="D95" s="120">
        <v>271.06666666666666</v>
      </c>
      <c r="E95" s="120">
        <v>269.63333333333333</v>
      </c>
      <c r="F95" s="120">
        <v>268.56666666666666</v>
      </c>
      <c r="G95" s="120">
        <v>267.13333333333333</v>
      </c>
      <c r="H95" s="120">
        <v>272.13333333333333</v>
      </c>
      <c r="I95" s="120">
        <v>273.56666666666661</v>
      </c>
      <c r="J95" s="120">
        <v>274.63333333333333</v>
      </c>
      <c r="K95" s="119">
        <v>272.5</v>
      </c>
      <c r="L95" s="119">
        <v>270</v>
      </c>
      <c r="M95" s="119">
        <v>2.43485</v>
      </c>
    </row>
    <row r="96" spans="1:13" s="18" customFormat="1">
      <c r="A96" s="65">
        <v>87</v>
      </c>
      <c r="B96" s="119" t="s">
        <v>232</v>
      </c>
      <c r="C96" s="122">
        <v>1287.9000000000001</v>
      </c>
      <c r="D96" s="120">
        <v>1298.7666666666667</v>
      </c>
      <c r="E96" s="120">
        <v>1272.6333333333332</v>
      </c>
      <c r="F96" s="120">
        <v>1257.3666666666666</v>
      </c>
      <c r="G96" s="120">
        <v>1231.2333333333331</v>
      </c>
      <c r="H96" s="120">
        <v>1314.0333333333333</v>
      </c>
      <c r="I96" s="120">
        <v>1340.166666666667</v>
      </c>
      <c r="J96" s="120">
        <v>1355.4333333333334</v>
      </c>
      <c r="K96" s="119">
        <v>1324.9</v>
      </c>
      <c r="L96" s="119">
        <v>1283.5</v>
      </c>
      <c r="M96" s="119">
        <v>8.4595099999999999</v>
      </c>
    </row>
    <row r="97" spans="1:13" s="18" customFormat="1">
      <c r="A97" s="65">
        <v>88</v>
      </c>
      <c r="B97" s="119" t="s">
        <v>660</v>
      </c>
      <c r="C97" s="122">
        <v>68.05</v>
      </c>
      <c r="D97" s="120">
        <v>68.38333333333334</v>
      </c>
      <c r="E97" s="120">
        <v>66.76666666666668</v>
      </c>
      <c r="F97" s="120">
        <v>65.483333333333334</v>
      </c>
      <c r="G97" s="120">
        <v>63.866666666666674</v>
      </c>
      <c r="H97" s="120">
        <v>69.666666666666686</v>
      </c>
      <c r="I97" s="120">
        <v>71.283333333333331</v>
      </c>
      <c r="J97" s="120">
        <v>72.566666666666691</v>
      </c>
      <c r="K97" s="119">
        <v>70</v>
      </c>
      <c r="L97" s="119">
        <v>67.099999999999994</v>
      </c>
      <c r="M97" s="119">
        <v>45.777500000000003</v>
      </c>
    </row>
    <row r="98" spans="1:13" s="18" customFormat="1">
      <c r="A98" s="65">
        <v>89</v>
      </c>
      <c r="B98" s="119" t="s">
        <v>664</v>
      </c>
      <c r="C98" s="122">
        <v>235.1</v>
      </c>
      <c r="D98" s="120">
        <v>236.53333333333333</v>
      </c>
      <c r="E98" s="120">
        <v>232.31666666666666</v>
      </c>
      <c r="F98" s="120">
        <v>229.53333333333333</v>
      </c>
      <c r="G98" s="120">
        <v>225.31666666666666</v>
      </c>
      <c r="H98" s="120">
        <v>239.31666666666666</v>
      </c>
      <c r="I98" s="120">
        <v>243.5333333333333</v>
      </c>
      <c r="J98" s="120">
        <v>246.31666666666666</v>
      </c>
      <c r="K98" s="119">
        <v>240.75</v>
      </c>
      <c r="L98" s="119">
        <v>233.75</v>
      </c>
      <c r="M98" s="119">
        <v>1.8798999999999999</v>
      </c>
    </row>
    <row r="99" spans="1:13" s="18" customFormat="1">
      <c r="A99" s="65">
        <v>90</v>
      </c>
      <c r="B99" s="119" t="s">
        <v>55</v>
      </c>
      <c r="C99" s="122">
        <v>900.4</v>
      </c>
      <c r="D99" s="120">
        <v>911.08333333333337</v>
      </c>
      <c r="E99" s="120">
        <v>885.51666666666677</v>
      </c>
      <c r="F99" s="120">
        <v>870.63333333333344</v>
      </c>
      <c r="G99" s="120">
        <v>845.06666666666683</v>
      </c>
      <c r="H99" s="120">
        <v>925.9666666666667</v>
      </c>
      <c r="I99" s="120">
        <v>951.5333333333333</v>
      </c>
      <c r="J99" s="120">
        <v>966.41666666666663</v>
      </c>
      <c r="K99" s="119">
        <v>936.65</v>
      </c>
      <c r="L99" s="119">
        <v>896.2</v>
      </c>
      <c r="M99" s="119">
        <v>8.2521100000000001</v>
      </c>
    </row>
    <row r="100" spans="1:13" s="18" customFormat="1">
      <c r="A100" s="65">
        <v>91</v>
      </c>
      <c r="B100" s="119" t="s">
        <v>667</v>
      </c>
      <c r="C100" s="122">
        <v>2746.1</v>
      </c>
      <c r="D100" s="120">
        <v>2747.1666666666665</v>
      </c>
      <c r="E100" s="120">
        <v>2703.9833333333331</v>
      </c>
      <c r="F100" s="120">
        <v>2661.8666666666668</v>
      </c>
      <c r="G100" s="120">
        <v>2618.6833333333334</v>
      </c>
      <c r="H100" s="120">
        <v>2789.2833333333328</v>
      </c>
      <c r="I100" s="120">
        <v>2832.4666666666662</v>
      </c>
      <c r="J100" s="120">
        <v>2874.5833333333326</v>
      </c>
      <c r="K100" s="119">
        <v>2790.35</v>
      </c>
      <c r="L100" s="119">
        <v>2705.05</v>
      </c>
      <c r="M100" s="119">
        <v>6.6909999999999997E-2</v>
      </c>
    </row>
    <row r="101" spans="1:13">
      <c r="A101" s="65">
        <v>92</v>
      </c>
      <c r="B101" s="119" t="s">
        <v>2339</v>
      </c>
      <c r="C101" s="122">
        <v>59.05</v>
      </c>
      <c r="D101" s="120">
        <v>59.15</v>
      </c>
      <c r="E101" s="120">
        <v>57.75</v>
      </c>
      <c r="F101" s="120">
        <v>56.45</v>
      </c>
      <c r="G101" s="120">
        <v>55.050000000000004</v>
      </c>
      <c r="H101" s="120">
        <v>60.449999999999996</v>
      </c>
      <c r="I101" s="120">
        <v>61.849999999999987</v>
      </c>
      <c r="J101" s="120">
        <v>63.149999999999991</v>
      </c>
      <c r="K101" s="119">
        <v>60.55</v>
      </c>
      <c r="L101" s="119">
        <v>57.85</v>
      </c>
      <c r="M101" s="119">
        <v>37.678400000000003</v>
      </c>
    </row>
    <row r="102" spans="1:13">
      <c r="A102" s="65">
        <v>93</v>
      </c>
      <c r="B102" s="119" t="s">
        <v>671</v>
      </c>
      <c r="C102" s="122">
        <v>151.55000000000001</v>
      </c>
      <c r="D102" s="120">
        <v>152.56666666666669</v>
      </c>
      <c r="E102" s="120">
        <v>149.63333333333338</v>
      </c>
      <c r="F102" s="120">
        <v>147.7166666666667</v>
      </c>
      <c r="G102" s="120">
        <v>144.78333333333339</v>
      </c>
      <c r="H102" s="120">
        <v>154.48333333333338</v>
      </c>
      <c r="I102" s="120">
        <v>157.41666666666671</v>
      </c>
      <c r="J102" s="120">
        <v>159.33333333333337</v>
      </c>
      <c r="K102" s="119">
        <v>155.5</v>
      </c>
      <c r="L102" s="119">
        <v>150.65</v>
      </c>
      <c r="M102" s="119">
        <v>3.1545899999999998</v>
      </c>
    </row>
    <row r="103" spans="1:13">
      <c r="A103" s="65">
        <v>94</v>
      </c>
      <c r="B103" s="119" t="s">
        <v>673</v>
      </c>
      <c r="C103" s="122">
        <v>288.85000000000002</v>
      </c>
      <c r="D103" s="120">
        <v>291.66666666666669</v>
      </c>
      <c r="E103" s="120">
        <v>284.53333333333336</v>
      </c>
      <c r="F103" s="120">
        <v>280.2166666666667</v>
      </c>
      <c r="G103" s="120">
        <v>273.08333333333337</v>
      </c>
      <c r="H103" s="120">
        <v>295.98333333333335</v>
      </c>
      <c r="I103" s="120">
        <v>303.11666666666667</v>
      </c>
      <c r="J103" s="120">
        <v>307.43333333333334</v>
      </c>
      <c r="K103" s="119">
        <v>298.8</v>
      </c>
      <c r="L103" s="119">
        <v>287.35000000000002</v>
      </c>
      <c r="M103" s="119">
        <v>5.5560400000000003</v>
      </c>
    </row>
    <row r="104" spans="1:13">
      <c r="A104" s="65">
        <v>95</v>
      </c>
      <c r="B104" s="119" t="s">
        <v>675</v>
      </c>
      <c r="C104" s="122">
        <v>1567.1</v>
      </c>
      <c r="D104" s="120">
        <v>1576.2166666666665</v>
      </c>
      <c r="E104" s="120">
        <v>1533.4333333333329</v>
      </c>
      <c r="F104" s="120">
        <v>1499.7666666666664</v>
      </c>
      <c r="G104" s="120">
        <v>1456.9833333333329</v>
      </c>
      <c r="H104" s="120">
        <v>1609.883333333333</v>
      </c>
      <c r="I104" s="120">
        <v>1652.6666666666663</v>
      </c>
      <c r="J104" s="120">
        <v>1686.333333333333</v>
      </c>
      <c r="K104" s="119">
        <v>1619</v>
      </c>
      <c r="L104" s="119">
        <v>1542.55</v>
      </c>
      <c r="M104" s="119">
        <v>5.0695899999999998</v>
      </c>
    </row>
    <row r="105" spans="1:13">
      <c r="A105" s="65">
        <v>96</v>
      </c>
      <c r="B105" s="119" t="s">
        <v>57</v>
      </c>
      <c r="C105" s="122">
        <v>633.35</v>
      </c>
      <c r="D105" s="120">
        <v>630.91666666666674</v>
      </c>
      <c r="E105" s="120">
        <v>625.13333333333344</v>
      </c>
      <c r="F105" s="120">
        <v>616.91666666666674</v>
      </c>
      <c r="G105" s="120">
        <v>611.13333333333344</v>
      </c>
      <c r="H105" s="120">
        <v>639.13333333333344</v>
      </c>
      <c r="I105" s="120">
        <v>644.91666666666674</v>
      </c>
      <c r="J105" s="120">
        <v>653.13333333333344</v>
      </c>
      <c r="K105" s="119">
        <v>636.70000000000005</v>
      </c>
      <c r="L105" s="119">
        <v>622.70000000000005</v>
      </c>
      <c r="M105" s="119">
        <v>21.77684</v>
      </c>
    </row>
    <row r="106" spans="1:13">
      <c r="A106" s="65">
        <v>97</v>
      </c>
      <c r="B106" s="119" t="s">
        <v>58</v>
      </c>
      <c r="C106" s="122">
        <v>265.25</v>
      </c>
      <c r="D106" s="120">
        <v>267.11666666666667</v>
      </c>
      <c r="E106" s="120">
        <v>262.98333333333335</v>
      </c>
      <c r="F106" s="120">
        <v>260.7166666666667</v>
      </c>
      <c r="G106" s="120">
        <v>256.58333333333337</v>
      </c>
      <c r="H106" s="120">
        <v>269.38333333333333</v>
      </c>
      <c r="I106" s="120">
        <v>273.51666666666665</v>
      </c>
      <c r="J106" s="120">
        <v>275.7833333333333</v>
      </c>
      <c r="K106" s="119">
        <v>271.25</v>
      </c>
      <c r="L106" s="119">
        <v>264.85000000000002</v>
      </c>
      <c r="M106" s="119">
        <v>38.187049999999999</v>
      </c>
    </row>
    <row r="107" spans="1:13">
      <c r="A107" s="65">
        <v>98</v>
      </c>
      <c r="B107" s="119" t="s">
        <v>2502</v>
      </c>
      <c r="C107" s="122">
        <v>443.85</v>
      </c>
      <c r="D107" s="120">
        <v>444.9666666666667</v>
      </c>
      <c r="E107" s="120">
        <v>440.03333333333342</v>
      </c>
      <c r="F107" s="120">
        <v>436.2166666666667</v>
      </c>
      <c r="G107" s="120">
        <v>431.28333333333342</v>
      </c>
      <c r="H107" s="120">
        <v>448.78333333333342</v>
      </c>
      <c r="I107" s="120">
        <v>453.7166666666667</v>
      </c>
      <c r="J107" s="120">
        <v>457.53333333333342</v>
      </c>
      <c r="K107" s="119">
        <v>449.9</v>
      </c>
      <c r="L107" s="119">
        <v>441.15</v>
      </c>
      <c r="M107" s="119">
        <v>0.50612999999999997</v>
      </c>
    </row>
    <row r="108" spans="1:13">
      <c r="A108" s="65">
        <v>99</v>
      </c>
      <c r="B108" s="119" t="s">
        <v>683</v>
      </c>
      <c r="C108" s="122">
        <v>268.39999999999998</v>
      </c>
      <c r="D108" s="120">
        <v>269.59999999999997</v>
      </c>
      <c r="E108" s="120">
        <v>264.79999999999995</v>
      </c>
      <c r="F108" s="120">
        <v>261.2</v>
      </c>
      <c r="G108" s="120">
        <v>256.39999999999998</v>
      </c>
      <c r="H108" s="120">
        <v>273.19999999999993</v>
      </c>
      <c r="I108" s="120">
        <v>278</v>
      </c>
      <c r="J108" s="120">
        <v>281.59999999999991</v>
      </c>
      <c r="K108" s="119">
        <v>274.39999999999998</v>
      </c>
      <c r="L108" s="119">
        <v>266</v>
      </c>
      <c r="M108" s="119">
        <v>20.391839999999998</v>
      </c>
    </row>
    <row r="109" spans="1:13">
      <c r="A109" s="65">
        <v>100</v>
      </c>
      <c r="B109" s="119" t="s">
        <v>59</v>
      </c>
      <c r="C109" s="122">
        <v>1150.6500000000001</v>
      </c>
      <c r="D109" s="120">
        <v>1154.5833333333333</v>
      </c>
      <c r="E109" s="120">
        <v>1144.8166666666666</v>
      </c>
      <c r="F109" s="120">
        <v>1138.9833333333333</v>
      </c>
      <c r="G109" s="120">
        <v>1129.2166666666667</v>
      </c>
      <c r="H109" s="120">
        <v>1160.4166666666665</v>
      </c>
      <c r="I109" s="120">
        <v>1170.1833333333334</v>
      </c>
      <c r="J109" s="120">
        <v>1176.0166666666664</v>
      </c>
      <c r="K109" s="119">
        <v>1164.3499999999999</v>
      </c>
      <c r="L109" s="119">
        <v>1148.75</v>
      </c>
      <c r="M109" s="119">
        <v>4.7129599999999998</v>
      </c>
    </row>
    <row r="110" spans="1:13">
      <c r="A110" s="65">
        <v>101</v>
      </c>
      <c r="B110" s="119" t="s">
        <v>196</v>
      </c>
      <c r="C110" s="122">
        <v>635.5</v>
      </c>
      <c r="D110" s="120">
        <v>642.11666666666667</v>
      </c>
      <c r="E110" s="120">
        <v>625.33333333333337</v>
      </c>
      <c r="F110" s="120">
        <v>615.16666666666674</v>
      </c>
      <c r="G110" s="120">
        <v>598.38333333333344</v>
      </c>
      <c r="H110" s="120">
        <v>652.2833333333333</v>
      </c>
      <c r="I110" s="120">
        <v>669.06666666666661</v>
      </c>
      <c r="J110" s="120">
        <v>679.23333333333323</v>
      </c>
      <c r="K110" s="119">
        <v>658.9</v>
      </c>
      <c r="L110" s="119">
        <v>631.95000000000005</v>
      </c>
      <c r="M110" s="119">
        <v>5.9572000000000003</v>
      </c>
    </row>
    <row r="111" spans="1:13">
      <c r="A111" s="65">
        <v>102</v>
      </c>
      <c r="B111" s="119" t="s">
        <v>686</v>
      </c>
      <c r="C111" s="122">
        <v>400.3</v>
      </c>
      <c r="D111" s="120">
        <v>403.31666666666666</v>
      </c>
      <c r="E111" s="120">
        <v>389.98333333333335</v>
      </c>
      <c r="F111" s="120">
        <v>379.66666666666669</v>
      </c>
      <c r="G111" s="120">
        <v>366.33333333333337</v>
      </c>
      <c r="H111" s="120">
        <v>413.63333333333333</v>
      </c>
      <c r="I111" s="120">
        <v>426.9666666666667</v>
      </c>
      <c r="J111" s="120">
        <v>437.2833333333333</v>
      </c>
      <c r="K111" s="119">
        <v>416.65</v>
      </c>
      <c r="L111" s="119">
        <v>393</v>
      </c>
      <c r="M111" s="119">
        <v>2.80003</v>
      </c>
    </row>
    <row r="112" spans="1:13">
      <c r="A112" s="65">
        <v>103</v>
      </c>
      <c r="B112" s="119" t="s">
        <v>692</v>
      </c>
      <c r="C112" s="122">
        <v>219.45</v>
      </c>
      <c r="D112" s="120">
        <v>218.94999999999996</v>
      </c>
      <c r="E112" s="120">
        <v>215.69999999999993</v>
      </c>
      <c r="F112" s="120">
        <v>211.94999999999996</v>
      </c>
      <c r="G112" s="120">
        <v>208.69999999999993</v>
      </c>
      <c r="H112" s="120">
        <v>222.69999999999993</v>
      </c>
      <c r="I112" s="120">
        <v>225.95</v>
      </c>
      <c r="J112" s="120">
        <v>229.69999999999993</v>
      </c>
      <c r="K112" s="119">
        <v>222.2</v>
      </c>
      <c r="L112" s="119">
        <v>215.2</v>
      </c>
      <c r="M112" s="119">
        <v>2.0127100000000002</v>
      </c>
    </row>
    <row r="113" spans="1:13">
      <c r="A113" s="65">
        <v>104</v>
      </c>
      <c r="B113" s="119" t="s">
        <v>194</v>
      </c>
      <c r="C113" s="122">
        <v>1760.75</v>
      </c>
      <c r="D113" s="120">
        <v>1773.95</v>
      </c>
      <c r="E113" s="120">
        <v>1737.95</v>
      </c>
      <c r="F113" s="120">
        <v>1715.15</v>
      </c>
      <c r="G113" s="120">
        <v>1679.15</v>
      </c>
      <c r="H113" s="120">
        <v>1796.75</v>
      </c>
      <c r="I113" s="120">
        <v>1832.75</v>
      </c>
      <c r="J113" s="120">
        <v>1855.55</v>
      </c>
      <c r="K113" s="119">
        <v>1809.95</v>
      </c>
      <c r="L113" s="119">
        <v>1751.15</v>
      </c>
      <c r="M113" s="119">
        <v>8.4140000000000006E-2</v>
      </c>
    </row>
    <row r="114" spans="1:13">
      <c r="A114" s="65">
        <v>105</v>
      </c>
      <c r="B114" s="118" t="s">
        <v>698</v>
      </c>
      <c r="C114" s="122">
        <v>235.5</v>
      </c>
      <c r="D114" s="120">
        <v>235.83333333333334</v>
      </c>
      <c r="E114" s="120">
        <v>233.2166666666667</v>
      </c>
      <c r="F114" s="120">
        <v>230.93333333333337</v>
      </c>
      <c r="G114" s="120">
        <v>228.31666666666672</v>
      </c>
      <c r="H114" s="120">
        <v>238.11666666666667</v>
      </c>
      <c r="I114" s="120">
        <v>240.73333333333329</v>
      </c>
      <c r="J114" s="120">
        <v>243.01666666666665</v>
      </c>
      <c r="K114" s="119">
        <v>238.45</v>
      </c>
      <c r="L114" s="119">
        <v>233.55</v>
      </c>
      <c r="M114" s="119">
        <v>4.7797099999999997</v>
      </c>
    </row>
    <row r="115" spans="1:13">
      <c r="A115" s="65">
        <v>106</v>
      </c>
      <c r="B115" s="119" t="s">
        <v>702</v>
      </c>
      <c r="C115" s="122">
        <v>175.15</v>
      </c>
      <c r="D115" s="120">
        <v>174.30000000000004</v>
      </c>
      <c r="E115" s="120">
        <v>172.40000000000009</v>
      </c>
      <c r="F115" s="120">
        <v>169.65000000000006</v>
      </c>
      <c r="G115" s="120">
        <v>167.75000000000011</v>
      </c>
      <c r="H115" s="120">
        <v>177.05000000000007</v>
      </c>
      <c r="I115" s="120">
        <v>178.95</v>
      </c>
      <c r="J115" s="120">
        <v>181.70000000000005</v>
      </c>
      <c r="K115" s="119">
        <v>176.2</v>
      </c>
      <c r="L115" s="119">
        <v>171.55</v>
      </c>
      <c r="M115" s="119">
        <v>10.912710000000001</v>
      </c>
    </row>
    <row r="116" spans="1:13">
      <c r="A116" s="65">
        <v>107</v>
      </c>
      <c r="B116" s="119" t="s">
        <v>352</v>
      </c>
      <c r="C116" s="122">
        <v>656.05</v>
      </c>
      <c r="D116" s="120">
        <v>660.36666666666667</v>
      </c>
      <c r="E116" s="120">
        <v>649.5333333333333</v>
      </c>
      <c r="F116" s="120">
        <v>643.01666666666665</v>
      </c>
      <c r="G116" s="120">
        <v>632.18333333333328</v>
      </c>
      <c r="H116" s="120">
        <v>666.88333333333333</v>
      </c>
      <c r="I116" s="120">
        <v>677.71666666666658</v>
      </c>
      <c r="J116" s="120">
        <v>684.23333333333335</v>
      </c>
      <c r="K116" s="119">
        <v>671.2</v>
      </c>
      <c r="L116" s="119">
        <v>653.85</v>
      </c>
      <c r="M116" s="119">
        <v>1.0618099999999999</v>
      </c>
    </row>
    <row r="117" spans="1:13">
      <c r="A117" s="65">
        <v>108</v>
      </c>
      <c r="B117" s="119" t="s">
        <v>707</v>
      </c>
      <c r="C117" s="122">
        <v>741.9</v>
      </c>
      <c r="D117" s="120">
        <v>741.33333333333337</v>
      </c>
      <c r="E117" s="120">
        <v>732.66666666666674</v>
      </c>
      <c r="F117" s="120">
        <v>723.43333333333339</v>
      </c>
      <c r="G117" s="120">
        <v>714.76666666666677</v>
      </c>
      <c r="H117" s="120">
        <v>750.56666666666672</v>
      </c>
      <c r="I117" s="120">
        <v>759.23333333333346</v>
      </c>
      <c r="J117" s="120">
        <v>768.4666666666667</v>
      </c>
      <c r="K117" s="119">
        <v>750</v>
      </c>
      <c r="L117" s="119">
        <v>732.1</v>
      </c>
      <c r="M117" s="119">
        <v>7.0791899999999996</v>
      </c>
    </row>
    <row r="118" spans="1:13">
      <c r="A118" s="65">
        <v>109</v>
      </c>
      <c r="B118" s="119" t="s">
        <v>60</v>
      </c>
      <c r="C118" s="122">
        <v>378.1</v>
      </c>
      <c r="D118" s="120">
        <v>378.93333333333334</v>
      </c>
      <c r="E118" s="120">
        <v>375.11666666666667</v>
      </c>
      <c r="F118" s="120">
        <v>372.13333333333333</v>
      </c>
      <c r="G118" s="120">
        <v>368.31666666666666</v>
      </c>
      <c r="H118" s="120">
        <v>381.91666666666669</v>
      </c>
      <c r="I118" s="120">
        <v>385.73333333333341</v>
      </c>
      <c r="J118" s="120">
        <v>388.7166666666667</v>
      </c>
      <c r="K118" s="119">
        <v>382.75</v>
      </c>
      <c r="L118" s="119">
        <v>375.95</v>
      </c>
      <c r="M118" s="119">
        <v>24.646239999999999</v>
      </c>
    </row>
    <row r="119" spans="1:13">
      <c r="A119" s="65">
        <v>110</v>
      </c>
      <c r="B119" s="119" t="s">
        <v>717</v>
      </c>
      <c r="C119" s="122">
        <v>281.7</v>
      </c>
      <c r="D119" s="120">
        <v>281.85000000000002</v>
      </c>
      <c r="E119" s="120">
        <v>278.95000000000005</v>
      </c>
      <c r="F119" s="120">
        <v>276.20000000000005</v>
      </c>
      <c r="G119" s="120">
        <v>273.30000000000007</v>
      </c>
      <c r="H119" s="120">
        <v>284.60000000000002</v>
      </c>
      <c r="I119" s="120">
        <v>287.5</v>
      </c>
      <c r="J119" s="120">
        <v>290.25</v>
      </c>
      <c r="K119" s="119">
        <v>284.75</v>
      </c>
      <c r="L119" s="119">
        <v>279.10000000000002</v>
      </c>
      <c r="M119" s="119">
        <v>2.7703700000000002</v>
      </c>
    </row>
    <row r="120" spans="1:13">
      <c r="A120" s="65">
        <v>111</v>
      </c>
      <c r="B120" s="119" t="s">
        <v>2162</v>
      </c>
      <c r="C120" s="122">
        <v>797.95</v>
      </c>
      <c r="D120" s="120">
        <v>803.88333333333333</v>
      </c>
      <c r="E120" s="120">
        <v>774.16666666666663</v>
      </c>
      <c r="F120" s="120">
        <v>750.38333333333333</v>
      </c>
      <c r="G120" s="120">
        <v>720.66666666666663</v>
      </c>
      <c r="H120" s="120">
        <v>827.66666666666663</v>
      </c>
      <c r="I120" s="120">
        <v>857.38333333333333</v>
      </c>
      <c r="J120" s="120">
        <v>881.16666666666663</v>
      </c>
      <c r="K120" s="119">
        <v>833.6</v>
      </c>
      <c r="L120" s="119">
        <v>780.1</v>
      </c>
      <c r="M120" s="119">
        <v>6.8031300000000003</v>
      </c>
    </row>
    <row r="121" spans="1:13">
      <c r="A121" s="65">
        <v>112</v>
      </c>
      <c r="B121" s="119" t="s">
        <v>719</v>
      </c>
      <c r="C121" s="122">
        <v>38.15</v>
      </c>
      <c r="D121" s="120">
        <v>38.449999999999996</v>
      </c>
      <c r="E121" s="120">
        <v>37.749999999999993</v>
      </c>
      <c r="F121" s="120">
        <v>37.349999999999994</v>
      </c>
      <c r="G121" s="120">
        <v>36.649999999999991</v>
      </c>
      <c r="H121" s="120">
        <v>38.849999999999994</v>
      </c>
      <c r="I121" s="120">
        <v>39.549999999999997</v>
      </c>
      <c r="J121" s="120">
        <v>39.949999999999996</v>
      </c>
      <c r="K121" s="119">
        <v>39.15</v>
      </c>
      <c r="L121" s="119">
        <v>38.049999999999997</v>
      </c>
      <c r="M121" s="119">
        <v>1.92221</v>
      </c>
    </row>
    <row r="122" spans="1:13">
      <c r="A122" s="65">
        <v>113</v>
      </c>
      <c r="B122" s="119" t="s">
        <v>2633</v>
      </c>
      <c r="C122" s="122">
        <v>270.05</v>
      </c>
      <c r="D122" s="120">
        <v>269.76666666666671</v>
      </c>
      <c r="E122" s="120">
        <v>267.38333333333344</v>
      </c>
      <c r="F122" s="120">
        <v>264.71666666666675</v>
      </c>
      <c r="G122" s="120">
        <v>262.33333333333348</v>
      </c>
      <c r="H122" s="120">
        <v>272.43333333333339</v>
      </c>
      <c r="I122" s="120">
        <v>274.81666666666672</v>
      </c>
      <c r="J122" s="120">
        <v>277.48333333333335</v>
      </c>
      <c r="K122" s="119">
        <v>272.14999999999998</v>
      </c>
      <c r="L122" s="119">
        <v>267.10000000000002</v>
      </c>
      <c r="M122" s="119">
        <v>1.0345800000000001</v>
      </c>
    </row>
    <row r="123" spans="1:13">
      <c r="A123" s="65">
        <v>114</v>
      </c>
      <c r="B123" s="119" t="s">
        <v>374</v>
      </c>
      <c r="C123" s="122">
        <v>182.6</v>
      </c>
      <c r="D123" s="120">
        <v>182.70000000000002</v>
      </c>
      <c r="E123" s="120">
        <v>178.90000000000003</v>
      </c>
      <c r="F123" s="120">
        <v>175.20000000000002</v>
      </c>
      <c r="G123" s="120">
        <v>171.40000000000003</v>
      </c>
      <c r="H123" s="120">
        <v>186.40000000000003</v>
      </c>
      <c r="I123" s="120">
        <v>190.20000000000005</v>
      </c>
      <c r="J123" s="120">
        <v>193.90000000000003</v>
      </c>
      <c r="K123" s="119">
        <v>186.5</v>
      </c>
      <c r="L123" s="119">
        <v>179</v>
      </c>
      <c r="M123" s="119">
        <v>34.80292</v>
      </c>
    </row>
    <row r="124" spans="1:13">
      <c r="A124" s="65">
        <v>115</v>
      </c>
      <c r="B124" s="119" t="s">
        <v>724</v>
      </c>
      <c r="C124" s="122">
        <v>335.6</v>
      </c>
      <c r="D124" s="120">
        <v>338.38333333333338</v>
      </c>
      <c r="E124" s="120">
        <v>328.41666666666674</v>
      </c>
      <c r="F124" s="120">
        <v>321.23333333333335</v>
      </c>
      <c r="G124" s="120">
        <v>311.26666666666671</v>
      </c>
      <c r="H124" s="120">
        <v>345.56666666666678</v>
      </c>
      <c r="I124" s="120">
        <v>355.53333333333336</v>
      </c>
      <c r="J124" s="120">
        <v>362.71666666666681</v>
      </c>
      <c r="K124" s="119">
        <v>348.35</v>
      </c>
      <c r="L124" s="119">
        <v>331.2</v>
      </c>
      <c r="M124" s="119">
        <v>3.9494699999999998</v>
      </c>
    </row>
    <row r="125" spans="1:13">
      <c r="A125" s="65">
        <v>116</v>
      </c>
      <c r="B125" s="119" t="s">
        <v>727</v>
      </c>
      <c r="C125" s="122">
        <v>258.5</v>
      </c>
      <c r="D125" s="120">
        <v>260.73333333333335</v>
      </c>
      <c r="E125" s="120">
        <v>253.9666666666667</v>
      </c>
      <c r="F125" s="120">
        <v>249.43333333333334</v>
      </c>
      <c r="G125" s="120">
        <v>242.66666666666669</v>
      </c>
      <c r="H125" s="120">
        <v>265.26666666666671</v>
      </c>
      <c r="I125" s="120">
        <v>272.03333333333336</v>
      </c>
      <c r="J125" s="120">
        <v>276.56666666666672</v>
      </c>
      <c r="K125" s="119">
        <v>267.5</v>
      </c>
      <c r="L125" s="119">
        <v>256.2</v>
      </c>
      <c r="M125" s="119">
        <v>0.68606</v>
      </c>
    </row>
    <row r="126" spans="1:13">
      <c r="A126" s="65">
        <v>117</v>
      </c>
      <c r="B126" s="119" t="s">
        <v>732</v>
      </c>
      <c r="C126" s="122">
        <v>229.65</v>
      </c>
      <c r="D126" s="120">
        <v>233.9666666666667</v>
      </c>
      <c r="E126" s="120">
        <v>222.98333333333341</v>
      </c>
      <c r="F126" s="120">
        <v>216.31666666666672</v>
      </c>
      <c r="G126" s="120">
        <v>205.33333333333343</v>
      </c>
      <c r="H126" s="120">
        <v>240.63333333333338</v>
      </c>
      <c r="I126" s="120">
        <v>251.61666666666667</v>
      </c>
      <c r="J126" s="120">
        <v>258.28333333333336</v>
      </c>
      <c r="K126" s="119">
        <v>244.95</v>
      </c>
      <c r="L126" s="119">
        <v>227.3</v>
      </c>
      <c r="M126" s="119">
        <v>16.718299999999999</v>
      </c>
    </row>
    <row r="127" spans="1:13">
      <c r="A127" s="65">
        <v>118</v>
      </c>
      <c r="B127" s="119" t="s">
        <v>734</v>
      </c>
      <c r="C127" s="122">
        <v>58.4</v>
      </c>
      <c r="D127" s="120">
        <v>58.916666666666664</v>
      </c>
      <c r="E127" s="120">
        <v>57.483333333333327</v>
      </c>
      <c r="F127" s="120">
        <v>56.566666666666663</v>
      </c>
      <c r="G127" s="120">
        <v>55.133333333333326</v>
      </c>
      <c r="H127" s="120">
        <v>59.833333333333329</v>
      </c>
      <c r="I127" s="120">
        <v>61.266666666666666</v>
      </c>
      <c r="J127" s="120">
        <v>62.18333333333333</v>
      </c>
      <c r="K127" s="119">
        <v>60.35</v>
      </c>
      <c r="L127" s="119">
        <v>58</v>
      </c>
      <c r="M127" s="119">
        <v>2.3681199999999998</v>
      </c>
    </row>
    <row r="128" spans="1:13">
      <c r="A128" s="65">
        <v>119</v>
      </c>
      <c r="B128" s="119" t="s">
        <v>736</v>
      </c>
      <c r="C128" s="122">
        <v>14.65</v>
      </c>
      <c r="D128" s="120">
        <v>14.716666666666667</v>
      </c>
      <c r="E128" s="120">
        <v>14.533333333333333</v>
      </c>
      <c r="F128" s="120">
        <v>14.416666666666666</v>
      </c>
      <c r="G128" s="120">
        <v>14.233333333333333</v>
      </c>
      <c r="H128" s="120">
        <v>14.833333333333334</v>
      </c>
      <c r="I128" s="120">
        <v>15.016666666666667</v>
      </c>
      <c r="J128" s="120">
        <v>15.133333333333335</v>
      </c>
      <c r="K128" s="119">
        <v>14.9</v>
      </c>
      <c r="L128" s="119">
        <v>14.6</v>
      </c>
      <c r="M128" s="119">
        <v>6.5138299999999996</v>
      </c>
    </row>
    <row r="129" spans="1:13">
      <c r="A129" s="65">
        <v>120</v>
      </c>
      <c r="B129" s="119" t="s">
        <v>234</v>
      </c>
      <c r="C129" s="122">
        <v>616.20000000000005</v>
      </c>
      <c r="D129" s="120">
        <v>614.56666666666672</v>
      </c>
      <c r="E129" s="120">
        <v>610.13333333333344</v>
      </c>
      <c r="F129" s="120">
        <v>604.06666666666672</v>
      </c>
      <c r="G129" s="120">
        <v>599.63333333333344</v>
      </c>
      <c r="H129" s="120">
        <v>620.63333333333344</v>
      </c>
      <c r="I129" s="120">
        <v>625.06666666666661</v>
      </c>
      <c r="J129" s="120">
        <v>631.13333333333344</v>
      </c>
      <c r="K129" s="119">
        <v>619</v>
      </c>
      <c r="L129" s="119">
        <v>608.5</v>
      </c>
      <c r="M129" s="119">
        <v>27.710930000000001</v>
      </c>
    </row>
    <row r="130" spans="1:13">
      <c r="A130" s="65">
        <v>121</v>
      </c>
      <c r="B130" s="119" t="s">
        <v>61</v>
      </c>
      <c r="C130" s="122">
        <v>73</v>
      </c>
      <c r="D130" s="120">
        <v>72.816666666666663</v>
      </c>
      <c r="E130" s="120">
        <v>72.23333333333332</v>
      </c>
      <c r="F130" s="120">
        <v>71.466666666666654</v>
      </c>
      <c r="G130" s="120">
        <v>70.883333333333312</v>
      </c>
      <c r="H130" s="120">
        <v>73.583333333333329</v>
      </c>
      <c r="I130" s="120">
        <v>74.166666666666671</v>
      </c>
      <c r="J130" s="120">
        <v>74.933333333333337</v>
      </c>
      <c r="K130" s="119">
        <v>73.400000000000006</v>
      </c>
      <c r="L130" s="119">
        <v>72.05</v>
      </c>
      <c r="M130" s="119">
        <v>19.940950000000001</v>
      </c>
    </row>
    <row r="131" spans="1:13">
      <c r="A131" s="65">
        <v>122</v>
      </c>
      <c r="B131" s="119" t="s">
        <v>62</v>
      </c>
      <c r="C131" s="122">
        <v>1106.3499999999999</v>
      </c>
      <c r="D131" s="120">
        <v>1116.1500000000001</v>
      </c>
      <c r="E131" s="120">
        <v>1092.6000000000001</v>
      </c>
      <c r="F131" s="120">
        <v>1078.8500000000001</v>
      </c>
      <c r="G131" s="120">
        <v>1055.3000000000002</v>
      </c>
      <c r="H131" s="120">
        <v>1129.9000000000001</v>
      </c>
      <c r="I131" s="120">
        <v>1153.4500000000003</v>
      </c>
      <c r="J131" s="120">
        <v>1167.2</v>
      </c>
      <c r="K131" s="119">
        <v>1139.7</v>
      </c>
      <c r="L131" s="119">
        <v>1102.4000000000001</v>
      </c>
      <c r="M131" s="119">
        <v>10.442970000000001</v>
      </c>
    </row>
    <row r="132" spans="1:13">
      <c r="A132" s="65">
        <v>123</v>
      </c>
      <c r="B132" s="119" t="s">
        <v>2601</v>
      </c>
      <c r="C132" s="122">
        <v>2968.35</v>
      </c>
      <c r="D132" s="120">
        <v>2964.9666666666667</v>
      </c>
      <c r="E132" s="120">
        <v>2953.3833333333332</v>
      </c>
      <c r="F132" s="120">
        <v>2938.4166666666665</v>
      </c>
      <c r="G132" s="120">
        <v>2926.833333333333</v>
      </c>
      <c r="H132" s="120">
        <v>2979.9333333333334</v>
      </c>
      <c r="I132" s="120">
        <v>2991.5166666666664</v>
      </c>
      <c r="J132" s="120">
        <v>3006.4833333333336</v>
      </c>
      <c r="K132" s="119">
        <v>2976.55</v>
      </c>
      <c r="L132" s="119">
        <v>2950</v>
      </c>
      <c r="M132" s="119">
        <v>5.2479999999999999E-2</v>
      </c>
    </row>
    <row r="133" spans="1:13">
      <c r="A133" s="65">
        <v>124</v>
      </c>
      <c r="B133" s="119" t="s">
        <v>63</v>
      </c>
      <c r="C133" s="122">
        <v>189.45</v>
      </c>
      <c r="D133" s="120">
        <v>190.48333333333335</v>
      </c>
      <c r="E133" s="120">
        <v>186.2166666666667</v>
      </c>
      <c r="F133" s="120">
        <v>182.98333333333335</v>
      </c>
      <c r="G133" s="120">
        <v>178.7166666666667</v>
      </c>
      <c r="H133" s="120">
        <v>193.7166666666667</v>
      </c>
      <c r="I133" s="120">
        <v>197.98333333333335</v>
      </c>
      <c r="J133" s="120">
        <v>201.2166666666667</v>
      </c>
      <c r="K133" s="119">
        <v>194.75</v>
      </c>
      <c r="L133" s="119">
        <v>187.25</v>
      </c>
      <c r="M133" s="119">
        <v>37.134900000000002</v>
      </c>
    </row>
    <row r="134" spans="1:13">
      <c r="A134" s="65">
        <v>125</v>
      </c>
      <c r="B134" s="119" t="s">
        <v>2359</v>
      </c>
      <c r="C134" s="122">
        <v>1587.75</v>
      </c>
      <c r="D134" s="120">
        <v>1591.2833333333335</v>
      </c>
      <c r="E134" s="120">
        <v>1576.5666666666671</v>
      </c>
      <c r="F134" s="120">
        <v>1565.3833333333334</v>
      </c>
      <c r="G134" s="120">
        <v>1550.666666666667</v>
      </c>
      <c r="H134" s="120">
        <v>1602.4666666666672</v>
      </c>
      <c r="I134" s="120">
        <v>1617.1833333333338</v>
      </c>
      <c r="J134" s="120">
        <v>1628.3666666666672</v>
      </c>
      <c r="K134" s="119">
        <v>1606</v>
      </c>
      <c r="L134" s="119">
        <v>1580.1</v>
      </c>
      <c r="M134" s="119">
        <v>2.2930299999999999</v>
      </c>
    </row>
    <row r="135" spans="1:13">
      <c r="A135" s="65">
        <v>126</v>
      </c>
      <c r="B135" s="119" t="s">
        <v>756</v>
      </c>
      <c r="C135" s="122">
        <v>515.4</v>
      </c>
      <c r="D135" s="120">
        <v>518.36666666666667</v>
      </c>
      <c r="E135" s="120">
        <v>507.0333333333333</v>
      </c>
      <c r="F135" s="120">
        <v>498.66666666666663</v>
      </c>
      <c r="G135" s="120">
        <v>487.33333333333326</v>
      </c>
      <c r="H135" s="120">
        <v>526.73333333333335</v>
      </c>
      <c r="I135" s="120">
        <v>538.06666666666661</v>
      </c>
      <c r="J135" s="120">
        <v>546.43333333333339</v>
      </c>
      <c r="K135" s="119">
        <v>529.70000000000005</v>
      </c>
      <c r="L135" s="119">
        <v>510</v>
      </c>
      <c r="M135" s="119">
        <v>2.8964099999999999</v>
      </c>
    </row>
    <row r="136" spans="1:13">
      <c r="A136" s="65">
        <v>127</v>
      </c>
      <c r="B136" s="119" t="s">
        <v>64</v>
      </c>
      <c r="C136" s="122">
        <v>2357.25</v>
      </c>
      <c r="D136" s="120">
        <v>2357.1833333333329</v>
      </c>
      <c r="E136" s="120">
        <v>2326.7166666666658</v>
      </c>
      <c r="F136" s="120">
        <v>2296.1833333333329</v>
      </c>
      <c r="G136" s="120">
        <v>2265.7166666666658</v>
      </c>
      <c r="H136" s="120">
        <v>2387.7166666666658</v>
      </c>
      <c r="I136" s="120">
        <v>2418.1833333333329</v>
      </c>
      <c r="J136" s="120">
        <v>2448.7166666666658</v>
      </c>
      <c r="K136" s="119">
        <v>2387.65</v>
      </c>
      <c r="L136" s="119">
        <v>2326.65</v>
      </c>
      <c r="M136" s="119">
        <v>13.123670000000001</v>
      </c>
    </row>
    <row r="137" spans="1:13">
      <c r="A137" s="65">
        <v>128</v>
      </c>
      <c r="B137" s="119" t="s">
        <v>762</v>
      </c>
      <c r="C137" s="122">
        <v>1300</v>
      </c>
      <c r="D137" s="120">
        <v>1297.3333333333333</v>
      </c>
      <c r="E137" s="120">
        <v>1290.6666666666665</v>
      </c>
      <c r="F137" s="120">
        <v>1281.3333333333333</v>
      </c>
      <c r="G137" s="120">
        <v>1274.6666666666665</v>
      </c>
      <c r="H137" s="120">
        <v>1306.6666666666665</v>
      </c>
      <c r="I137" s="120">
        <v>1313.333333333333</v>
      </c>
      <c r="J137" s="120">
        <v>1322.6666666666665</v>
      </c>
      <c r="K137" s="119">
        <v>1304</v>
      </c>
      <c r="L137" s="119">
        <v>1288</v>
      </c>
      <c r="M137" s="119">
        <v>0.32584999999999997</v>
      </c>
    </row>
    <row r="138" spans="1:13">
      <c r="A138" s="65">
        <v>129</v>
      </c>
      <c r="B138" s="119" t="s">
        <v>764</v>
      </c>
      <c r="C138" s="122">
        <v>297.7</v>
      </c>
      <c r="D138" s="120">
        <v>297.0333333333333</v>
      </c>
      <c r="E138" s="120">
        <v>294.16666666666663</v>
      </c>
      <c r="F138" s="120">
        <v>290.63333333333333</v>
      </c>
      <c r="G138" s="120">
        <v>287.76666666666665</v>
      </c>
      <c r="H138" s="120">
        <v>300.56666666666661</v>
      </c>
      <c r="I138" s="120">
        <v>303.43333333333328</v>
      </c>
      <c r="J138" s="120">
        <v>306.96666666666658</v>
      </c>
      <c r="K138" s="119">
        <v>299.89999999999998</v>
      </c>
      <c r="L138" s="119">
        <v>293.5</v>
      </c>
      <c r="M138" s="119">
        <v>9.8704599999999996</v>
      </c>
    </row>
    <row r="139" spans="1:13">
      <c r="A139" s="65">
        <v>130</v>
      </c>
      <c r="B139" s="119" t="s">
        <v>65</v>
      </c>
      <c r="C139" s="122">
        <v>27995.35</v>
      </c>
      <c r="D139" s="120">
        <v>28121.783333333336</v>
      </c>
      <c r="E139" s="120">
        <v>27793.566666666673</v>
      </c>
      <c r="F139" s="120">
        <v>27591.783333333336</v>
      </c>
      <c r="G139" s="120">
        <v>27263.566666666673</v>
      </c>
      <c r="H139" s="120">
        <v>28323.566666666673</v>
      </c>
      <c r="I139" s="120">
        <v>28651.78333333334</v>
      </c>
      <c r="J139" s="120">
        <v>28853.566666666673</v>
      </c>
      <c r="K139" s="119">
        <v>28450</v>
      </c>
      <c r="L139" s="119">
        <v>27920</v>
      </c>
      <c r="M139" s="119">
        <v>0.26967000000000002</v>
      </c>
    </row>
    <row r="140" spans="1:13">
      <c r="A140" s="65">
        <v>131</v>
      </c>
      <c r="B140" s="119" t="s">
        <v>767</v>
      </c>
      <c r="C140" s="122">
        <v>224.85</v>
      </c>
      <c r="D140" s="120">
        <v>226.95000000000002</v>
      </c>
      <c r="E140" s="120">
        <v>221.90000000000003</v>
      </c>
      <c r="F140" s="120">
        <v>218.95000000000002</v>
      </c>
      <c r="G140" s="120">
        <v>213.90000000000003</v>
      </c>
      <c r="H140" s="120">
        <v>229.90000000000003</v>
      </c>
      <c r="I140" s="120">
        <v>234.95000000000005</v>
      </c>
      <c r="J140" s="120">
        <v>237.90000000000003</v>
      </c>
      <c r="K140" s="119">
        <v>232</v>
      </c>
      <c r="L140" s="119">
        <v>224</v>
      </c>
      <c r="M140" s="119">
        <v>1.27475</v>
      </c>
    </row>
    <row r="141" spans="1:13">
      <c r="A141" s="65">
        <v>132</v>
      </c>
      <c r="B141" s="119" t="s">
        <v>769</v>
      </c>
      <c r="C141" s="122">
        <v>163.55000000000001</v>
      </c>
      <c r="D141" s="120">
        <v>163.9</v>
      </c>
      <c r="E141" s="120">
        <v>161.9</v>
      </c>
      <c r="F141" s="120">
        <v>160.25</v>
      </c>
      <c r="G141" s="120">
        <v>158.25</v>
      </c>
      <c r="H141" s="120">
        <v>165.55</v>
      </c>
      <c r="I141" s="120">
        <v>167.55</v>
      </c>
      <c r="J141" s="120">
        <v>169.20000000000002</v>
      </c>
      <c r="K141" s="119">
        <v>165.9</v>
      </c>
      <c r="L141" s="119">
        <v>162.25</v>
      </c>
      <c r="M141" s="119">
        <v>2.22017</v>
      </c>
    </row>
    <row r="142" spans="1:13">
      <c r="A142" s="65">
        <v>133</v>
      </c>
      <c r="B142" s="119" t="s">
        <v>197</v>
      </c>
      <c r="C142" s="122">
        <v>530</v>
      </c>
      <c r="D142" s="120">
        <v>535.2166666666667</v>
      </c>
      <c r="E142" s="120">
        <v>522.63333333333344</v>
      </c>
      <c r="F142" s="120">
        <v>515.26666666666677</v>
      </c>
      <c r="G142" s="120">
        <v>502.68333333333351</v>
      </c>
      <c r="H142" s="120">
        <v>542.58333333333337</v>
      </c>
      <c r="I142" s="120">
        <v>555.16666666666663</v>
      </c>
      <c r="J142" s="120">
        <v>562.5333333333333</v>
      </c>
      <c r="K142" s="119">
        <v>547.79999999999995</v>
      </c>
      <c r="L142" s="119">
        <v>527.85</v>
      </c>
      <c r="M142" s="119">
        <v>3.19475</v>
      </c>
    </row>
    <row r="143" spans="1:13">
      <c r="A143" s="65">
        <v>134</v>
      </c>
      <c r="B143" s="119" t="s">
        <v>2217</v>
      </c>
      <c r="C143" s="122">
        <v>1248.5999999999999</v>
      </c>
      <c r="D143" s="120">
        <v>1259.3666666666668</v>
      </c>
      <c r="E143" s="120">
        <v>1219.7833333333335</v>
      </c>
      <c r="F143" s="120">
        <v>1190.9666666666667</v>
      </c>
      <c r="G143" s="120">
        <v>1151.3833333333334</v>
      </c>
      <c r="H143" s="120">
        <v>1288.1833333333336</v>
      </c>
      <c r="I143" s="120">
        <v>1327.7666666666667</v>
      </c>
      <c r="J143" s="120">
        <v>1356.5833333333337</v>
      </c>
      <c r="K143" s="119">
        <v>1298.95</v>
      </c>
      <c r="L143" s="119">
        <v>1230.55</v>
      </c>
      <c r="M143" s="119">
        <v>0.15454000000000001</v>
      </c>
    </row>
    <row r="144" spans="1:13">
      <c r="A144" s="65">
        <v>135</v>
      </c>
      <c r="B144" s="119" t="s">
        <v>66</v>
      </c>
      <c r="C144" s="122">
        <v>129.55000000000001</v>
      </c>
      <c r="D144" s="120">
        <v>130.43333333333334</v>
      </c>
      <c r="E144" s="120">
        <v>127.61666666666667</v>
      </c>
      <c r="F144" s="120">
        <v>125.68333333333334</v>
      </c>
      <c r="G144" s="120">
        <v>122.86666666666667</v>
      </c>
      <c r="H144" s="120">
        <v>132.36666666666667</v>
      </c>
      <c r="I144" s="120">
        <v>135.18333333333334</v>
      </c>
      <c r="J144" s="120">
        <v>137.11666666666667</v>
      </c>
      <c r="K144" s="119">
        <v>133.25</v>
      </c>
      <c r="L144" s="119">
        <v>128.5</v>
      </c>
      <c r="M144" s="119">
        <v>13.61703</v>
      </c>
    </row>
    <row r="145" spans="1:13">
      <c r="A145" s="65">
        <v>136</v>
      </c>
      <c r="B145" s="119" t="s">
        <v>787</v>
      </c>
      <c r="C145" s="122">
        <v>141.05000000000001</v>
      </c>
      <c r="D145" s="120">
        <v>141.48333333333332</v>
      </c>
      <c r="E145" s="120">
        <v>139.11666666666665</v>
      </c>
      <c r="F145" s="120">
        <v>137.18333333333334</v>
      </c>
      <c r="G145" s="120">
        <v>134.81666666666666</v>
      </c>
      <c r="H145" s="120">
        <v>143.41666666666663</v>
      </c>
      <c r="I145" s="120">
        <v>145.7833333333333</v>
      </c>
      <c r="J145" s="120">
        <v>147.71666666666661</v>
      </c>
      <c r="K145" s="119">
        <v>143.85</v>
      </c>
      <c r="L145" s="119">
        <v>139.55000000000001</v>
      </c>
      <c r="M145" s="119">
        <v>10.86443</v>
      </c>
    </row>
    <row r="146" spans="1:13">
      <c r="A146" s="65">
        <v>137</v>
      </c>
      <c r="B146" s="119" t="s">
        <v>2460</v>
      </c>
      <c r="C146" s="122">
        <v>741.45</v>
      </c>
      <c r="D146" s="120">
        <v>733.16666666666663</v>
      </c>
      <c r="E146" s="120">
        <v>719.2833333333333</v>
      </c>
      <c r="F146" s="120">
        <v>697.11666666666667</v>
      </c>
      <c r="G146" s="120">
        <v>683.23333333333335</v>
      </c>
      <c r="H146" s="120">
        <v>755.33333333333326</v>
      </c>
      <c r="I146" s="120">
        <v>769.2166666666667</v>
      </c>
      <c r="J146" s="120">
        <v>791.38333333333321</v>
      </c>
      <c r="K146" s="119">
        <v>747.05</v>
      </c>
      <c r="L146" s="119">
        <v>711</v>
      </c>
      <c r="M146" s="119">
        <v>0.10800999999999999</v>
      </c>
    </row>
    <row r="147" spans="1:13">
      <c r="A147" s="65">
        <v>138</v>
      </c>
      <c r="B147" s="119" t="s">
        <v>789</v>
      </c>
      <c r="C147" s="122">
        <v>118.85</v>
      </c>
      <c r="D147" s="120">
        <v>119.38333333333333</v>
      </c>
      <c r="E147" s="120">
        <v>115.36666666666665</v>
      </c>
      <c r="F147" s="120">
        <v>111.88333333333333</v>
      </c>
      <c r="G147" s="120">
        <v>107.86666666666665</v>
      </c>
      <c r="H147" s="120">
        <v>122.86666666666665</v>
      </c>
      <c r="I147" s="120">
        <v>126.88333333333333</v>
      </c>
      <c r="J147" s="120">
        <v>130.36666666666665</v>
      </c>
      <c r="K147" s="119">
        <v>123.4</v>
      </c>
      <c r="L147" s="119">
        <v>115.9</v>
      </c>
      <c r="M147" s="119">
        <v>4.9302700000000002</v>
      </c>
    </row>
    <row r="148" spans="1:13">
      <c r="A148" s="65">
        <v>139</v>
      </c>
      <c r="B148" s="119" t="s">
        <v>793</v>
      </c>
      <c r="C148" s="122">
        <v>895.85</v>
      </c>
      <c r="D148" s="120">
        <v>894.46666666666658</v>
      </c>
      <c r="E148" s="120">
        <v>881.93333333333317</v>
      </c>
      <c r="F148" s="120">
        <v>868.01666666666654</v>
      </c>
      <c r="G148" s="120">
        <v>855.48333333333312</v>
      </c>
      <c r="H148" s="120">
        <v>908.38333333333321</v>
      </c>
      <c r="I148" s="120">
        <v>920.91666666666674</v>
      </c>
      <c r="J148" s="120">
        <v>934.83333333333326</v>
      </c>
      <c r="K148" s="119">
        <v>907</v>
      </c>
      <c r="L148" s="119">
        <v>880.55</v>
      </c>
      <c r="M148" s="119">
        <v>14.66554</v>
      </c>
    </row>
    <row r="149" spans="1:13">
      <c r="A149" s="65">
        <v>140</v>
      </c>
      <c r="B149" s="119" t="s">
        <v>799</v>
      </c>
      <c r="C149" s="122">
        <v>232.6</v>
      </c>
      <c r="D149" s="120">
        <v>233.01666666666665</v>
      </c>
      <c r="E149" s="120">
        <v>229.73333333333329</v>
      </c>
      <c r="F149" s="120">
        <v>226.86666666666665</v>
      </c>
      <c r="G149" s="120">
        <v>223.58333333333329</v>
      </c>
      <c r="H149" s="120">
        <v>235.8833333333333</v>
      </c>
      <c r="I149" s="120">
        <v>239.16666666666666</v>
      </c>
      <c r="J149" s="120">
        <v>242.0333333333333</v>
      </c>
      <c r="K149" s="119">
        <v>236.3</v>
      </c>
      <c r="L149" s="119">
        <v>230.15</v>
      </c>
      <c r="M149" s="119">
        <v>0.71074999999999999</v>
      </c>
    </row>
    <row r="150" spans="1:13">
      <c r="A150" s="65">
        <v>141</v>
      </c>
      <c r="B150" s="119" t="s">
        <v>67</v>
      </c>
      <c r="C150" s="122">
        <v>266.64999999999998</v>
      </c>
      <c r="D150" s="120">
        <v>268.95</v>
      </c>
      <c r="E150" s="120">
        <v>263.84999999999997</v>
      </c>
      <c r="F150" s="120">
        <v>261.04999999999995</v>
      </c>
      <c r="G150" s="120">
        <v>255.94999999999993</v>
      </c>
      <c r="H150" s="120">
        <v>271.75</v>
      </c>
      <c r="I150" s="120">
        <v>276.85000000000002</v>
      </c>
      <c r="J150" s="120">
        <v>279.65000000000003</v>
      </c>
      <c r="K150" s="119">
        <v>274.05</v>
      </c>
      <c r="L150" s="119">
        <v>266.14999999999998</v>
      </c>
      <c r="M150" s="119">
        <v>23.094670000000001</v>
      </c>
    </row>
    <row r="151" spans="1:13">
      <c r="A151" s="65">
        <v>142</v>
      </c>
      <c r="B151" s="119" t="s">
        <v>2220</v>
      </c>
      <c r="C151" s="122">
        <v>47.65</v>
      </c>
      <c r="D151" s="120">
        <v>47.85</v>
      </c>
      <c r="E151" s="120">
        <v>47.1</v>
      </c>
      <c r="F151" s="120">
        <v>46.55</v>
      </c>
      <c r="G151" s="120">
        <v>45.8</v>
      </c>
      <c r="H151" s="120">
        <v>48.400000000000006</v>
      </c>
      <c r="I151" s="120">
        <v>49.150000000000006</v>
      </c>
      <c r="J151" s="120">
        <v>49.70000000000001</v>
      </c>
      <c r="K151" s="119">
        <v>48.6</v>
      </c>
      <c r="L151" s="119">
        <v>47.3</v>
      </c>
      <c r="M151" s="119">
        <v>13.86426</v>
      </c>
    </row>
    <row r="152" spans="1:13">
      <c r="A152" s="65">
        <v>143</v>
      </c>
      <c r="B152" s="119" t="s">
        <v>68</v>
      </c>
      <c r="C152" s="122">
        <v>79.900000000000006</v>
      </c>
      <c r="D152" s="120">
        <v>80.966666666666669</v>
      </c>
      <c r="E152" s="120">
        <v>78.433333333333337</v>
      </c>
      <c r="F152" s="120">
        <v>76.966666666666669</v>
      </c>
      <c r="G152" s="120">
        <v>74.433333333333337</v>
      </c>
      <c r="H152" s="120">
        <v>82.433333333333337</v>
      </c>
      <c r="I152" s="120">
        <v>84.966666666666669</v>
      </c>
      <c r="J152" s="120">
        <v>86.433333333333337</v>
      </c>
      <c r="K152" s="119">
        <v>83.5</v>
      </c>
      <c r="L152" s="119">
        <v>79.5</v>
      </c>
      <c r="M152" s="119">
        <v>198.97612000000001</v>
      </c>
    </row>
    <row r="153" spans="1:13">
      <c r="A153" s="65">
        <v>144</v>
      </c>
      <c r="B153" s="119" t="s">
        <v>824</v>
      </c>
      <c r="C153" s="122">
        <v>597.35</v>
      </c>
      <c r="D153" s="120">
        <v>595.44999999999993</v>
      </c>
      <c r="E153" s="120">
        <v>590.89999999999986</v>
      </c>
      <c r="F153" s="120">
        <v>584.44999999999993</v>
      </c>
      <c r="G153" s="120">
        <v>579.89999999999986</v>
      </c>
      <c r="H153" s="120">
        <v>601.89999999999986</v>
      </c>
      <c r="I153" s="120">
        <v>606.44999999999982</v>
      </c>
      <c r="J153" s="120">
        <v>612.89999999999986</v>
      </c>
      <c r="K153" s="119">
        <v>600</v>
      </c>
      <c r="L153" s="119">
        <v>589</v>
      </c>
      <c r="M153" s="119">
        <v>0.2107</v>
      </c>
    </row>
    <row r="154" spans="1:13">
      <c r="A154" s="65">
        <v>145</v>
      </c>
      <c r="B154" s="119" t="s">
        <v>826</v>
      </c>
      <c r="C154" s="122">
        <v>551.6</v>
      </c>
      <c r="D154" s="120">
        <v>549.51666666666677</v>
      </c>
      <c r="E154" s="120">
        <v>544.08333333333348</v>
      </c>
      <c r="F154" s="120">
        <v>536.56666666666672</v>
      </c>
      <c r="G154" s="120">
        <v>531.13333333333344</v>
      </c>
      <c r="H154" s="120">
        <v>557.03333333333353</v>
      </c>
      <c r="I154" s="120">
        <v>562.4666666666667</v>
      </c>
      <c r="J154" s="120">
        <v>569.98333333333358</v>
      </c>
      <c r="K154" s="119">
        <v>554.95000000000005</v>
      </c>
      <c r="L154" s="119">
        <v>542</v>
      </c>
      <c r="M154" s="119">
        <v>0.29199999999999998</v>
      </c>
    </row>
    <row r="155" spans="1:13">
      <c r="A155" s="65">
        <v>146</v>
      </c>
      <c r="B155" s="119" t="s">
        <v>828</v>
      </c>
      <c r="C155" s="122">
        <v>397.6</v>
      </c>
      <c r="D155" s="120">
        <v>398.90000000000003</v>
      </c>
      <c r="E155" s="120">
        <v>390.80000000000007</v>
      </c>
      <c r="F155" s="120">
        <v>384.00000000000006</v>
      </c>
      <c r="G155" s="120">
        <v>375.90000000000009</v>
      </c>
      <c r="H155" s="120">
        <v>405.70000000000005</v>
      </c>
      <c r="I155" s="120">
        <v>413.80000000000007</v>
      </c>
      <c r="J155" s="120">
        <v>420.6</v>
      </c>
      <c r="K155" s="119">
        <v>407</v>
      </c>
      <c r="L155" s="119">
        <v>392.1</v>
      </c>
      <c r="M155" s="119">
        <v>0.254</v>
      </c>
    </row>
    <row r="156" spans="1:13">
      <c r="A156" s="65">
        <v>147</v>
      </c>
      <c r="B156" s="119" t="s">
        <v>838</v>
      </c>
      <c r="C156" s="122">
        <v>73.05</v>
      </c>
      <c r="D156" s="120">
        <v>73.083333333333329</v>
      </c>
      <c r="E156" s="120">
        <v>71.666666666666657</v>
      </c>
      <c r="F156" s="120">
        <v>70.283333333333331</v>
      </c>
      <c r="G156" s="120">
        <v>68.86666666666666</v>
      </c>
      <c r="H156" s="120">
        <v>74.466666666666654</v>
      </c>
      <c r="I156" s="120">
        <v>75.883333333333312</v>
      </c>
      <c r="J156" s="120">
        <v>77.266666666666652</v>
      </c>
      <c r="K156" s="119">
        <v>74.5</v>
      </c>
      <c r="L156" s="119">
        <v>71.7</v>
      </c>
      <c r="M156" s="119">
        <v>40.731389999999998</v>
      </c>
    </row>
    <row r="157" spans="1:13">
      <c r="A157" s="65">
        <v>148</v>
      </c>
      <c r="B157" s="119" t="s">
        <v>69</v>
      </c>
      <c r="C157" s="122">
        <v>356.6</v>
      </c>
      <c r="D157" s="120">
        <v>357.2833333333333</v>
      </c>
      <c r="E157" s="120">
        <v>352.81666666666661</v>
      </c>
      <c r="F157" s="120">
        <v>349.0333333333333</v>
      </c>
      <c r="G157" s="120">
        <v>344.56666666666661</v>
      </c>
      <c r="H157" s="120">
        <v>361.06666666666661</v>
      </c>
      <c r="I157" s="120">
        <v>365.5333333333333</v>
      </c>
      <c r="J157" s="120">
        <v>369.31666666666661</v>
      </c>
      <c r="K157" s="119">
        <v>361.75</v>
      </c>
      <c r="L157" s="119">
        <v>353.5</v>
      </c>
      <c r="M157" s="119">
        <v>31.239129999999999</v>
      </c>
    </row>
    <row r="158" spans="1:13">
      <c r="A158" s="65">
        <v>149</v>
      </c>
      <c r="B158" s="119" t="s">
        <v>857</v>
      </c>
      <c r="C158" s="122">
        <v>89</v>
      </c>
      <c r="D158" s="120">
        <v>89.966666666666654</v>
      </c>
      <c r="E158" s="120">
        <v>87.033333333333303</v>
      </c>
      <c r="F158" s="120">
        <v>85.066666666666649</v>
      </c>
      <c r="G158" s="120">
        <v>82.133333333333297</v>
      </c>
      <c r="H158" s="120">
        <v>91.933333333333309</v>
      </c>
      <c r="I158" s="120">
        <v>94.866666666666674</v>
      </c>
      <c r="J158" s="120">
        <v>96.833333333333314</v>
      </c>
      <c r="K158" s="119">
        <v>92.9</v>
      </c>
      <c r="L158" s="119">
        <v>88</v>
      </c>
      <c r="M158" s="119">
        <v>5.9714900000000002</v>
      </c>
    </row>
    <row r="159" spans="1:13">
      <c r="A159" s="65">
        <v>150</v>
      </c>
      <c r="B159" s="119" t="s">
        <v>386</v>
      </c>
      <c r="C159" s="122">
        <v>168.85</v>
      </c>
      <c r="D159" s="120">
        <v>170.58333333333331</v>
      </c>
      <c r="E159" s="120">
        <v>165.46666666666664</v>
      </c>
      <c r="F159" s="120">
        <v>162.08333333333331</v>
      </c>
      <c r="G159" s="120">
        <v>156.96666666666664</v>
      </c>
      <c r="H159" s="120">
        <v>173.96666666666664</v>
      </c>
      <c r="I159" s="120">
        <v>179.08333333333331</v>
      </c>
      <c r="J159" s="120">
        <v>182.46666666666664</v>
      </c>
      <c r="K159" s="119">
        <v>175.7</v>
      </c>
      <c r="L159" s="119">
        <v>167.2</v>
      </c>
      <c r="M159" s="119">
        <v>2.2301199999999999</v>
      </c>
    </row>
    <row r="160" spans="1:13">
      <c r="A160" s="65">
        <v>151</v>
      </c>
      <c r="B160" s="119" t="s">
        <v>2190</v>
      </c>
      <c r="C160" s="122">
        <v>750.2</v>
      </c>
      <c r="D160" s="120">
        <v>749.26666666666677</v>
      </c>
      <c r="E160" s="120">
        <v>743.48333333333358</v>
      </c>
      <c r="F160" s="120">
        <v>736.76666666666677</v>
      </c>
      <c r="G160" s="120">
        <v>730.98333333333358</v>
      </c>
      <c r="H160" s="120">
        <v>755.98333333333358</v>
      </c>
      <c r="I160" s="120">
        <v>761.76666666666665</v>
      </c>
      <c r="J160" s="120">
        <v>768.48333333333358</v>
      </c>
      <c r="K160" s="119">
        <v>755.05</v>
      </c>
      <c r="L160" s="119">
        <v>742.55</v>
      </c>
      <c r="M160" s="119">
        <v>0.33744000000000002</v>
      </c>
    </row>
    <row r="161" spans="1:13">
      <c r="A161" s="65">
        <v>152</v>
      </c>
      <c r="B161" s="119" t="s">
        <v>198</v>
      </c>
      <c r="C161" s="122">
        <v>275.89999999999998</v>
      </c>
      <c r="D161" s="120">
        <v>275.63333333333333</v>
      </c>
      <c r="E161" s="120">
        <v>271.26666666666665</v>
      </c>
      <c r="F161" s="120">
        <v>266.63333333333333</v>
      </c>
      <c r="G161" s="120">
        <v>262.26666666666665</v>
      </c>
      <c r="H161" s="120">
        <v>280.26666666666665</v>
      </c>
      <c r="I161" s="120">
        <v>284.63333333333333</v>
      </c>
      <c r="J161" s="120">
        <v>289.26666666666665</v>
      </c>
      <c r="K161" s="119">
        <v>280</v>
      </c>
      <c r="L161" s="119">
        <v>271</v>
      </c>
      <c r="M161" s="119">
        <v>0.29055999999999998</v>
      </c>
    </row>
    <row r="162" spans="1:13">
      <c r="A162" s="65">
        <v>153</v>
      </c>
      <c r="B162" s="119" t="s">
        <v>2191</v>
      </c>
      <c r="C162" s="122">
        <v>295.10000000000002</v>
      </c>
      <c r="D162" s="120">
        <v>293.5</v>
      </c>
      <c r="E162" s="120">
        <v>287.60000000000002</v>
      </c>
      <c r="F162" s="120">
        <v>280.10000000000002</v>
      </c>
      <c r="G162" s="120">
        <v>274.20000000000005</v>
      </c>
      <c r="H162" s="120">
        <v>301</v>
      </c>
      <c r="I162" s="120">
        <v>306.89999999999998</v>
      </c>
      <c r="J162" s="120">
        <v>314.39999999999998</v>
      </c>
      <c r="K162" s="119">
        <v>299.39999999999998</v>
      </c>
      <c r="L162" s="119">
        <v>286</v>
      </c>
      <c r="M162" s="119">
        <v>1.16056</v>
      </c>
    </row>
    <row r="163" spans="1:13">
      <c r="A163" s="65">
        <v>154</v>
      </c>
      <c r="B163" s="119" t="s">
        <v>868</v>
      </c>
      <c r="C163" s="122">
        <v>268.3</v>
      </c>
      <c r="D163" s="120">
        <v>269.7166666666667</v>
      </c>
      <c r="E163" s="120">
        <v>265.13333333333338</v>
      </c>
      <c r="F163" s="120">
        <v>261.9666666666667</v>
      </c>
      <c r="G163" s="120">
        <v>257.38333333333338</v>
      </c>
      <c r="H163" s="120">
        <v>272.88333333333338</v>
      </c>
      <c r="I163" s="120">
        <v>277.46666666666664</v>
      </c>
      <c r="J163" s="120">
        <v>280.63333333333338</v>
      </c>
      <c r="K163" s="119">
        <v>274.3</v>
      </c>
      <c r="L163" s="119">
        <v>266.55</v>
      </c>
      <c r="M163" s="119">
        <v>1.4861800000000001</v>
      </c>
    </row>
    <row r="164" spans="1:13">
      <c r="A164" s="65">
        <v>155</v>
      </c>
      <c r="B164" s="119" t="s">
        <v>2678</v>
      </c>
      <c r="C164" s="122">
        <v>370.8</v>
      </c>
      <c r="D164" s="120">
        <v>369.95</v>
      </c>
      <c r="E164" s="120">
        <v>365.9</v>
      </c>
      <c r="F164" s="120">
        <v>361</v>
      </c>
      <c r="G164" s="120">
        <v>356.95</v>
      </c>
      <c r="H164" s="120">
        <v>374.84999999999997</v>
      </c>
      <c r="I164" s="120">
        <v>378.90000000000003</v>
      </c>
      <c r="J164" s="120">
        <v>383.79999999999995</v>
      </c>
      <c r="K164" s="119">
        <v>374</v>
      </c>
      <c r="L164" s="119">
        <v>365.05</v>
      </c>
      <c r="M164" s="119">
        <v>1.1188100000000001</v>
      </c>
    </row>
    <row r="165" spans="1:13">
      <c r="A165" s="65">
        <v>156</v>
      </c>
      <c r="B165" s="119" t="s">
        <v>872</v>
      </c>
      <c r="C165" s="122">
        <v>6525.15</v>
      </c>
      <c r="D165" s="120">
        <v>6515.8499999999995</v>
      </c>
      <c r="E165" s="120">
        <v>6484.3499999999985</v>
      </c>
      <c r="F165" s="120">
        <v>6443.5499999999993</v>
      </c>
      <c r="G165" s="120">
        <v>6412.0499999999984</v>
      </c>
      <c r="H165" s="120">
        <v>6556.6499999999987</v>
      </c>
      <c r="I165" s="120">
        <v>6588.1500000000005</v>
      </c>
      <c r="J165" s="120">
        <v>6628.9499999999989</v>
      </c>
      <c r="K165" s="119">
        <v>6547.35</v>
      </c>
      <c r="L165" s="119">
        <v>6475.05</v>
      </c>
      <c r="M165" s="119">
        <v>5.3609999999999998E-2</v>
      </c>
    </row>
    <row r="166" spans="1:13">
      <c r="A166" s="65">
        <v>157</v>
      </c>
      <c r="B166" s="119" t="s">
        <v>878</v>
      </c>
      <c r="C166" s="122">
        <v>2845.5</v>
      </c>
      <c r="D166" s="120">
        <v>2841.6833333333329</v>
      </c>
      <c r="E166" s="120">
        <v>2824.8166666666657</v>
      </c>
      <c r="F166" s="120">
        <v>2804.1333333333328</v>
      </c>
      <c r="G166" s="120">
        <v>2787.2666666666655</v>
      </c>
      <c r="H166" s="120">
        <v>2862.3666666666659</v>
      </c>
      <c r="I166" s="120">
        <v>2879.2333333333336</v>
      </c>
      <c r="J166" s="120">
        <v>2899.9166666666661</v>
      </c>
      <c r="K166" s="119">
        <v>2858.55</v>
      </c>
      <c r="L166" s="119">
        <v>2821</v>
      </c>
      <c r="M166" s="119">
        <v>7.9740000000000005E-2</v>
      </c>
    </row>
    <row r="167" spans="1:13">
      <c r="A167" s="65">
        <v>158</v>
      </c>
      <c r="B167" s="119" t="s">
        <v>70</v>
      </c>
      <c r="C167" s="122">
        <v>570.35</v>
      </c>
      <c r="D167" s="120">
        <v>574.05000000000007</v>
      </c>
      <c r="E167" s="120">
        <v>561.50000000000011</v>
      </c>
      <c r="F167" s="120">
        <v>552.65000000000009</v>
      </c>
      <c r="G167" s="120">
        <v>540.10000000000014</v>
      </c>
      <c r="H167" s="120">
        <v>582.90000000000009</v>
      </c>
      <c r="I167" s="120">
        <v>595.45000000000005</v>
      </c>
      <c r="J167" s="120">
        <v>604.30000000000007</v>
      </c>
      <c r="K167" s="119">
        <v>586.6</v>
      </c>
      <c r="L167" s="119">
        <v>565.20000000000005</v>
      </c>
      <c r="M167" s="119">
        <v>6.7266700000000004</v>
      </c>
    </row>
    <row r="168" spans="1:13">
      <c r="A168" s="65">
        <v>159</v>
      </c>
      <c r="B168" s="119" t="s">
        <v>885</v>
      </c>
      <c r="C168" s="122">
        <v>108.35</v>
      </c>
      <c r="D168" s="120">
        <v>108.93333333333334</v>
      </c>
      <c r="E168" s="120">
        <v>107.11666666666667</v>
      </c>
      <c r="F168" s="120">
        <v>105.88333333333334</v>
      </c>
      <c r="G168" s="120">
        <v>104.06666666666668</v>
      </c>
      <c r="H168" s="120">
        <v>110.16666666666667</v>
      </c>
      <c r="I168" s="120">
        <v>111.98333333333333</v>
      </c>
      <c r="J168" s="120">
        <v>113.21666666666667</v>
      </c>
      <c r="K168" s="119">
        <v>110.75</v>
      </c>
      <c r="L168" s="119">
        <v>107.7</v>
      </c>
      <c r="M168" s="119">
        <v>0.93894999999999995</v>
      </c>
    </row>
    <row r="169" spans="1:13">
      <c r="A169" s="65">
        <v>160</v>
      </c>
      <c r="B169" s="119" t="s">
        <v>71</v>
      </c>
      <c r="C169" s="122">
        <v>18</v>
      </c>
      <c r="D169" s="120">
        <v>17.95</v>
      </c>
      <c r="E169" s="120">
        <v>17.149999999999999</v>
      </c>
      <c r="F169" s="120">
        <v>16.3</v>
      </c>
      <c r="G169" s="120">
        <v>15.5</v>
      </c>
      <c r="H169" s="120">
        <v>18.799999999999997</v>
      </c>
      <c r="I169" s="120">
        <v>19.600000000000001</v>
      </c>
      <c r="J169" s="120">
        <v>20.449999999999996</v>
      </c>
      <c r="K169" s="119">
        <v>18.75</v>
      </c>
      <c r="L169" s="119">
        <v>17.100000000000001</v>
      </c>
      <c r="M169" s="119">
        <v>768.09684000000004</v>
      </c>
    </row>
    <row r="170" spans="1:13">
      <c r="A170" s="65">
        <v>161</v>
      </c>
      <c r="B170" s="119" t="s">
        <v>888</v>
      </c>
      <c r="C170" s="122">
        <v>452.4</v>
      </c>
      <c r="D170" s="120">
        <v>451.89999999999992</v>
      </c>
      <c r="E170" s="120">
        <v>445.59999999999985</v>
      </c>
      <c r="F170" s="120">
        <v>438.79999999999995</v>
      </c>
      <c r="G170" s="120">
        <v>432.49999999999989</v>
      </c>
      <c r="H170" s="120">
        <v>458.69999999999982</v>
      </c>
      <c r="I170" s="120">
        <v>464.99999999999989</v>
      </c>
      <c r="J170" s="120">
        <v>471.79999999999978</v>
      </c>
      <c r="K170" s="119">
        <v>458.2</v>
      </c>
      <c r="L170" s="119">
        <v>445.1</v>
      </c>
      <c r="M170" s="119">
        <v>4.0992300000000004</v>
      </c>
    </row>
    <row r="171" spans="1:13">
      <c r="A171" s="65">
        <v>162</v>
      </c>
      <c r="B171" s="119" t="s">
        <v>892</v>
      </c>
      <c r="C171" s="122">
        <v>735.3</v>
      </c>
      <c r="D171" s="120">
        <v>738.96666666666658</v>
      </c>
      <c r="E171" s="120">
        <v>724.13333333333321</v>
      </c>
      <c r="F171" s="120">
        <v>712.96666666666658</v>
      </c>
      <c r="G171" s="120">
        <v>698.13333333333321</v>
      </c>
      <c r="H171" s="120">
        <v>750.13333333333321</v>
      </c>
      <c r="I171" s="120">
        <v>764.96666666666647</v>
      </c>
      <c r="J171" s="120">
        <v>776.13333333333321</v>
      </c>
      <c r="K171" s="119">
        <v>753.8</v>
      </c>
      <c r="L171" s="119">
        <v>727.8</v>
      </c>
      <c r="M171" s="119">
        <v>1.2150399999999999</v>
      </c>
    </row>
    <row r="172" spans="1:13">
      <c r="A172" s="65">
        <v>163</v>
      </c>
      <c r="B172" s="119" t="s">
        <v>2648</v>
      </c>
      <c r="C172" s="122">
        <v>615.75</v>
      </c>
      <c r="D172" s="120">
        <v>615.33333333333337</v>
      </c>
      <c r="E172" s="120">
        <v>612.41666666666674</v>
      </c>
      <c r="F172" s="120">
        <v>609.08333333333337</v>
      </c>
      <c r="G172" s="120">
        <v>606.16666666666674</v>
      </c>
      <c r="H172" s="120">
        <v>618.66666666666674</v>
      </c>
      <c r="I172" s="120">
        <v>621.58333333333348</v>
      </c>
      <c r="J172" s="120">
        <v>624.91666666666674</v>
      </c>
      <c r="K172" s="119">
        <v>618.25</v>
      </c>
      <c r="L172" s="119">
        <v>612</v>
      </c>
      <c r="M172" s="119">
        <v>1.03756</v>
      </c>
    </row>
    <row r="173" spans="1:13">
      <c r="A173" s="65">
        <v>164</v>
      </c>
      <c r="B173" s="119" t="s">
        <v>348</v>
      </c>
      <c r="C173" s="122">
        <v>1317.5</v>
      </c>
      <c r="D173" s="120">
        <v>1320.1499999999999</v>
      </c>
      <c r="E173" s="120">
        <v>1304.3999999999996</v>
      </c>
      <c r="F173" s="120">
        <v>1291.2999999999997</v>
      </c>
      <c r="G173" s="120">
        <v>1275.5499999999995</v>
      </c>
      <c r="H173" s="120">
        <v>1333.2499999999998</v>
      </c>
      <c r="I173" s="120">
        <v>1349.0000000000002</v>
      </c>
      <c r="J173" s="120">
        <v>1362.1</v>
      </c>
      <c r="K173" s="119">
        <v>1335.9</v>
      </c>
      <c r="L173" s="119">
        <v>1307.05</v>
      </c>
      <c r="M173" s="119">
        <v>6.5427600000000004</v>
      </c>
    </row>
    <row r="174" spans="1:13">
      <c r="A174" s="65">
        <v>165</v>
      </c>
      <c r="B174" s="119" t="s">
        <v>72</v>
      </c>
      <c r="C174" s="122">
        <v>593.35</v>
      </c>
      <c r="D174" s="120">
        <v>596.26666666666677</v>
      </c>
      <c r="E174" s="120">
        <v>584.73333333333358</v>
      </c>
      <c r="F174" s="120">
        <v>576.11666666666679</v>
      </c>
      <c r="G174" s="120">
        <v>564.5833333333336</v>
      </c>
      <c r="H174" s="120">
        <v>604.88333333333355</v>
      </c>
      <c r="I174" s="120">
        <v>616.41666666666663</v>
      </c>
      <c r="J174" s="120">
        <v>625.03333333333353</v>
      </c>
      <c r="K174" s="119">
        <v>607.79999999999995</v>
      </c>
      <c r="L174" s="119">
        <v>587.65</v>
      </c>
      <c r="M174" s="119">
        <v>3.6890700000000001</v>
      </c>
    </row>
    <row r="175" spans="1:13">
      <c r="A175" s="65">
        <v>166</v>
      </c>
      <c r="B175" s="119" t="s">
        <v>896</v>
      </c>
      <c r="C175" s="122">
        <v>700.4</v>
      </c>
      <c r="D175" s="120">
        <v>702.81666666666661</v>
      </c>
      <c r="E175" s="120">
        <v>694.58333333333326</v>
      </c>
      <c r="F175" s="120">
        <v>688.76666666666665</v>
      </c>
      <c r="G175" s="120">
        <v>680.5333333333333</v>
      </c>
      <c r="H175" s="120">
        <v>708.63333333333321</v>
      </c>
      <c r="I175" s="120">
        <v>716.86666666666656</v>
      </c>
      <c r="J175" s="120">
        <v>722.68333333333317</v>
      </c>
      <c r="K175" s="119">
        <v>711.05</v>
      </c>
      <c r="L175" s="119">
        <v>697</v>
      </c>
      <c r="M175" s="119">
        <v>0.50241999999999998</v>
      </c>
    </row>
    <row r="176" spans="1:13">
      <c r="A176" s="65">
        <v>167</v>
      </c>
      <c r="B176" s="119" t="s">
        <v>317</v>
      </c>
      <c r="C176" s="122">
        <v>120.35</v>
      </c>
      <c r="D176" s="120">
        <v>121.51666666666667</v>
      </c>
      <c r="E176" s="120">
        <v>118.08333333333333</v>
      </c>
      <c r="F176" s="120">
        <v>115.81666666666666</v>
      </c>
      <c r="G176" s="120">
        <v>112.38333333333333</v>
      </c>
      <c r="H176" s="120">
        <v>123.78333333333333</v>
      </c>
      <c r="I176" s="120">
        <v>127.21666666666667</v>
      </c>
      <c r="J176" s="120">
        <v>129.48333333333335</v>
      </c>
      <c r="K176" s="119">
        <v>124.95</v>
      </c>
      <c r="L176" s="119">
        <v>119.25</v>
      </c>
      <c r="M176" s="119">
        <v>7.2065400000000004</v>
      </c>
    </row>
    <row r="177" spans="1:13">
      <c r="A177" s="65">
        <v>168</v>
      </c>
      <c r="B177" s="119" t="s">
        <v>353</v>
      </c>
      <c r="C177" s="122">
        <v>92.15</v>
      </c>
      <c r="D177" s="120">
        <v>92.683333333333337</v>
      </c>
      <c r="E177" s="120">
        <v>90.26666666666668</v>
      </c>
      <c r="F177" s="120">
        <v>88.38333333333334</v>
      </c>
      <c r="G177" s="120">
        <v>85.966666666666683</v>
      </c>
      <c r="H177" s="120">
        <v>94.566666666666677</v>
      </c>
      <c r="I177" s="120">
        <v>96.983333333333334</v>
      </c>
      <c r="J177" s="120">
        <v>98.866666666666674</v>
      </c>
      <c r="K177" s="119">
        <v>95.1</v>
      </c>
      <c r="L177" s="119">
        <v>90.8</v>
      </c>
      <c r="M177" s="119">
        <v>89.803629999999998</v>
      </c>
    </row>
    <row r="178" spans="1:13">
      <c r="A178" s="65">
        <v>169</v>
      </c>
      <c r="B178" s="119" t="s">
        <v>902</v>
      </c>
      <c r="C178" s="122">
        <v>988.85</v>
      </c>
      <c r="D178" s="120">
        <v>997.31666666666661</v>
      </c>
      <c r="E178" s="120">
        <v>973.53333333333319</v>
      </c>
      <c r="F178" s="120">
        <v>958.21666666666658</v>
      </c>
      <c r="G178" s="120">
        <v>934.43333333333317</v>
      </c>
      <c r="H178" s="120">
        <v>1012.6333333333332</v>
      </c>
      <c r="I178" s="120">
        <v>1036.4166666666665</v>
      </c>
      <c r="J178" s="120">
        <v>1051.7333333333331</v>
      </c>
      <c r="K178" s="119">
        <v>1021.1</v>
      </c>
      <c r="L178" s="119">
        <v>982</v>
      </c>
      <c r="M178" s="119">
        <v>4.8020899999999997</v>
      </c>
    </row>
    <row r="179" spans="1:13">
      <c r="A179" s="65">
        <v>170</v>
      </c>
      <c r="B179" s="119" t="s">
        <v>73</v>
      </c>
      <c r="C179" s="122">
        <v>960.2</v>
      </c>
      <c r="D179" s="120">
        <v>967.06666666666661</v>
      </c>
      <c r="E179" s="120">
        <v>949.13333333333321</v>
      </c>
      <c r="F179" s="120">
        <v>938.06666666666661</v>
      </c>
      <c r="G179" s="120">
        <v>920.13333333333321</v>
      </c>
      <c r="H179" s="120">
        <v>978.13333333333321</v>
      </c>
      <c r="I179" s="120">
        <v>996.06666666666661</v>
      </c>
      <c r="J179" s="120">
        <v>1007.1333333333332</v>
      </c>
      <c r="K179" s="119">
        <v>985</v>
      </c>
      <c r="L179" s="119">
        <v>956</v>
      </c>
      <c r="M179" s="119">
        <v>7.8692299999999999</v>
      </c>
    </row>
    <row r="180" spans="1:13">
      <c r="A180" s="65">
        <v>171</v>
      </c>
      <c r="B180" s="119" t="s">
        <v>905</v>
      </c>
      <c r="C180" s="122">
        <v>144.44999999999999</v>
      </c>
      <c r="D180" s="120">
        <v>144.73333333333335</v>
      </c>
      <c r="E180" s="120">
        <v>142.31666666666669</v>
      </c>
      <c r="F180" s="120">
        <v>140.18333333333334</v>
      </c>
      <c r="G180" s="120">
        <v>137.76666666666668</v>
      </c>
      <c r="H180" s="120">
        <v>146.8666666666667</v>
      </c>
      <c r="I180" s="120">
        <v>149.28333333333333</v>
      </c>
      <c r="J180" s="120">
        <v>151.41666666666671</v>
      </c>
      <c r="K180" s="119">
        <v>147.15</v>
      </c>
      <c r="L180" s="119">
        <v>142.6</v>
      </c>
      <c r="M180" s="119">
        <v>3.9196499999999999</v>
      </c>
    </row>
    <row r="181" spans="1:13">
      <c r="A181" s="65">
        <v>172</v>
      </c>
      <c r="B181" s="119" t="s">
        <v>909</v>
      </c>
      <c r="C181" s="122">
        <v>211.15</v>
      </c>
      <c r="D181" s="120">
        <v>211.03333333333333</v>
      </c>
      <c r="E181" s="120">
        <v>208.36666666666667</v>
      </c>
      <c r="F181" s="120">
        <v>205.58333333333334</v>
      </c>
      <c r="G181" s="120">
        <v>202.91666666666669</v>
      </c>
      <c r="H181" s="120">
        <v>213.81666666666666</v>
      </c>
      <c r="I181" s="120">
        <v>216.48333333333335</v>
      </c>
      <c r="J181" s="120">
        <v>219.26666666666665</v>
      </c>
      <c r="K181" s="119">
        <v>213.7</v>
      </c>
      <c r="L181" s="119">
        <v>208.25</v>
      </c>
      <c r="M181" s="119">
        <v>0.43231999999999998</v>
      </c>
    </row>
    <row r="182" spans="1:13">
      <c r="A182" s="65">
        <v>173</v>
      </c>
      <c r="B182" s="119" t="s">
        <v>915</v>
      </c>
      <c r="C182" s="122">
        <v>346</v>
      </c>
      <c r="D182" s="120">
        <v>345.55</v>
      </c>
      <c r="E182" s="120">
        <v>341.6</v>
      </c>
      <c r="F182" s="120">
        <v>337.2</v>
      </c>
      <c r="G182" s="120">
        <v>333.25</v>
      </c>
      <c r="H182" s="120">
        <v>349.95000000000005</v>
      </c>
      <c r="I182" s="120">
        <v>353.9</v>
      </c>
      <c r="J182" s="120">
        <v>358.30000000000007</v>
      </c>
      <c r="K182" s="119">
        <v>349.5</v>
      </c>
      <c r="L182" s="119">
        <v>341.15</v>
      </c>
      <c r="M182" s="119">
        <v>3.0116100000000001</v>
      </c>
    </row>
    <row r="183" spans="1:13">
      <c r="A183" s="65">
        <v>174</v>
      </c>
      <c r="B183" s="119" t="s">
        <v>315</v>
      </c>
      <c r="C183" s="122">
        <v>109.95</v>
      </c>
      <c r="D183" s="120">
        <v>110.71666666666665</v>
      </c>
      <c r="E183" s="120">
        <v>107.98333333333331</v>
      </c>
      <c r="F183" s="120">
        <v>106.01666666666665</v>
      </c>
      <c r="G183" s="120">
        <v>103.2833333333333</v>
      </c>
      <c r="H183" s="120">
        <v>112.68333333333331</v>
      </c>
      <c r="I183" s="120">
        <v>115.41666666666666</v>
      </c>
      <c r="J183" s="120">
        <v>117.38333333333331</v>
      </c>
      <c r="K183" s="119">
        <v>113.45</v>
      </c>
      <c r="L183" s="119">
        <v>108.75</v>
      </c>
      <c r="M183" s="119">
        <v>10.29322</v>
      </c>
    </row>
    <row r="184" spans="1:13">
      <c r="A184" s="65">
        <v>175</v>
      </c>
      <c r="B184" s="119" t="s">
        <v>182</v>
      </c>
      <c r="C184" s="122">
        <v>6289.3</v>
      </c>
      <c r="D184" s="120">
        <v>6326.8499999999995</v>
      </c>
      <c r="E184" s="120">
        <v>6233.4499999999989</v>
      </c>
      <c r="F184" s="120">
        <v>6177.5999999999995</v>
      </c>
      <c r="G184" s="120">
        <v>6084.1999999999989</v>
      </c>
      <c r="H184" s="120">
        <v>6382.6999999999989</v>
      </c>
      <c r="I184" s="120">
        <v>6476.0999999999985</v>
      </c>
      <c r="J184" s="120">
        <v>6531.9499999999989</v>
      </c>
      <c r="K184" s="119">
        <v>6420.25</v>
      </c>
      <c r="L184" s="119">
        <v>6271</v>
      </c>
      <c r="M184" s="119">
        <v>7.4529999999999999E-2</v>
      </c>
    </row>
    <row r="185" spans="1:13">
      <c r="A185" s="65">
        <v>176</v>
      </c>
      <c r="B185" s="119" t="s">
        <v>199</v>
      </c>
      <c r="C185" s="122">
        <v>181.5</v>
      </c>
      <c r="D185" s="120">
        <v>181.04999999999998</v>
      </c>
      <c r="E185" s="120">
        <v>179.29999999999995</v>
      </c>
      <c r="F185" s="120">
        <v>177.09999999999997</v>
      </c>
      <c r="G185" s="120">
        <v>175.34999999999994</v>
      </c>
      <c r="H185" s="120">
        <v>183.24999999999997</v>
      </c>
      <c r="I185" s="120">
        <v>185.00000000000003</v>
      </c>
      <c r="J185" s="120">
        <v>187.2</v>
      </c>
      <c r="K185" s="119">
        <v>182.8</v>
      </c>
      <c r="L185" s="119">
        <v>178.85</v>
      </c>
      <c r="M185" s="119">
        <v>4.7110799999999999</v>
      </c>
    </row>
    <row r="186" spans="1:13">
      <c r="A186" s="65">
        <v>177</v>
      </c>
      <c r="B186" s="119" t="s">
        <v>924</v>
      </c>
      <c r="C186" s="122">
        <v>522.4</v>
      </c>
      <c r="D186" s="120">
        <v>527.6</v>
      </c>
      <c r="E186" s="120">
        <v>515.80000000000007</v>
      </c>
      <c r="F186" s="120">
        <v>509.20000000000005</v>
      </c>
      <c r="G186" s="120">
        <v>497.40000000000009</v>
      </c>
      <c r="H186" s="120">
        <v>534.20000000000005</v>
      </c>
      <c r="I186" s="120">
        <v>546</v>
      </c>
      <c r="J186" s="120">
        <v>552.6</v>
      </c>
      <c r="K186" s="119">
        <v>539.4</v>
      </c>
      <c r="L186" s="119">
        <v>521</v>
      </c>
      <c r="M186" s="119">
        <v>0.46855999999999998</v>
      </c>
    </row>
    <row r="187" spans="1:13">
      <c r="A187" s="65">
        <v>178</v>
      </c>
      <c r="B187" s="119" t="s">
        <v>926</v>
      </c>
      <c r="C187" s="122">
        <v>743.15</v>
      </c>
      <c r="D187" s="120">
        <v>744.88333333333333</v>
      </c>
      <c r="E187" s="120">
        <v>737.36666666666667</v>
      </c>
      <c r="F187" s="120">
        <v>731.58333333333337</v>
      </c>
      <c r="G187" s="120">
        <v>724.06666666666672</v>
      </c>
      <c r="H187" s="120">
        <v>750.66666666666663</v>
      </c>
      <c r="I187" s="120">
        <v>758.18333333333328</v>
      </c>
      <c r="J187" s="120">
        <v>763.96666666666658</v>
      </c>
      <c r="K187" s="119">
        <v>752.4</v>
      </c>
      <c r="L187" s="119">
        <v>739.1</v>
      </c>
      <c r="M187" s="119">
        <v>0.75458000000000003</v>
      </c>
    </row>
    <row r="188" spans="1:13">
      <c r="A188" s="65">
        <v>179</v>
      </c>
      <c r="B188" s="119" t="s">
        <v>928</v>
      </c>
      <c r="C188" s="122">
        <v>778.15</v>
      </c>
      <c r="D188" s="120">
        <v>779.79999999999984</v>
      </c>
      <c r="E188" s="120">
        <v>772.64999999999964</v>
      </c>
      <c r="F188" s="120">
        <v>767.14999999999975</v>
      </c>
      <c r="G188" s="120">
        <v>759.99999999999955</v>
      </c>
      <c r="H188" s="120">
        <v>785.29999999999973</v>
      </c>
      <c r="I188" s="120">
        <v>792.45</v>
      </c>
      <c r="J188" s="120">
        <v>797.94999999999982</v>
      </c>
      <c r="K188" s="119">
        <v>786.95</v>
      </c>
      <c r="L188" s="119">
        <v>774.3</v>
      </c>
      <c r="M188" s="119">
        <v>8.4879999999999997E-2</v>
      </c>
    </row>
    <row r="189" spans="1:13">
      <c r="A189" s="65">
        <v>180</v>
      </c>
      <c r="B189" s="119" t="s">
        <v>930</v>
      </c>
      <c r="C189" s="122">
        <v>868.8</v>
      </c>
      <c r="D189" s="120">
        <v>871.61666666666667</v>
      </c>
      <c r="E189" s="120">
        <v>863.23333333333335</v>
      </c>
      <c r="F189" s="120">
        <v>857.66666666666663</v>
      </c>
      <c r="G189" s="120">
        <v>849.2833333333333</v>
      </c>
      <c r="H189" s="120">
        <v>877.18333333333339</v>
      </c>
      <c r="I189" s="120">
        <v>885.56666666666683</v>
      </c>
      <c r="J189" s="120">
        <v>891.13333333333344</v>
      </c>
      <c r="K189" s="119">
        <v>880</v>
      </c>
      <c r="L189" s="119">
        <v>866.05</v>
      </c>
      <c r="M189" s="119">
        <v>0.10304000000000001</v>
      </c>
    </row>
    <row r="190" spans="1:13">
      <c r="A190" s="65">
        <v>181</v>
      </c>
      <c r="B190" s="119" t="s">
        <v>2928</v>
      </c>
      <c r="C190" s="122">
        <v>11.6</v>
      </c>
      <c r="D190" s="120">
        <v>11.6</v>
      </c>
      <c r="E190" s="120">
        <v>11.6</v>
      </c>
      <c r="F190" s="120">
        <v>11.6</v>
      </c>
      <c r="G190" s="120">
        <v>11.6</v>
      </c>
      <c r="H190" s="120">
        <v>11.6</v>
      </c>
      <c r="I190" s="120">
        <v>11.6</v>
      </c>
      <c r="J190" s="120">
        <v>11.6</v>
      </c>
      <c r="K190" s="119">
        <v>11.6</v>
      </c>
      <c r="L190" s="119">
        <v>11.6</v>
      </c>
      <c r="M190" s="119">
        <v>6.1402999999999999</v>
      </c>
    </row>
    <row r="191" spans="1:13">
      <c r="A191" s="65">
        <v>182</v>
      </c>
      <c r="B191" s="119" t="s">
        <v>937</v>
      </c>
      <c r="C191" s="122">
        <v>17.100000000000001</v>
      </c>
      <c r="D191" s="120">
        <v>17.316666666666666</v>
      </c>
      <c r="E191" s="120">
        <v>16.533333333333331</v>
      </c>
      <c r="F191" s="120">
        <v>15.966666666666665</v>
      </c>
      <c r="G191" s="120">
        <v>15.18333333333333</v>
      </c>
      <c r="H191" s="120">
        <v>17.883333333333333</v>
      </c>
      <c r="I191" s="120">
        <v>18.666666666666671</v>
      </c>
      <c r="J191" s="120">
        <v>19.233333333333334</v>
      </c>
      <c r="K191" s="119">
        <v>18.100000000000001</v>
      </c>
      <c r="L191" s="119">
        <v>16.75</v>
      </c>
      <c r="M191" s="119">
        <v>10.496460000000001</v>
      </c>
    </row>
    <row r="192" spans="1:13">
      <c r="A192" s="65">
        <v>183</v>
      </c>
      <c r="B192" s="119" t="s">
        <v>939</v>
      </c>
      <c r="C192" s="122">
        <v>630.65</v>
      </c>
      <c r="D192" s="120">
        <v>640.21666666666658</v>
      </c>
      <c r="E192" s="120">
        <v>613.48333333333312</v>
      </c>
      <c r="F192" s="120">
        <v>596.31666666666649</v>
      </c>
      <c r="G192" s="120">
        <v>569.58333333333303</v>
      </c>
      <c r="H192" s="120">
        <v>657.38333333333321</v>
      </c>
      <c r="I192" s="120">
        <v>684.11666666666656</v>
      </c>
      <c r="J192" s="120">
        <v>701.2833333333333</v>
      </c>
      <c r="K192" s="119">
        <v>666.95</v>
      </c>
      <c r="L192" s="119">
        <v>623.04999999999995</v>
      </c>
      <c r="M192" s="119">
        <v>0.22397</v>
      </c>
    </row>
    <row r="193" spans="1:13">
      <c r="A193" s="65">
        <v>184</v>
      </c>
      <c r="B193" s="119" t="s">
        <v>74</v>
      </c>
      <c r="C193" s="122">
        <v>561.5</v>
      </c>
      <c r="D193" s="120">
        <v>563.68333333333328</v>
      </c>
      <c r="E193" s="120">
        <v>553.81666666666661</v>
      </c>
      <c r="F193" s="120">
        <v>546.13333333333333</v>
      </c>
      <c r="G193" s="120">
        <v>536.26666666666665</v>
      </c>
      <c r="H193" s="120">
        <v>571.36666666666656</v>
      </c>
      <c r="I193" s="120">
        <v>581.23333333333312</v>
      </c>
      <c r="J193" s="120">
        <v>588.91666666666652</v>
      </c>
      <c r="K193" s="119">
        <v>573.54999999999995</v>
      </c>
      <c r="L193" s="119">
        <v>556</v>
      </c>
      <c r="M193" s="119">
        <v>7.64724</v>
      </c>
    </row>
    <row r="194" spans="1:13">
      <c r="A194" s="65">
        <v>185</v>
      </c>
      <c r="B194" s="119" t="s">
        <v>944</v>
      </c>
      <c r="C194" s="122">
        <v>11.8</v>
      </c>
      <c r="D194" s="120">
        <v>12.016666666666666</v>
      </c>
      <c r="E194" s="120">
        <v>11.533333333333331</v>
      </c>
      <c r="F194" s="120">
        <v>11.266666666666666</v>
      </c>
      <c r="G194" s="120">
        <v>10.783333333333331</v>
      </c>
      <c r="H194" s="120">
        <v>12.283333333333331</v>
      </c>
      <c r="I194" s="120">
        <v>12.766666666666666</v>
      </c>
      <c r="J194" s="120">
        <v>13.033333333333331</v>
      </c>
      <c r="K194" s="119">
        <v>12.5</v>
      </c>
      <c r="L194" s="119">
        <v>11.75</v>
      </c>
      <c r="M194" s="119">
        <v>95.020799999999994</v>
      </c>
    </row>
    <row r="195" spans="1:13">
      <c r="A195" s="65">
        <v>186</v>
      </c>
      <c r="B195" s="119" t="s">
        <v>949</v>
      </c>
      <c r="C195" s="122">
        <v>36.049999999999997</v>
      </c>
      <c r="D195" s="120">
        <v>36.299999999999997</v>
      </c>
      <c r="E195" s="120">
        <v>35.449999999999996</v>
      </c>
      <c r="F195" s="120">
        <v>34.85</v>
      </c>
      <c r="G195" s="120">
        <v>34</v>
      </c>
      <c r="H195" s="120">
        <v>36.899999999999991</v>
      </c>
      <c r="I195" s="120">
        <v>37.749999999999986</v>
      </c>
      <c r="J195" s="120">
        <v>38.349999999999987</v>
      </c>
      <c r="K195" s="119">
        <v>37.15</v>
      </c>
      <c r="L195" s="119">
        <v>35.700000000000003</v>
      </c>
      <c r="M195" s="119">
        <v>12.288629999999999</v>
      </c>
    </row>
    <row r="196" spans="1:13">
      <c r="A196" s="65">
        <v>187</v>
      </c>
      <c r="B196" s="119" t="s">
        <v>75</v>
      </c>
      <c r="C196" s="122">
        <v>1006.05</v>
      </c>
      <c r="D196" s="120">
        <v>1009.2833333333333</v>
      </c>
      <c r="E196" s="120">
        <v>998.76666666666665</v>
      </c>
      <c r="F196" s="120">
        <v>991.48333333333335</v>
      </c>
      <c r="G196" s="120">
        <v>980.9666666666667</v>
      </c>
      <c r="H196" s="120">
        <v>1016.5666666666666</v>
      </c>
      <c r="I196" s="120">
        <v>1027.0833333333333</v>
      </c>
      <c r="J196" s="120">
        <v>1034.3666666666666</v>
      </c>
      <c r="K196" s="119">
        <v>1019.8</v>
      </c>
      <c r="L196" s="119">
        <v>1002</v>
      </c>
      <c r="M196" s="119">
        <v>50.467210000000001</v>
      </c>
    </row>
    <row r="197" spans="1:13">
      <c r="A197" s="65">
        <v>188</v>
      </c>
      <c r="B197" s="119" t="s">
        <v>76</v>
      </c>
      <c r="C197" s="122">
        <v>1962.7</v>
      </c>
      <c r="D197" s="120">
        <v>1959.2</v>
      </c>
      <c r="E197" s="120">
        <v>1938.5</v>
      </c>
      <c r="F197" s="120">
        <v>1914.3</v>
      </c>
      <c r="G197" s="120">
        <v>1893.6</v>
      </c>
      <c r="H197" s="120">
        <v>1983.4</v>
      </c>
      <c r="I197" s="120">
        <v>2004.1000000000004</v>
      </c>
      <c r="J197" s="120">
        <v>2028.3000000000002</v>
      </c>
      <c r="K197" s="119">
        <v>1979.9</v>
      </c>
      <c r="L197" s="119">
        <v>1935</v>
      </c>
      <c r="M197" s="119">
        <v>27.96172</v>
      </c>
    </row>
    <row r="198" spans="1:13">
      <c r="A198" s="65">
        <v>189</v>
      </c>
      <c r="B198" s="119" t="s">
        <v>77</v>
      </c>
      <c r="C198" s="122">
        <v>2165.9499999999998</v>
      </c>
      <c r="D198" s="120">
        <v>2165.9333333333329</v>
      </c>
      <c r="E198" s="120">
        <v>2152.016666666666</v>
      </c>
      <c r="F198" s="120">
        <v>2138.083333333333</v>
      </c>
      <c r="G198" s="120">
        <v>2124.1666666666661</v>
      </c>
      <c r="H198" s="120">
        <v>2179.8666666666659</v>
      </c>
      <c r="I198" s="120">
        <v>2193.7833333333328</v>
      </c>
      <c r="J198" s="120">
        <v>2207.7166666666658</v>
      </c>
      <c r="K198" s="119">
        <v>2179.85</v>
      </c>
      <c r="L198" s="119">
        <v>2152</v>
      </c>
      <c r="M198" s="119">
        <v>20.051670000000001</v>
      </c>
    </row>
    <row r="199" spans="1:13">
      <c r="A199" s="65">
        <v>190</v>
      </c>
      <c r="B199" s="119" t="s">
        <v>78</v>
      </c>
      <c r="C199" s="122">
        <v>19.95</v>
      </c>
      <c r="D199" s="120">
        <v>19.933333333333334</v>
      </c>
      <c r="E199" s="120">
        <v>19.616666666666667</v>
      </c>
      <c r="F199" s="120">
        <v>19.283333333333335</v>
      </c>
      <c r="G199" s="120">
        <v>18.966666666666669</v>
      </c>
      <c r="H199" s="120">
        <v>20.266666666666666</v>
      </c>
      <c r="I199" s="120">
        <v>20.583333333333336</v>
      </c>
      <c r="J199" s="120">
        <v>20.916666666666664</v>
      </c>
      <c r="K199" s="119">
        <v>20.25</v>
      </c>
      <c r="L199" s="119">
        <v>19.600000000000001</v>
      </c>
      <c r="M199" s="119">
        <v>38.996839999999999</v>
      </c>
    </row>
    <row r="200" spans="1:13">
      <c r="A200" s="65">
        <v>191</v>
      </c>
      <c r="B200" s="119" t="s">
        <v>957</v>
      </c>
      <c r="C200" s="122">
        <v>3900</v>
      </c>
      <c r="D200" s="120">
        <v>3903.3666666666668</v>
      </c>
      <c r="E200" s="120">
        <v>3847.0333333333338</v>
      </c>
      <c r="F200" s="120">
        <v>3794.0666666666671</v>
      </c>
      <c r="G200" s="120">
        <v>3737.733333333334</v>
      </c>
      <c r="H200" s="120">
        <v>3956.3333333333335</v>
      </c>
      <c r="I200" s="120">
        <v>4012.6666666666665</v>
      </c>
      <c r="J200" s="120">
        <v>4065.6333333333332</v>
      </c>
      <c r="K200" s="119">
        <v>3959.7</v>
      </c>
      <c r="L200" s="119">
        <v>3850.4</v>
      </c>
      <c r="M200" s="119">
        <v>1.59781</v>
      </c>
    </row>
    <row r="201" spans="1:13">
      <c r="A201" s="65">
        <v>192</v>
      </c>
      <c r="B201" s="119" t="s">
        <v>959</v>
      </c>
      <c r="C201" s="122">
        <v>137.05000000000001</v>
      </c>
      <c r="D201" s="120">
        <v>138.31666666666669</v>
      </c>
      <c r="E201" s="120">
        <v>134.73333333333338</v>
      </c>
      <c r="F201" s="120">
        <v>132.41666666666669</v>
      </c>
      <c r="G201" s="120">
        <v>128.83333333333337</v>
      </c>
      <c r="H201" s="120">
        <v>140.63333333333338</v>
      </c>
      <c r="I201" s="120">
        <v>144.2166666666667</v>
      </c>
      <c r="J201" s="120">
        <v>146.53333333333339</v>
      </c>
      <c r="K201" s="119">
        <v>141.9</v>
      </c>
      <c r="L201" s="119">
        <v>136</v>
      </c>
      <c r="M201" s="119">
        <v>1.23332</v>
      </c>
    </row>
    <row r="202" spans="1:13">
      <c r="A202" s="65">
        <v>193</v>
      </c>
      <c r="B202" s="119" t="s">
        <v>963</v>
      </c>
      <c r="C202" s="122">
        <v>622.04999999999995</v>
      </c>
      <c r="D202" s="120">
        <v>614.11666666666667</v>
      </c>
      <c r="E202" s="120">
        <v>599.93333333333339</v>
      </c>
      <c r="F202" s="120">
        <v>577.81666666666672</v>
      </c>
      <c r="G202" s="120">
        <v>563.63333333333344</v>
      </c>
      <c r="H202" s="120">
        <v>636.23333333333335</v>
      </c>
      <c r="I202" s="120">
        <v>650.41666666666652</v>
      </c>
      <c r="J202" s="120">
        <v>672.5333333333333</v>
      </c>
      <c r="K202" s="119">
        <v>628.29999999999995</v>
      </c>
      <c r="L202" s="119">
        <v>592</v>
      </c>
      <c r="M202" s="119">
        <v>0.66481999999999997</v>
      </c>
    </row>
    <row r="203" spans="1:13">
      <c r="A203" s="65">
        <v>194</v>
      </c>
      <c r="B203" s="119" t="s">
        <v>79</v>
      </c>
      <c r="C203" s="122">
        <v>3498.85</v>
      </c>
      <c r="D203" s="120">
        <v>3517.6166666666668</v>
      </c>
      <c r="E203" s="120">
        <v>3465.2333333333336</v>
      </c>
      <c r="F203" s="120">
        <v>3431.6166666666668</v>
      </c>
      <c r="G203" s="120">
        <v>3379.2333333333336</v>
      </c>
      <c r="H203" s="120">
        <v>3551.2333333333336</v>
      </c>
      <c r="I203" s="120">
        <v>3603.6166666666668</v>
      </c>
      <c r="J203" s="120">
        <v>3637.2333333333336</v>
      </c>
      <c r="K203" s="119">
        <v>3570</v>
      </c>
      <c r="L203" s="119">
        <v>3484</v>
      </c>
      <c r="M203" s="119">
        <v>4.5646899999999997</v>
      </c>
    </row>
    <row r="204" spans="1:13">
      <c r="A204" s="65">
        <v>195</v>
      </c>
      <c r="B204" s="119" t="s">
        <v>80</v>
      </c>
      <c r="C204" s="122">
        <v>494.75</v>
      </c>
      <c r="D204" s="120">
        <v>495.86666666666662</v>
      </c>
      <c r="E204" s="120">
        <v>482.23333333333323</v>
      </c>
      <c r="F204" s="120">
        <v>469.71666666666664</v>
      </c>
      <c r="G204" s="120">
        <v>456.08333333333326</v>
      </c>
      <c r="H204" s="120">
        <v>508.38333333333321</v>
      </c>
      <c r="I204" s="120">
        <v>522.01666666666654</v>
      </c>
      <c r="J204" s="120">
        <v>534.53333333333319</v>
      </c>
      <c r="K204" s="119">
        <v>509.5</v>
      </c>
      <c r="L204" s="119">
        <v>483.35</v>
      </c>
      <c r="M204" s="119">
        <v>32.433169999999997</v>
      </c>
    </row>
    <row r="205" spans="1:13">
      <c r="A205" s="65">
        <v>196</v>
      </c>
      <c r="B205" s="119" t="s">
        <v>968</v>
      </c>
      <c r="C205" s="122">
        <v>29.6</v>
      </c>
      <c r="D205" s="120">
        <v>29.916666666666668</v>
      </c>
      <c r="E205" s="120">
        <v>29.133333333333336</v>
      </c>
      <c r="F205" s="120">
        <v>28.666666666666668</v>
      </c>
      <c r="G205" s="120">
        <v>27.883333333333336</v>
      </c>
      <c r="H205" s="120">
        <v>30.383333333333336</v>
      </c>
      <c r="I205" s="120">
        <v>31.166666666666668</v>
      </c>
      <c r="J205" s="120">
        <v>31.633333333333336</v>
      </c>
      <c r="K205" s="119">
        <v>30.7</v>
      </c>
      <c r="L205" s="119">
        <v>29.45</v>
      </c>
      <c r="M205" s="119">
        <v>43.380769999999998</v>
      </c>
    </row>
    <row r="206" spans="1:13">
      <c r="A206" s="65">
        <v>197</v>
      </c>
      <c r="B206" s="119" t="s">
        <v>976</v>
      </c>
      <c r="C206" s="122">
        <v>284.89999999999998</v>
      </c>
      <c r="D206" s="120">
        <v>287.41666666666669</v>
      </c>
      <c r="E206" s="120">
        <v>280.98333333333335</v>
      </c>
      <c r="F206" s="120">
        <v>277.06666666666666</v>
      </c>
      <c r="G206" s="120">
        <v>270.63333333333333</v>
      </c>
      <c r="H206" s="120">
        <v>291.33333333333337</v>
      </c>
      <c r="I206" s="120">
        <v>297.76666666666665</v>
      </c>
      <c r="J206" s="120">
        <v>301.68333333333339</v>
      </c>
      <c r="K206" s="119">
        <v>293.85000000000002</v>
      </c>
      <c r="L206" s="119">
        <v>283.5</v>
      </c>
      <c r="M206" s="119">
        <v>0.45091999999999999</v>
      </c>
    </row>
    <row r="207" spans="1:13">
      <c r="A207" s="65">
        <v>198</v>
      </c>
      <c r="B207" s="119" t="s">
        <v>81</v>
      </c>
      <c r="C207" s="122">
        <v>220.3</v>
      </c>
      <c r="D207" s="120">
        <v>221.95000000000002</v>
      </c>
      <c r="E207" s="120">
        <v>218.00000000000003</v>
      </c>
      <c r="F207" s="120">
        <v>215.70000000000002</v>
      </c>
      <c r="G207" s="120">
        <v>211.75000000000003</v>
      </c>
      <c r="H207" s="120">
        <v>224.25000000000003</v>
      </c>
      <c r="I207" s="120">
        <v>228.20000000000002</v>
      </c>
      <c r="J207" s="120">
        <v>230.50000000000003</v>
      </c>
      <c r="K207" s="119">
        <v>225.9</v>
      </c>
      <c r="L207" s="119">
        <v>219.65</v>
      </c>
      <c r="M207" s="119">
        <v>89.62227</v>
      </c>
    </row>
    <row r="208" spans="1:13">
      <c r="A208" s="65">
        <v>199</v>
      </c>
      <c r="B208" s="119" t="s">
        <v>980</v>
      </c>
      <c r="C208" s="122">
        <v>60.7</v>
      </c>
      <c r="D208" s="120">
        <v>61.333333333333336</v>
      </c>
      <c r="E208" s="120">
        <v>59.666666666666671</v>
      </c>
      <c r="F208" s="120">
        <v>58.633333333333333</v>
      </c>
      <c r="G208" s="120">
        <v>56.966666666666669</v>
      </c>
      <c r="H208" s="120">
        <v>62.366666666666674</v>
      </c>
      <c r="I208" s="120">
        <v>64.033333333333346</v>
      </c>
      <c r="J208" s="120">
        <v>65.066666666666677</v>
      </c>
      <c r="K208" s="119">
        <v>63</v>
      </c>
      <c r="L208" s="119">
        <v>60.3</v>
      </c>
      <c r="M208" s="119">
        <v>14.385910000000001</v>
      </c>
    </row>
    <row r="209" spans="1:13">
      <c r="A209" s="65">
        <v>200</v>
      </c>
      <c r="B209" s="119" t="s">
        <v>82</v>
      </c>
      <c r="C209" s="122">
        <v>269.3</v>
      </c>
      <c r="D209" s="120">
        <v>273.13333333333333</v>
      </c>
      <c r="E209" s="120">
        <v>264.26666666666665</v>
      </c>
      <c r="F209" s="120">
        <v>259.23333333333335</v>
      </c>
      <c r="G209" s="120">
        <v>250.36666666666667</v>
      </c>
      <c r="H209" s="120">
        <v>278.16666666666663</v>
      </c>
      <c r="I209" s="120">
        <v>287.0333333333333</v>
      </c>
      <c r="J209" s="120">
        <v>292.06666666666661</v>
      </c>
      <c r="K209" s="119">
        <v>282</v>
      </c>
      <c r="L209" s="119">
        <v>268.10000000000002</v>
      </c>
      <c r="M209" s="119">
        <v>115.16079999999999</v>
      </c>
    </row>
    <row r="210" spans="1:13">
      <c r="A210" s="65">
        <v>201</v>
      </c>
      <c r="B210" s="119" t="s">
        <v>83</v>
      </c>
      <c r="C210" s="122">
        <v>1742.35</v>
      </c>
      <c r="D210" s="120">
        <v>1736.6666666666667</v>
      </c>
      <c r="E210" s="120">
        <v>1723.9333333333334</v>
      </c>
      <c r="F210" s="120">
        <v>1705.5166666666667</v>
      </c>
      <c r="G210" s="120">
        <v>1692.7833333333333</v>
      </c>
      <c r="H210" s="120">
        <v>1755.0833333333335</v>
      </c>
      <c r="I210" s="120">
        <v>1767.8166666666666</v>
      </c>
      <c r="J210" s="120">
        <v>1786.2333333333336</v>
      </c>
      <c r="K210" s="119">
        <v>1749.4</v>
      </c>
      <c r="L210" s="119">
        <v>1718.25</v>
      </c>
      <c r="M210" s="119">
        <v>14.714650000000001</v>
      </c>
    </row>
    <row r="211" spans="1:13">
      <c r="A211" s="65">
        <v>202</v>
      </c>
      <c r="B211" s="119" t="s">
        <v>84</v>
      </c>
      <c r="C211" s="122">
        <v>274.75</v>
      </c>
      <c r="D211" s="120">
        <v>274.7166666666667</v>
      </c>
      <c r="E211" s="120">
        <v>271.73333333333341</v>
      </c>
      <c r="F211" s="120">
        <v>268.7166666666667</v>
      </c>
      <c r="G211" s="120">
        <v>265.73333333333341</v>
      </c>
      <c r="H211" s="120">
        <v>277.73333333333341</v>
      </c>
      <c r="I211" s="120">
        <v>280.71666666666675</v>
      </c>
      <c r="J211" s="120">
        <v>283.73333333333341</v>
      </c>
      <c r="K211" s="119">
        <v>277.7</v>
      </c>
      <c r="L211" s="119">
        <v>271.7</v>
      </c>
      <c r="M211" s="119">
        <v>20.202750000000002</v>
      </c>
    </row>
    <row r="212" spans="1:13">
      <c r="A212" s="65">
        <v>203</v>
      </c>
      <c r="B212" s="119" t="s">
        <v>995</v>
      </c>
      <c r="C212" s="122">
        <v>18731.25</v>
      </c>
      <c r="D212" s="120">
        <v>18816.316666666669</v>
      </c>
      <c r="E212" s="120">
        <v>18614.333333333339</v>
      </c>
      <c r="F212" s="120">
        <v>18497.416666666672</v>
      </c>
      <c r="G212" s="120">
        <v>18295.433333333342</v>
      </c>
      <c r="H212" s="120">
        <v>18933.233333333337</v>
      </c>
      <c r="I212" s="120">
        <v>19135.216666666667</v>
      </c>
      <c r="J212" s="120">
        <v>19252.133333333335</v>
      </c>
      <c r="K212" s="119">
        <v>19018.3</v>
      </c>
      <c r="L212" s="119">
        <v>18699.400000000001</v>
      </c>
      <c r="M212" s="119">
        <v>5.5799999999999999E-3</v>
      </c>
    </row>
    <row r="213" spans="1:13">
      <c r="A213" s="65">
        <v>204</v>
      </c>
      <c r="B213" s="119" t="s">
        <v>2165</v>
      </c>
      <c r="C213" s="122">
        <v>127.1</v>
      </c>
      <c r="D213" s="120">
        <v>127.71666666666665</v>
      </c>
      <c r="E213" s="120">
        <v>125.0333333333333</v>
      </c>
      <c r="F213" s="120">
        <v>122.96666666666665</v>
      </c>
      <c r="G213" s="120">
        <v>120.2833333333333</v>
      </c>
      <c r="H213" s="120">
        <v>129.7833333333333</v>
      </c>
      <c r="I213" s="120">
        <v>132.46666666666667</v>
      </c>
      <c r="J213" s="120">
        <v>134.5333333333333</v>
      </c>
      <c r="K213" s="119">
        <v>130.4</v>
      </c>
      <c r="L213" s="119">
        <v>125.65</v>
      </c>
      <c r="M213" s="119">
        <v>4.3265000000000002</v>
      </c>
    </row>
    <row r="214" spans="1:13">
      <c r="A214" s="65">
        <v>205</v>
      </c>
      <c r="B214" s="119" t="s">
        <v>302</v>
      </c>
      <c r="C214" s="122">
        <v>353.45</v>
      </c>
      <c r="D214" s="120">
        <v>356.13333333333338</v>
      </c>
      <c r="E214" s="120">
        <v>349.31666666666678</v>
      </c>
      <c r="F214" s="120">
        <v>345.18333333333339</v>
      </c>
      <c r="G214" s="120">
        <v>338.36666666666679</v>
      </c>
      <c r="H214" s="120">
        <v>360.26666666666677</v>
      </c>
      <c r="I214" s="120">
        <v>367.08333333333337</v>
      </c>
      <c r="J214" s="120">
        <v>371.21666666666675</v>
      </c>
      <c r="K214" s="119">
        <v>362.95</v>
      </c>
      <c r="L214" s="119">
        <v>352</v>
      </c>
      <c r="M214" s="119">
        <v>0.20227999999999999</v>
      </c>
    </row>
    <row r="215" spans="1:13">
      <c r="A215" s="65">
        <v>206</v>
      </c>
      <c r="B215" s="119" t="s">
        <v>1002</v>
      </c>
      <c r="C215" s="122">
        <v>72.55</v>
      </c>
      <c r="D215" s="120">
        <v>72.866666666666674</v>
      </c>
      <c r="E215" s="120">
        <v>71.733333333333348</v>
      </c>
      <c r="F215" s="120">
        <v>70.916666666666671</v>
      </c>
      <c r="G215" s="120">
        <v>69.783333333333346</v>
      </c>
      <c r="H215" s="120">
        <v>73.683333333333351</v>
      </c>
      <c r="I215" s="120">
        <v>74.816666666666677</v>
      </c>
      <c r="J215" s="120">
        <v>75.633333333333354</v>
      </c>
      <c r="K215" s="119">
        <v>74</v>
      </c>
      <c r="L215" s="119">
        <v>72.05</v>
      </c>
      <c r="M215" s="119">
        <v>1.3323199999999999</v>
      </c>
    </row>
    <row r="216" spans="1:13">
      <c r="A216" s="65">
        <v>207</v>
      </c>
      <c r="B216" s="119" t="s">
        <v>2396</v>
      </c>
      <c r="C216" s="122">
        <v>55.2</v>
      </c>
      <c r="D216" s="120">
        <v>55.6</v>
      </c>
      <c r="E216" s="120">
        <v>54.7</v>
      </c>
      <c r="F216" s="120">
        <v>54.2</v>
      </c>
      <c r="G216" s="120">
        <v>53.300000000000004</v>
      </c>
      <c r="H216" s="120">
        <v>56.1</v>
      </c>
      <c r="I216" s="120">
        <v>56.999999999999993</v>
      </c>
      <c r="J216" s="120">
        <v>57.5</v>
      </c>
      <c r="K216" s="119">
        <v>56.5</v>
      </c>
      <c r="L216" s="119">
        <v>55.1</v>
      </c>
      <c r="M216" s="119">
        <v>5.9213699999999996</v>
      </c>
    </row>
    <row r="217" spans="1:13">
      <c r="A217" s="65">
        <v>208</v>
      </c>
      <c r="B217" s="119" t="s">
        <v>85</v>
      </c>
      <c r="C217" s="122">
        <v>155.75</v>
      </c>
      <c r="D217" s="120">
        <v>156.86666666666667</v>
      </c>
      <c r="E217" s="120">
        <v>152.93333333333334</v>
      </c>
      <c r="F217" s="120">
        <v>150.11666666666667</v>
      </c>
      <c r="G217" s="120">
        <v>146.18333333333334</v>
      </c>
      <c r="H217" s="120">
        <v>159.68333333333334</v>
      </c>
      <c r="I217" s="120">
        <v>163.61666666666667</v>
      </c>
      <c r="J217" s="120">
        <v>166.43333333333334</v>
      </c>
      <c r="K217" s="119">
        <v>160.80000000000001</v>
      </c>
      <c r="L217" s="119">
        <v>154.05000000000001</v>
      </c>
      <c r="M217" s="119">
        <v>29.001429999999999</v>
      </c>
    </row>
    <row r="218" spans="1:13">
      <c r="A218" s="65">
        <v>209</v>
      </c>
      <c r="B218" s="119" t="s">
        <v>86</v>
      </c>
      <c r="C218" s="122">
        <v>1143.5999999999999</v>
      </c>
      <c r="D218" s="120">
        <v>1149.8833333333332</v>
      </c>
      <c r="E218" s="120">
        <v>1134.7666666666664</v>
      </c>
      <c r="F218" s="120">
        <v>1125.9333333333332</v>
      </c>
      <c r="G218" s="120">
        <v>1110.8166666666664</v>
      </c>
      <c r="H218" s="120">
        <v>1158.7166666666665</v>
      </c>
      <c r="I218" s="120">
        <v>1173.8333333333333</v>
      </c>
      <c r="J218" s="120">
        <v>1182.6666666666665</v>
      </c>
      <c r="K218" s="119">
        <v>1165</v>
      </c>
      <c r="L218" s="119">
        <v>1141.05</v>
      </c>
      <c r="M218" s="119">
        <v>8.7802000000000007</v>
      </c>
    </row>
    <row r="219" spans="1:13">
      <c r="A219" s="65">
        <v>210</v>
      </c>
      <c r="B219" s="119" t="s">
        <v>1008</v>
      </c>
      <c r="C219" s="122">
        <v>475.45</v>
      </c>
      <c r="D219" s="120">
        <v>478.14999999999992</v>
      </c>
      <c r="E219" s="120">
        <v>471.39999999999986</v>
      </c>
      <c r="F219" s="120">
        <v>467.34999999999997</v>
      </c>
      <c r="G219" s="120">
        <v>460.59999999999991</v>
      </c>
      <c r="H219" s="120">
        <v>482.19999999999982</v>
      </c>
      <c r="I219" s="120">
        <v>488.94999999999993</v>
      </c>
      <c r="J219" s="120">
        <v>492.99999999999977</v>
      </c>
      <c r="K219" s="119">
        <v>484.9</v>
      </c>
      <c r="L219" s="119">
        <v>474.1</v>
      </c>
      <c r="M219" s="119">
        <v>3.3189600000000001</v>
      </c>
    </row>
    <row r="220" spans="1:13">
      <c r="A220" s="65">
        <v>211</v>
      </c>
      <c r="B220" s="119" t="s">
        <v>87</v>
      </c>
      <c r="C220" s="122">
        <v>272.3</v>
      </c>
      <c r="D220" s="120">
        <v>271.68333333333334</v>
      </c>
      <c r="E220" s="120">
        <v>269.66666666666669</v>
      </c>
      <c r="F220" s="120">
        <v>267.03333333333336</v>
      </c>
      <c r="G220" s="120">
        <v>265.01666666666671</v>
      </c>
      <c r="H220" s="120">
        <v>274.31666666666666</v>
      </c>
      <c r="I220" s="120">
        <v>276.33333333333331</v>
      </c>
      <c r="J220" s="120">
        <v>278.96666666666664</v>
      </c>
      <c r="K220" s="119">
        <v>273.7</v>
      </c>
      <c r="L220" s="119">
        <v>269.05</v>
      </c>
      <c r="M220" s="119">
        <v>158.37703999999999</v>
      </c>
    </row>
    <row r="221" spans="1:13">
      <c r="A221" s="65">
        <v>212</v>
      </c>
      <c r="B221" s="119" t="s">
        <v>2615</v>
      </c>
      <c r="C221" s="122">
        <v>711.2</v>
      </c>
      <c r="D221" s="120">
        <v>707.73333333333323</v>
      </c>
      <c r="E221" s="120">
        <v>700.46666666666647</v>
      </c>
      <c r="F221" s="120">
        <v>689.73333333333323</v>
      </c>
      <c r="G221" s="120">
        <v>682.46666666666647</v>
      </c>
      <c r="H221" s="120">
        <v>718.46666666666647</v>
      </c>
      <c r="I221" s="120">
        <v>725.73333333333312</v>
      </c>
      <c r="J221" s="120">
        <v>736.46666666666647</v>
      </c>
      <c r="K221" s="119">
        <v>715</v>
      </c>
      <c r="L221" s="119">
        <v>697</v>
      </c>
      <c r="M221" s="119">
        <v>0.56606999999999996</v>
      </c>
    </row>
    <row r="222" spans="1:13">
      <c r="A222" s="65">
        <v>213</v>
      </c>
      <c r="B222" s="119" t="s">
        <v>2206</v>
      </c>
      <c r="C222" s="122">
        <v>361.95</v>
      </c>
      <c r="D222" s="120">
        <v>364.10000000000008</v>
      </c>
      <c r="E222" s="120">
        <v>357.95000000000016</v>
      </c>
      <c r="F222" s="120">
        <v>353.9500000000001</v>
      </c>
      <c r="G222" s="120">
        <v>347.80000000000018</v>
      </c>
      <c r="H222" s="120">
        <v>368.10000000000014</v>
      </c>
      <c r="I222" s="120">
        <v>374.25000000000011</v>
      </c>
      <c r="J222" s="120">
        <v>378.25000000000011</v>
      </c>
      <c r="K222" s="119">
        <v>370.25</v>
      </c>
      <c r="L222" s="119">
        <v>360.1</v>
      </c>
      <c r="M222" s="119">
        <v>11.69293</v>
      </c>
    </row>
    <row r="223" spans="1:13">
      <c r="A223" s="65">
        <v>214</v>
      </c>
      <c r="B223" s="119" t="s">
        <v>354</v>
      </c>
      <c r="C223" s="122">
        <v>81.099999999999994</v>
      </c>
      <c r="D223" s="120">
        <v>81.066666666666663</v>
      </c>
      <c r="E223" s="120">
        <v>79.633333333333326</v>
      </c>
      <c r="F223" s="120">
        <v>78.166666666666657</v>
      </c>
      <c r="G223" s="120">
        <v>76.73333333333332</v>
      </c>
      <c r="H223" s="120">
        <v>82.533333333333331</v>
      </c>
      <c r="I223" s="120">
        <v>83.966666666666669</v>
      </c>
      <c r="J223" s="120">
        <v>85.433333333333337</v>
      </c>
      <c r="K223" s="119">
        <v>82.5</v>
      </c>
      <c r="L223" s="119">
        <v>79.599999999999994</v>
      </c>
      <c r="M223" s="119">
        <v>5.80999</v>
      </c>
    </row>
    <row r="224" spans="1:13">
      <c r="A224" s="65">
        <v>215</v>
      </c>
      <c r="B224" s="119" t="s">
        <v>88</v>
      </c>
      <c r="C224" s="122">
        <v>56.15</v>
      </c>
      <c r="D224" s="120">
        <v>56.733333333333327</v>
      </c>
      <c r="E224" s="120">
        <v>54.466666666666654</v>
      </c>
      <c r="F224" s="120">
        <v>52.783333333333324</v>
      </c>
      <c r="G224" s="120">
        <v>50.516666666666652</v>
      </c>
      <c r="H224" s="120">
        <v>58.416666666666657</v>
      </c>
      <c r="I224" s="120">
        <v>60.683333333333323</v>
      </c>
      <c r="J224" s="120">
        <v>62.36666666666666</v>
      </c>
      <c r="K224" s="119">
        <v>59</v>
      </c>
      <c r="L224" s="119">
        <v>55.05</v>
      </c>
      <c r="M224" s="119">
        <v>329.13353000000001</v>
      </c>
    </row>
    <row r="225" spans="1:13">
      <c r="A225" s="65">
        <v>216</v>
      </c>
      <c r="B225" s="119" t="s">
        <v>89</v>
      </c>
      <c r="C225" s="122">
        <v>54.35</v>
      </c>
      <c r="D225" s="120">
        <v>54.483333333333327</v>
      </c>
      <c r="E225" s="120">
        <v>53.616666666666653</v>
      </c>
      <c r="F225" s="120">
        <v>52.883333333333326</v>
      </c>
      <c r="G225" s="120">
        <v>52.016666666666652</v>
      </c>
      <c r="H225" s="120">
        <v>55.216666666666654</v>
      </c>
      <c r="I225" s="120">
        <v>56.083333333333329</v>
      </c>
      <c r="J225" s="120">
        <v>56.816666666666656</v>
      </c>
      <c r="K225" s="119">
        <v>55.35</v>
      </c>
      <c r="L225" s="119">
        <v>53.75</v>
      </c>
      <c r="M225" s="119">
        <v>144.58512999999999</v>
      </c>
    </row>
    <row r="226" spans="1:13">
      <c r="A226" s="65">
        <v>217</v>
      </c>
      <c r="B226" s="119" t="s">
        <v>90</v>
      </c>
      <c r="C226" s="122">
        <v>46</v>
      </c>
      <c r="D226" s="120">
        <v>45.766666666666673</v>
      </c>
      <c r="E226" s="120">
        <v>45.183333333333344</v>
      </c>
      <c r="F226" s="120">
        <v>44.366666666666674</v>
      </c>
      <c r="G226" s="120">
        <v>43.783333333333346</v>
      </c>
      <c r="H226" s="120">
        <v>46.583333333333343</v>
      </c>
      <c r="I226" s="120">
        <v>47.166666666666671</v>
      </c>
      <c r="J226" s="120">
        <v>47.983333333333341</v>
      </c>
      <c r="K226" s="119">
        <v>46.35</v>
      </c>
      <c r="L226" s="119">
        <v>44.95</v>
      </c>
      <c r="M226" s="119">
        <v>14.590490000000001</v>
      </c>
    </row>
    <row r="227" spans="1:13">
      <c r="A227" s="65">
        <v>218</v>
      </c>
      <c r="B227" s="119" t="s">
        <v>1017</v>
      </c>
      <c r="C227" s="122">
        <v>39.200000000000003</v>
      </c>
      <c r="D227" s="120">
        <v>39.383333333333333</v>
      </c>
      <c r="E227" s="120">
        <v>38.766666666666666</v>
      </c>
      <c r="F227" s="120">
        <v>38.333333333333336</v>
      </c>
      <c r="G227" s="120">
        <v>37.716666666666669</v>
      </c>
      <c r="H227" s="120">
        <v>39.816666666666663</v>
      </c>
      <c r="I227" s="120">
        <v>40.433333333333323</v>
      </c>
      <c r="J227" s="120">
        <v>40.86666666666666</v>
      </c>
      <c r="K227" s="119">
        <v>40</v>
      </c>
      <c r="L227" s="119">
        <v>38.950000000000003</v>
      </c>
      <c r="M227" s="119">
        <v>49.185020000000002</v>
      </c>
    </row>
    <row r="228" spans="1:13">
      <c r="A228" s="65">
        <v>219</v>
      </c>
      <c r="B228" s="119" t="s">
        <v>2674</v>
      </c>
      <c r="C228" s="122">
        <v>1626.35</v>
      </c>
      <c r="D228" s="120">
        <v>1633.7666666666667</v>
      </c>
      <c r="E228" s="120">
        <v>1617.5833333333333</v>
      </c>
      <c r="F228" s="120">
        <v>1608.8166666666666</v>
      </c>
      <c r="G228" s="120">
        <v>1592.6333333333332</v>
      </c>
      <c r="H228" s="120">
        <v>1642.5333333333333</v>
      </c>
      <c r="I228" s="120">
        <v>1658.7166666666667</v>
      </c>
      <c r="J228" s="120">
        <v>1667.4833333333333</v>
      </c>
      <c r="K228" s="119">
        <v>1649.95</v>
      </c>
      <c r="L228" s="119">
        <v>1625</v>
      </c>
      <c r="M228" s="119">
        <v>2.6749999999999999E-2</v>
      </c>
    </row>
    <row r="229" spans="1:13">
      <c r="A229" s="65">
        <v>220</v>
      </c>
      <c r="B229" s="119" t="s">
        <v>1019</v>
      </c>
      <c r="C229" s="122">
        <v>1168.3499999999999</v>
      </c>
      <c r="D229" s="120">
        <v>1182.4666666666667</v>
      </c>
      <c r="E229" s="120">
        <v>1146.9833333333333</v>
      </c>
      <c r="F229" s="120">
        <v>1125.6166666666666</v>
      </c>
      <c r="G229" s="120">
        <v>1090.1333333333332</v>
      </c>
      <c r="H229" s="120">
        <v>1203.8333333333335</v>
      </c>
      <c r="I229" s="120">
        <v>1239.3166666666671</v>
      </c>
      <c r="J229" s="120">
        <v>1260.6833333333336</v>
      </c>
      <c r="K229" s="119">
        <v>1217.95</v>
      </c>
      <c r="L229" s="119">
        <v>1161.0999999999999</v>
      </c>
      <c r="M229" s="119">
        <v>0.12157999999999999</v>
      </c>
    </row>
    <row r="230" spans="1:13">
      <c r="A230" s="65">
        <v>221</v>
      </c>
      <c r="B230" s="119" t="s">
        <v>91</v>
      </c>
      <c r="C230" s="122">
        <v>15.75</v>
      </c>
      <c r="D230" s="120">
        <v>15.9</v>
      </c>
      <c r="E230" s="120">
        <v>15.400000000000002</v>
      </c>
      <c r="F230" s="120">
        <v>15.050000000000002</v>
      </c>
      <c r="G230" s="120">
        <v>14.550000000000004</v>
      </c>
      <c r="H230" s="120">
        <v>16.25</v>
      </c>
      <c r="I230" s="120">
        <v>16.749999999999996</v>
      </c>
      <c r="J230" s="120">
        <v>17.099999999999998</v>
      </c>
      <c r="K230" s="119">
        <v>16.399999999999999</v>
      </c>
      <c r="L230" s="119">
        <v>15.55</v>
      </c>
      <c r="M230" s="119">
        <v>79.568550000000002</v>
      </c>
    </row>
    <row r="231" spans="1:13">
      <c r="A231" s="65">
        <v>222</v>
      </c>
      <c r="B231" s="119" t="s">
        <v>92</v>
      </c>
      <c r="C231" s="122">
        <v>262.3</v>
      </c>
      <c r="D231" s="120">
        <v>263.05</v>
      </c>
      <c r="E231" s="120">
        <v>260.15000000000003</v>
      </c>
      <c r="F231" s="120">
        <v>258</v>
      </c>
      <c r="G231" s="120">
        <v>255.10000000000002</v>
      </c>
      <c r="H231" s="120">
        <v>265.20000000000005</v>
      </c>
      <c r="I231" s="120">
        <v>268.10000000000002</v>
      </c>
      <c r="J231" s="120">
        <v>270.25000000000006</v>
      </c>
      <c r="K231" s="119">
        <v>265.95</v>
      </c>
      <c r="L231" s="119">
        <v>260.89999999999998</v>
      </c>
      <c r="M231" s="119">
        <v>14.686640000000001</v>
      </c>
    </row>
    <row r="232" spans="1:13">
      <c r="A232" s="65">
        <v>223</v>
      </c>
      <c r="B232" s="119" t="s">
        <v>2698</v>
      </c>
      <c r="C232" s="122">
        <v>663.75</v>
      </c>
      <c r="D232" s="120">
        <v>666.11666666666667</v>
      </c>
      <c r="E232" s="120">
        <v>652.58333333333337</v>
      </c>
      <c r="F232" s="120">
        <v>641.41666666666674</v>
      </c>
      <c r="G232" s="120">
        <v>627.88333333333344</v>
      </c>
      <c r="H232" s="120">
        <v>677.2833333333333</v>
      </c>
      <c r="I232" s="120">
        <v>690.81666666666661</v>
      </c>
      <c r="J232" s="120">
        <v>701.98333333333323</v>
      </c>
      <c r="K232" s="119">
        <v>679.65</v>
      </c>
      <c r="L232" s="119">
        <v>654.95000000000005</v>
      </c>
      <c r="M232" s="119">
        <v>0.35471999999999998</v>
      </c>
    </row>
    <row r="233" spans="1:13">
      <c r="A233" s="65">
        <v>224</v>
      </c>
      <c r="B233" s="119" t="s">
        <v>1026</v>
      </c>
      <c r="C233" s="122">
        <v>41.55</v>
      </c>
      <c r="D233" s="120">
        <v>42.216666666666669</v>
      </c>
      <c r="E233" s="120">
        <v>40.433333333333337</v>
      </c>
      <c r="F233" s="120">
        <v>39.31666666666667</v>
      </c>
      <c r="G233" s="120">
        <v>37.533333333333339</v>
      </c>
      <c r="H233" s="120">
        <v>43.333333333333336</v>
      </c>
      <c r="I233" s="120">
        <v>45.116666666666667</v>
      </c>
      <c r="J233" s="120">
        <v>46.233333333333334</v>
      </c>
      <c r="K233" s="119">
        <v>44</v>
      </c>
      <c r="L233" s="119">
        <v>41.1</v>
      </c>
      <c r="M233" s="119">
        <v>2.3669899999999999</v>
      </c>
    </row>
    <row r="234" spans="1:13">
      <c r="A234" s="65">
        <v>225</v>
      </c>
      <c r="B234" s="119" t="s">
        <v>200</v>
      </c>
      <c r="C234" s="122">
        <v>126.85</v>
      </c>
      <c r="D234" s="120">
        <v>127.43333333333332</v>
      </c>
      <c r="E234" s="120">
        <v>125.56666666666663</v>
      </c>
      <c r="F234" s="120">
        <v>124.28333333333332</v>
      </c>
      <c r="G234" s="120">
        <v>122.41666666666663</v>
      </c>
      <c r="H234" s="120">
        <v>128.71666666666664</v>
      </c>
      <c r="I234" s="120">
        <v>130.58333333333334</v>
      </c>
      <c r="J234" s="120">
        <v>131.86666666666665</v>
      </c>
      <c r="K234" s="119">
        <v>129.30000000000001</v>
      </c>
      <c r="L234" s="119">
        <v>126.15</v>
      </c>
      <c r="M234" s="119">
        <v>5.1776799999999996</v>
      </c>
    </row>
    <row r="235" spans="1:13">
      <c r="A235" s="65">
        <v>226</v>
      </c>
      <c r="B235" s="119" t="s">
        <v>93</v>
      </c>
      <c r="C235" s="122">
        <v>112.25</v>
      </c>
      <c r="D235" s="120">
        <v>112.55</v>
      </c>
      <c r="E235" s="120">
        <v>109.25</v>
      </c>
      <c r="F235" s="120">
        <v>106.25</v>
      </c>
      <c r="G235" s="120">
        <v>102.95</v>
      </c>
      <c r="H235" s="120">
        <v>115.55</v>
      </c>
      <c r="I235" s="120">
        <v>118.84999999999998</v>
      </c>
      <c r="J235" s="120">
        <v>121.85</v>
      </c>
      <c r="K235" s="119">
        <v>115.85</v>
      </c>
      <c r="L235" s="119">
        <v>109.55</v>
      </c>
      <c r="M235" s="119">
        <v>87.429299999999998</v>
      </c>
    </row>
    <row r="236" spans="1:13">
      <c r="A236" s="65">
        <v>227</v>
      </c>
      <c r="B236" s="119" t="s">
        <v>1034</v>
      </c>
      <c r="C236" s="122">
        <v>347.6</v>
      </c>
      <c r="D236" s="120">
        <v>349.11666666666673</v>
      </c>
      <c r="E236" s="120">
        <v>342.93333333333345</v>
      </c>
      <c r="F236" s="120">
        <v>338.26666666666671</v>
      </c>
      <c r="G236" s="120">
        <v>332.08333333333343</v>
      </c>
      <c r="H236" s="120">
        <v>353.78333333333347</v>
      </c>
      <c r="I236" s="120">
        <v>359.96666666666675</v>
      </c>
      <c r="J236" s="120">
        <v>364.6333333333335</v>
      </c>
      <c r="K236" s="119">
        <v>355.3</v>
      </c>
      <c r="L236" s="119">
        <v>344.45</v>
      </c>
      <c r="M236" s="119">
        <v>6.0294400000000001</v>
      </c>
    </row>
    <row r="237" spans="1:13">
      <c r="A237" s="65">
        <v>228</v>
      </c>
      <c r="B237" s="119" t="s">
        <v>1040</v>
      </c>
      <c r="C237" s="122">
        <v>1124.3</v>
      </c>
      <c r="D237" s="120">
        <v>1115.1333333333332</v>
      </c>
      <c r="E237" s="120">
        <v>1093.2166666666665</v>
      </c>
      <c r="F237" s="120">
        <v>1062.1333333333332</v>
      </c>
      <c r="G237" s="120">
        <v>1040.2166666666665</v>
      </c>
      <c r="H237" s="120">
        <v>1146.2166666666665</v>
      </c>
      <c r="I237" s="120">
        <v>1168.1333333333334</v>
      </c>
      <c r="J237" s="120">
        <v>1199.2166666666665</v>
      </c>
      <c r="K237" s="119">
        <v>1137.05</v>
      </c>
      <c r="L237" s="119">
        <v>1084.05</v>
      </c>
      <c r="M237" s="119">
        <v>16.5886</v>
      </c>
    </row>
    <row r="238" spans="1:13">
      <c r="A238" s="65">
        <v>229</v>
      </c>
      <c r="B238" s="119" t="s">
        <v>1043</v>
      </c>
      <c r="C238" s="122">
        <v>186.35</v>
      </c>
      <c r="D238" s="120">
        <v>188.68333333333331</v>
      </c>
      <c r="E238" s="120">
        <v>182.76666666666662</v>
      </c>
      <c r="F238" s="120">
        <v>179.18333333333331</v>
      </c>
      <c r="G238" s="120">
        <v>173.26666666666662</v>
      </c>
      <c r="H238" s="120">
        <v>192.26666666666662</v>
      </c>
      <c r="I238" s="120">
        <v>198.18333333333331</v>
      </c>
      <c r="J238" s="120">
        <v>201.76666666666662</v>
      </c>
      <c r="K238" s="119">
        <v>194.6</v>
      </c>
      <c r="L238" s="119">
        <v>185.1</v>
      </c>
      <c r="M238" s="119">
        <v>0.37362000000000001</v>
      </c>
    </row>
    <row r="239" spans="1:13">
      <c r="A239" s="65">
        <v>230</v>
      </c>
      <c r="B239" s="119" t="s">
        <v>94</v>
      </c>
      <c r="C239" s="122">
        <v>1938.15</v>
      </c>
      <c r="D239" s="120">
        <v>1938.1166666666668</v>
      </c>
      <c r="E239" s="120">
        <v>1923.2333333333336</v>
      </c>
      <c r="F239" s="120">
        <v>1908.3166666666668</v>
      </c>
      <c r="G239" s="120">
        <v>1893.4333333333336</v>
      </c>
      <c r="H239" s="120">
        <v>1953.0333333333335</v>
      </c>
      <c r="I239" s="120">
        <v>1967.9166666666667</v>
      </c>
      <c r="J239" s="120">
        <v>1982.8333333333335</v>
      </c>
      <c r="K239" s="119">
        <v>1953</v>
      </c>
      <c r="L239" s="119">
        <v>1923.2</v>
      </c>
      <c r="M239" s="119">
        <v>8.4431600000000007</v>
      </c>
    </row>
    <row r="240" spans="1:13">
      <c r="A240" s="65">
        <v>231</v>
      </c>
      <c r="B240" s="119" t="s">
        <v>1056</v>
      </c>
      <c r="C240" s="122">
        <v>156.30000000000001</v>
      </c>
      <c r="D240" s="120">
        <v>155.51666666666668</v>
      </c>
      <c r="E240" s="120">
        <v>153.38333333333335</v>
      </c>
      <c r="F240" s="120">
        <v>150.46666666666667</v>
      </c>
      <c r="G240" s="120">
        <v>148.33333333333334</v>
      </c>
      <c r="H240" s="120">
        <v>158.43333333333337</v>
      </c>
      <c r="I240" s="120">
        <v>160.56666666666669</v>
      </c>
      <c r="J240" s="120">
        <v>163.48333333333338</v>
      </c>
      <c r="K240" s="119">
        <v>157.65</v>
      </c>
      <c r="L240" s="119">
        <v>152.6</v>
      </c>
      <c r="M240" s="119">
        <v>37.971119999999999</v>
      </c>
    </row>
    <row r="241" spans="1:13">
      <c r="A241" s="65">
        <v>232</v>
      </c>
      <c r="B241" s="119" t="s">
        <v>191</v>
      </c>
      <c r="C241" s="122">
        <v>314.05</v>
      </c>
      <c r="D241" s="120">
        <v>312.89999999999998</v>
      </c>
      <c r="E241" s="120">
        <v>308.79999999999995</v>
      </c>
      <c r="F241" s="120">
        <v>303.54999999999995</v>
      </c>
      <c r="G241" s="120">
        <v>299.44999999999993</v>
      </c>
      <c r="H241" s="120">
        <v>318.14999999999998</v>
      </c>
      <c r="I241" s="120">
        <v>322.25</v>
      </c>
      <c r="J241" s="120">
        <v>327.5</v>
      </c>
      <c r="K241" s="119">
        <v>317</v>
      </c>
      <c r="L241" s="119">
        <v>307.64999999999998</v>
      </c>
      <c r="M241" s="119">
        <v>15.86131</v>
      </c>
    </row>
    <row r="242" spans="1:13">
      <c r="A242" s="65">
        <v>233</v>
      </c>
      <c r="B242" s="119" t="s">
        <v>95</v>
      </c>
      <c r="C242" s="122">
        <v>1294.3499999999999</v>
      </c>
      <c r="D242" s="120">
        <v>1301.9666666666665</v>
      </c>
      <c r="E242" s="120">
        <v>1276.833333333333</v>
      </c>
      <c r="F242" s="120">
        <v>1259.3166666666666</v>
      </c>
      <c r="G242" s="120">
        <v>1234.1833333333332</v>
      </c>
      <c r="H242" s="120">
        <v>1319.4833333333329</v>
      </c>
      <c r="I242" s="120">
        <v>1344.6166666666666</v>
      </c>
      <c r="J242" s="120">
        <v>1362.1333333333328</v>
      </c>
      <c r="K242" s="119">
        <v>1327.1</v>
      </c>
      <c r="L242" s="119">
        <v>1284.45</v>
      </c>
      <c r="M242" s="119">
        <v>66.361199999999997</v>
      </c>
    </row>
    <row r="243" spans="1:13">
      <c r="A243" s="65">
        <v>234</v>
      </c>
      <c r="B243" s="119" t="s">
        <v>1064</v>
      </c>
      <c r="C243" s="122">
        <v>252.4</v>
      </c>
      <c r="D243" s="120">
        <v>253.88333333333333</v>
      </c>
      <c r="E243" s="120">
        <v>249.76666666666665</v>
      </c>
      <c r="F243" s="120">
        <v>247.13333333333333</v>
      </c>
      <c r="G243" s="120">
        <v>243.01666666666665</v>
      </c>
      <c r="H243" s="120">
        <v>256.51666666666665</v>
      </c>
      <c r="I243" s="120">
        <v>260.63333333333333</v>
      </c>
      <c r="J243" s="120">
        <v>263.26666666666665</v>
      </c>
      <c r="K243" s="119">
        <v>258</v>
      </c>
      <c r="L243" s="119">
        <v>251.25</v>
      </c>
      <c r="M243" s="119">
        <v>0.18615999999999999</v>
      </c>
    </row>
    <row r="244" spans="1:13">
      <c r="A244" s="65">
        <v>235</v>
      </c>
      <c r="B244" s="119" t="s">
        <v>1066</v>
      </c>
      <c r="C244" s="122">
        <v>83.75</v>
      </c>
      <c r="D244" s="120">
        <v>83.716666666666654</v>
      </c>
      <c r="E244" s="120">
        <v>82.583333333333314</v>
      </c>
      <c r="F244" s="120">
        <v>81.416666666666657</v>
      </c>
      <c r="G244" s="120">
        <v>80.283333333333317</v>
      </c>
      <c r="H244" s="120">
        <v>84.883333333333312</v>
      </c>
      <c r="I244" s="120">
        <v>86.016666666666666</v>
      </c>
      <c r="J244" s="120">
        <v>87.183333333333309</v>
      </c>
      <c r="K244" s="119">
        <v>84.85</v>
      </c>
      <c r="L244" s="119">
        <v>82.55</v>
      </c>
      <c r="M244" s="119">
        <v>0.99194000000000004</v>
      </c>
    </row>
    <row r="245" spans="1:13">
      <c r="A245" s="65">
        <v>236</v>
      </c>
      <c r="B245" s="119" t="s">
        <v>1070</v>
      </c>
      <c r="C245" s="122">
        <v>199.2</v>
      </c>
      <c r="D245" s="120">
        <v>201.35</v>
      </c>
      <c r="E245" s="120">
        <v>195.5</v>
      </c>
      <c r="F245" s="120">
        <v>191.8</v>
      </c>
      <c r="G245" s="120">
        <v>185.95000000000002</v>
      </c>
      <c r="H245" s="120">
        <v>205.04999999999998</v>
      </c>
      <c r="I245" s="120">
        <v>210.89999999999995</v>
      </c>
      <c r="J245" s="120">
        <v>214.59999999999997</v>
      </c>
      <c r="K245" s="119">
        <v>207.2</v>
      </c>
      <c r="L245" s="119">
        <v>197.65</v>
      </c>
      <c r="M245" s="119">
        <v>5.4617699999999996</v>
      </c>
    </row>
    <row r="246" spans="1:13">
      <c r="A246" s="65">
        <v>237</v>
      </c>
      <c r="B246" s="119" t="s">
        <v>96</v>
      </c>
      <c r="C246" s="122">
        <v>13.85</v>
      </c>
      <c r="D246" s="120">
        <v>13.9</v>
      </c>
      <c r="E246" s="120">
        <v>13.75</v>
      </c>
      <c r="F246" s="120">
        <v>13.65</v>
      </c>
      <c r="G246" s="120">
        <v>13.5</v>
      </c>
      <c r="H246" s="120">
        <v>14</v>
      </c>
      <c r="I246" s="120">
        <v>14.150000000000002</v>
      </c>
      <c r="J246" s="120">
        <v>14.25</v>
      </c>
      <c r="K246" s="119">
        <v>14.05</v>
      </c>
      <c r="L246" s="119">
        <v>13.8</v>
      </c>
      <c r="M246" s="119">
        <v>2.3818600000000001</v>
      </c>
    </row>
    <row r="247" spans="1:13">
      <c r="A247" s="65">
        <v>238</v>
      </c>
      <c r="B247" s="119" t="s">
        <v>97</v>
      </c>
      <c r="C247" s="122">
        <v>156.85</v>
      </c>
      <c r="D247" s="120">
        <v>159.03333333333333</v>
      </c>
      <c r="E247" s="120">
        <v>154.06666666666666</v>
      </c>
      <c r="F247" s="120">
        <v>151.28333333333333</v>
      </c>
      <c r="G247" s="120">
        <v>146.31666666666666</v>
      </c>
      <c r="H247" s="120">
        <v>161.81666666666666</v>
      </c>
      <c r="I247" s="120">
        <v>166.7833333333333</v>
      </c>
      <c r="J247" s="120">
        <v>169.56666666666666</v>
      </c>
      <c r="K247" s="119">
        <v>164</v>
      </c>
      <c r="L247" s="119">
        <v>156.25</v>
      </c>
      <c r="M247" s="119">
        <v>200.40131</v>
      </c>
    </row>
    <row r="248" spans="1:13">
      <c r="A248" s="65">
        <v>239</v>
      </c>
      <c r="B248" s="119" t="s">
        <v>201</v>
      </c>
      <c r="C248" s="122">
        <v>744.65</v>
      </c>
      <c r="D248" s="120">
        <v>740.30000000000007</v>
      </c>
      <c r="E248" s="120">
        <v>730.70000000000016</v>
      </c>
      <c r="F248" s="120">
        <v>716.75000000000011</v>
      </c>
      <c r="G248" s="120">
        <v>707.1500000000002</v>
      </c>
      <c r="H248" s="120">
        <v>754.25000000000011</v>
      </c>
      <c r="I248" s="120">
        <v>763.85</v>
      </c>
      <c r="J248" s="120">
        <v>777.80000000000007</v>
      </c>
      <c r="K248" s="119">
        <v>749.9</v>
      </c>
      <c r="L248" s="119">
        <v>726.35</v>
      </c>
      <c r="M248" s="119">
        <v>2.7428499999999998</v>
      </c>
    </row>
    <row r="249" spans="1:13">
      <c r="A249" s="65">
        <v>240</v>
      </c>
      <c r="B249" s="119" t="s">
        <v>98</v>
      </c>
      <c r="C249" s="122">
        <v>204.35</v>
      </c>
      <c r="D249" s="120">
        <v>207.25</v>
      </c>
      <c r="E249" s="120">
        <v>199.65</v>
      </c>
      <c r="F249" s="120">
        <v>194.95000000000002</v>
      </c>
      <c r="G249" s="120">
        <v>187.35000000000002</v>
      </c>
      <c r="H249" s="120">
        <v>211.95</v>
      </c>
      <c r="I249" s="120">
        <v>219.55</v>
      </c>
      <c r="J249" s="120">
        <v>224.24999999999997</v>
      </c>
      <c r="K249" s="119">
        <v>214.85</v>
      </c>
      <c r="L249" s="119">
        <v>202.55</v>
      </c>
      <c r="M249" s="119">
        <v>15.37731</v>
      </c>
    </row>
    <row r="250" spans="1:13">
      <c r="A250" s="65">
        <v>241</v>
      </c>
      <c r="B250" s="119" t="s">
        <v>99</v>
      </c>
      <c r="C250" s="122">
        <v>277.2</v>
      </c>
      <c r="D250" s="120">
        <v>276.21666666666664</v>
      </c>
      <c r="E250" s="120">
        <v>274.2833333333333</v>
      </c>
      <c r="F250" s="120">
        <v>271.36666666666667</v>
      </c>
      <c r="G250" s="120">
        <v>269.43333333333334</v>
      </c>
      <c r="H250" s="120">
        <v>279.13333333333327</v>
      </c>
      <c r="I250" s="120">
        <v>281.06666666666655</v>
      </c>
      <c r="J250" s="120">
        <v>283.98333333333323</v>
      </c>
      <c r="K250" s="119">
        <v>278.14999999999998</v>
      </c>
      <c r="L250" s="119">
        <v>273.3</v>
      </c>
      <c r="M250" s="119">
        <v>99.02834</v>
      </c>
    </row>
    <row r="251" spans="1:13">
      <c r="A251" s="65">
        <v>242</v>
      </c>
      <c r="B251" s="119" t="s">
        <v>2305</v>
      </c>
      <c r="C251" s="122">
        <v>428.1</v>
      </c>
      <c r="D251" s="120">
        <v>430.65000000000003</v>
      </c>
      <c r="E251" s="120">
        <v>419.45000000000005</v>
      </c>
      <c r="F251" s="120">
        <v>410.8</v>
      </c>
      <c r="G251" s="120">
        <v>399.6</v>
      </c>
      <c r="H251" s="120">
        <v>439.30000000000007</v>
      </c>
      <c r="I251" s="120">
        <v>450.5</v>
      </c>
      <c r="J251" s="120">
        <v>459.15000000000009</v>
      </c>
      <c r="K251" s="119">
        <v>441.85</v>
      </c>
      <c r="L251" s="119">
        <v>422</v>
      </c>
      <c r="M251" s="119">
        <v>1.1429400000000001</v>
      </c>
    </row>
    <row r="252" spans="1:13">
      <c r="A252" s="65">
        <v>243</v>
      </c>
      <c r="B252" s="119" t="s">
        <v>1081</v>
      </c>
      <c r="C252" s="122">
        <v>138.5</v>
      </c>
      <c r="D252" s="120">
        <v>138.96666666666667</v>
      </c>
      <c r="E252" s="120">
        <v>135.93333333333334</v>
      </c>
      <c r="F252" s="120">
        <v>133.36666666666667</v>
      </c>
      <c r="G252" s="120">
        <v>130.33333333333334</v>
      </c>
      <c r="H252" s="120">
        <v>141.53333333333333</v>
      </c>
      <c r="I252" s="120">
        <v>144.56666666666669</v>
      </c>
      <c r="J252" s="120">
        <v>147.13333333333333</v>
      </c>
      <c r="K252" s="119">
        <v>142</v>
      </c>
      <c r="L252" s="119">
        <v>136.4</v>
      </c>
      <c r="M252" s="119">
        <v>1.7315</v>
      </c>
    </row>
    <row r="253" spans="1:13">
      <c r="A253" s="65">
        <v>244</v>
      </c>
      <c r="B253" s="119" t="s">
        <v>1083</v>
      </c>
      <c r="C253" s="122">
        <v>96.55</v>
      </c>
      <c r="D253" s="120">
        <v>96.416666666666671</v>
      </c>
      <c r="E253" s="120">
        <v>94.13333333333334</v>
      </c>
      <c r="F253" s="120">
        <v>91.716666666666669</v>
      </c>
      <c r="G253" s="120">
        <v>89.433333333333337</v>
      </c>
      <c r="H253" s="120">
        <v>98.833333333333343</v>
      </c>
      <c r="I253" s="120">
        <v>101.11666666666667</v>
      </c>
      <c r="J253" s="120">
        <v>103.53333333333335</v>
      </c>
      <c r="K253" s="119">
        <v>98.7</v>
      </c>
      <c r="L253" s="119">
        <v>94</v>
      </c>
      <c r="M253" s="119">
        <v>29.065729999999999</v>
      </c>
    </row>
    <row r="254" spans="1:13">
      <c r="A254" s="65">
        <v>245</v>
      </c>
      <c r="B254" s="119" t="s">
        <v>202</v>
      </c>
      <c r="C254" s="122">
        <v>49.65</v>
      </c>
      <c r="D254" s="120">
        <v>49.85</v>
      </c>
      <c r="E254" s="120">
        <v>49</v>
      </c>
      <c r="F254" s="120">
        <v>48.35</v>
      </c>
      <c r="G254" s="120">
        <v>47.5</v>
      </c>
      <c r="H254" s="120">
        <v>50.5</v>
      </c>
      <c r="I254" s="120">
        <v>51.350000000000009</v>
      </c>
      <c r="J254" s="120">
        <v>52</v>
      </c>
      <c r="K254" s="119">
        <v>50.7</v>
      </c>
      <c r="L254" s="119">
        <v>49.2</v>
      </c>
      <c r="M254" s="119">
        <v>1.64435</v>
      </c>
    </row>
    <row r="255" spans="1:13">
      <c r="A255" s="65">
        <v>246</v>
      </c>
      <c r="B255" s="119" t="s">
        <v>1090</v>
      </c>
      <c r="C255" s="122">
        <v>129.94999999999999</v>
      </c>
      <c r="D255" s="120">
        <v>130.85</v>
      </c>
      <c r="E255" s="120">
        <v>128.79999999999998</v>
      </c>
      <c r="F255" s="120">
        <v>127.64999999999998</v>
      </c>
      <c r="G255" s="120">
        <v>125.59999999999997</v>
      </c>
      <c r="H255" s="120">
        <v>132</v>
      </c>
      <c r="I255" s="120">
        <v>134.05000000000001</v>
      </c>
      <c r="J255" s="120">
        <v>135.20000000000002</v>
      </c>
      <c r="K255" s="119">
        <v>132.9</v>
      </c>
      <c r="L255" s="119">
        <v>129.69999999999999</v>
      </c>
      <c r="M255" s="119">
        <v>0.75553000000000003</v>
      </c>
    </row>
    <row r="256" spans="1:13">
      <c r="A256" s="65">
        <v>247</v>
      </c>
      <c r="B256" s="119" t="s">
        <v>1094</v>
      </c>
      <c r="C256" s="122">
        <v>151.05000000000001</v>
      </c>
      <c r="D256" s="120">
        <v>152.31666666666669</v>
      </c>
      <c r="E256" s="120">
        <v>148.23333333333338</v>
      </c>
      <c r="F256" s="120">
        <v>145.41666666666669</v>
      </c>
      <c r="G256" s="120">
        <v>141.33333333333337</v>
      </c>
      <c r="H256" s="120">
        <v>155.13333333333338</v>
      </c>
      <c r="I256" s="120">
        <v>159.2166666666667</v>
      </c>
      <c r="J256" s="120">
        <v>162.03333333333339</v>
      </c>
      <c r="K256" s="119">
        <v>156.4</v>
      </c>
      <c r="L256" s="119">
        <v>149.5</v>
      </c>
      <c r="M256" s="119">
        <v>29.463249999999999</v>
      </c>
    </row>
    <row r="257" spans="1:13">
      <c r="A257" s="65">
        <v>248</v>
      </c>
      <c r="B257" s="119" t="s">
        <v>1101</v>
      </c>
      <c r="C257" s="122">
        <v>257.5</v>
      </c>
      <c r="D257" s="120">
        <v>258.5</v>
      </c>
      <c r="E257" s="120">
        <v>254.14999999999998</v>
      </c>
      <c r="F257" s="120">
        <v>250.79999999999998</v>
      </c>
      <c r="G257" s="120">
        <v>246.44999999999996</v>
      </c>
      <c r="H257" s="120">
        <v>261.85000000000002</v>
      </c>
      <c r="I257" s="120">
        <v>266.20000000000005</v>
      </c>
      <c r="J257" s="120">
        <v>269.55</v>
      </c>
      <c r="K257" s="119">
        <v>262.85000000000002</v>
      </c>
      <c r="L257" s="119">
        <v>255.15</v>
      </c>
      <c r="M257" s="119">
        <v>0.26585999999999999</v>
      </c>
    </row>
    <row r="258" spans="1:13">
      <c r="A258" s="65">
        <v>249</v>
      </c>
      <c r="B258" s="119" t="s">
        <v>3255</v>
      </c>
      <c r="C258" s="122">
        <v>33.9</v>
      </c>
      <c r="D258" s="120">
        <v>33.9</v>
      </c>
      <c r="E258" s="120">
        <v>33.9</v>
      </c>
      <c r="F258" s="120">
        <v>33.9</v>
      </c>
      <c r="G258" s="120">
        <v>33.9</v>
      </c>
      <c r="H258" s="120">
        <v>33.9</v>
      </c>
      <c r="I258" s="120">
        <v>33.9</v>
      </c>
      <c r="J258" s="120">
        <v>33.9</v>
      </c>
      <c r="K258" s="119">
        <v>33.9</v>
      </c>
      <c r="L258" s="119">
        <v>33.9</v>
      </c>
      <c r="M258" s="119">
        <v>0.37120999999999998</v>
      </c>
    </row>
    <row r="259" spans="1:13">
      <c r="A259" s="65">
        <v>250</v>
      </c>
      <c r="B259" s="119" t="s">
        <v>2188</v>
      </c>
      <c r="C259" s="122">
        <v>2178.5500000000002</v>
      </c>
      <c r="D259" s="120">
        <v>2186.1833333333334</v>
      </c>
      <c r="E259" s="120">
        <v>2152.3666666666668</v>
      </c>
      <c r="F259" s="120">
        <v>2126.1833333333334</v>
      </c>
      <c r="G259" s="120">
        <v>2092.3666666666668</v>
      </c>
      <c r="H259" s="120">
        <v>2212.3666666666668</v>
      </c>
      <c r="I259" s="120">
        <v>2246.1833333333334</v>
      </c>
      <c r="J259" s="120">
        <v>2272.3666666666668</v>
      </c>
      <c r="K259" s="119">
        <v>2220</v>
      </c>
      <c r="L259" s="119">
        <v>2160</v>
      </c>
      <c r="M259" s="119">
        <v>1.499E-2</v>
      </c>
    </row>
    <row r="260" spans="1:13">
      <c r="A260" s="65">
        <v>251</v>
      </c>
      <c r="B260" s="119" t="s">
        <v>347</v>
      </c>
      <c r="C260" s="122">
        <v>344.65</v>
      </c>
      <c r="D260" s="120">
        <v>348.7166666666667</v>
      </c>
      <c r="E260" s="120">
        <v>338.53333333333342</v>
      </c>
      <c r="F260" s="120">
        <v>332.41666666666674</v>
      </c>
      <c r="G260" s="120">
        <v>322.23333333333346</v>
      </c>
      <c r="H260" s="120">
        <v>354.83333333333337</v>
      </c>
      <c r="I260" s="120">
        <v>365.01666666666665</v>
      </c>
      <c r="J260" s="120">
        <v>371.13333333333333</v>
      </c>
      <c r="K260" s="119">
        <v>358.9</v>
      </c>
      <c r="L260" s="119">
        <v>342.6</v>
      </c>
      <c r="M260" s="119">
        <v>80.760720000000006</v>
      </c>
    </row>
    <row r="261" spans="1:13">
      <c r="A261" s="65">
        <v>252</v>
      </c>
      <c r="B261" s="119" t="s">
        <v>1106</v>
      </c>
      <c r="C261" s="122">
        <v>236.9</v>
      </c>
      <c r="D261" s="120">
        <v>237.95000000000002</v>
      </c>
      <c r="E261" s="120">
        <v>231.30000000000004</v>
      </c>
      <c r="F261" s="120">
        <v>225.70000000000002</v>
      </c>
      <c r="G261" s="120">
        <v>219.05000000000004</v>
      </c>
      <c r="H261" s="120">
        <v>243.55000000000004</v>
      </c>
      <c r="I261" s="120">
        <v>250.20000000000002</v>
      </c>
      <c r="J261" s="120">
        <v>255.80000000000004</v>
      </c>
      <c r="K261" s="119">
        <v>244.6</v>
      </c>
      <c r="L261" s="119">
        <v>232.35</v>
      </c>
      <c r="M261" s="119">
        <v>0.76215999999999995</v>
      </c>
    </row>
    <row r="262" spans="1:13">
      <c r="A262" s="65">
        <v>253</v>
      </c>
      <c r="B262" s="119" t="s">
        <v>2186</v>
      </c>
      <c r="C262" s="122">
        <v>82.05</v>
      </c>
      <c r="D262" s="120">
        <v>81.983333333333334</v>
      </c>
      <c r="E262" s="120">
        <v>81.066666666666663</v>
      </c>
      <c r="F262" s="120">
        <v>80.083333333333329</v>
      </c>
      <c r="G262" s="120">
        <v>79.166666666666657</v>
      </c>
      <c r="H262" s="120">
        <v>82.966666666666669</v>
      </c>
      <c r="I262" s="120">
        <v>83.883333333333326</v>
      </c>
      <c r="J262" s="120">
        <v>84.866666666666674</v>
      </c>
      <c r="K262" s="119">
        <v>82.9</v>
      </c>
      <c r="L262" s="119">
        <v>81</v>
      </c>
      <c r="M262" s="119">
        <v>5.1098699999999999</v>
      </c>
    </row>
    <row r="263" spans="1:13">
      <c r="A263" s="65">
        <v>254</v>
      </c>
      <c r="B263" s="119" t="s">
        <v>100</v>
      </c>
      <c r="C263" s="122">
        <v>218.9</v>
      </c>
      <c r="D263" s="120">
        <v>221.36666666666665</v>
      </c>
      <c r="E263" s="120">
        <v>215.23333333333329</v>
      </c>
      <c r="F263" s="120">
        <v>211.56666666666663</v>
      </c>
      <c r="G263" s="120">
        <v>205.43333333333328</v>
      </c>
      <c r="H263" s="120">
        <v>225.0333333333333</v>
      </c>
      <c r="I263" s="120">
        <v>231.16666666666669</v>
      </c>
      <c r="J263" s="120">
        <v>234.83333333333331</v>
      </c>
      <c r="K263" s="119">
        <v>227.5</v>
      </c>
      <c r="L263" s="119">
        <v>217.7</v>
      </c>
      <c r="M263" s="119">
        <v>93.702500000000001</v>
      </c>
    </row>
    <row r="264" spans="1:13">
      <c r="A264" s="65">
        <v>255</v>
      </c>
      <c r="B264" s="119" t="s">
        <v>101</v>
      </c>
      <c r="C264" s="122">
        <v>83.6</v>
      </c>
      <c r="D264" s="120">
        <v>84.316666666666663</v>
      </c>
      <c r="E264" s="120">
        <v>81.633333333333326</v>
      </c>
      <c r="F264" s="120">
        <v>79.666666666666657</v>
      </c>
      <c r="G264" s="120">
        <v>76.98333333333332</v>
      </c>
      <c r="H264" s="120">
        <v>86.283333333333331</v>
      </c>
      <c r="I264" s="120">
        <v>88.966666666666669</v>
      </c>
      <c r="J264" s="120">
        <v>90.933333333333337</v>
      </c>
      <c r="K264" s="119">
        <v>87</v>
      </c>
      <c r="L264" s="119">
        <v>82.35</v>
      </c>
      <c r="M264" s="119">
        <v>60.477710000000002</v>
      </c>
    </row>
    <row r="265" spans="1:13">
      <c r="A265" s="65">
        <v>256</v>
      </c>
      <c r="B265" s="119" t="s">
        <v>1114</v>
      </c>
      <c r="C265" s="122">
        <v>819.95</v>
      </c>
      <c r="D265" s="120">
        <v>826.86666666666667</v>
      </c>
      <c r="E265" s="120">
        <v>809.23333333333335</v>
      </c>
      <c r="F265" s="120">
        <v>798.51666666666665</v>
      </c>
      <c r="G265" s="120">
        <v>780.88333333333333</v>
      </c>
      <c r="H265" s="120">
        <v>837.58333333333337</v>
      </c>
      <c r="I265" s="120">
        <v>855.21666666666681</v>
      </c>
      <c r="J265" s="120">
        <v>865.93333333333339</v>
      </c>
      <c r="K265" s="119">
        <v>844.5</v>
      </c>
      <c r="L265" s="119">
        <v>816.15</v>
      </c>
      <c r="M265" s="119">
        <v>0.33573999999999998</v>
      </c>
    </row>
    <row r="266" spans="1:13">
      <c r="A266" s="65">
        <v>257</v>
      </c>
      <c r="B266" s="119" t="s">
        <v>2505</v>
      </c>
      <c r="C266" s="122">
        <v>229.9</v>
      </c>
      <c r="D266" s="120">
        <v>230.06666666666669</v>
      </c>
      <c r="E266" s="120">
        <v>226.88333333333338</v>
      </c>
      <c r="F266" s="120">
        <v>223.8666666666667</v>
      </c>
      <c r="G266" s="120">
        <v>220.68333333333339</v>
      </c>
      <c r="H266" s="120">
        <v>233.08333333333337</v>
      </c>
      <c r="I266" s="120">
        <v>236.26666666666671</v>
      </c>
      <c r="J266" s="120">
        <v>239.28333333333336</v>
      </c>
      <c r="K266" s="119">
        <v>233.25</v>
      </c>
      <c r="L266" s="119">
        <v>227.05</v>
      </c>
      <c r="M266" s="119">
        <v>0.33289999999999997</v>
      </c>
    </row>
    <row r="267" spans="1:13">
      <c r="A267" s="65">
        <v>258</v>
      </c>
      <c r="B267" s="119" t="s">
        <v>1116</v>
      </c>
      <c r="C267" s="122">
        <v>348</v>
      </c>
      <c r="D267" s="120">
        <v>347.68333333333334</v>
      </c>
      <c r="E267" s="120">
        <v>345.36666666666667</v>
      </c>
      <c r="F267" s="120">
        <v>342.73333333333335</v>
      </c>
      <c r="G267" s="120">
        <v>340.41666666666669</v>
      </c>
      <c r="H267" s="120">
        <v>350.31666666666666</v>
      </c>
      <c r="I267" s="120">
        <v>352.63333333333338</v>
      </c>
      <c r="J267" s="120">
        <v>355.26666666666665</v>
      </c>
      <c r="K267" s="119">
        <v>350</v>
      </c>
      <c r="L267" s="119">
        <v>345.05</v>
      </c>
      <c r="M267" s="119">
        <v>0.49303000000000002</v>
      </c>
    </row>
    <row r="268" spans="1:13">
      <c r="A268" s="65">
        <v>259</v>
      </c>
      <c r="B268" s="119" t="s">
        <v>1120</v>
      </c>
      <c r="C268" s="122">
        <v>131.9</v>
      </c>
      <c r="D268" s="120">
        <v>132.54999999999998</v>
      </c>
      <c r="E268" s="120">
        <v>130.34999999999997</v>
      </c>
      <c r="F268" s="120">
        <v>128.79999999999998</v>
      </c>
      <c r="G268" s="120">
        <v>126.59999999999997</v>
      </c>
      <c r="H268" s="120">
        <v>134.09999999999997</v>
      </c>
      <c r="I268" s="120">
        <v>136.29999999999995</v>
      </c>
      <c r="J268" s="120">
        <v>137.84999999999997</v>
      </c>
      <c r="K268" s="119">
        <v>134.75</v>
      </c>
      <c r="L268" s="119">
        <v>131</v>
      </c>
      <c r="M268" s="119">
        <v>20.569680000000002</v>
      </c>
    </row>
    <row r="269" spans="1:13">
      <c r="A269" s="65">
        <v>260</v>
      </c>
      <c r="B269" s="119" t="s">
        <v>1124</v>
      </c>
      <c r="C269" s="122">
        <v>121.7</v>
      </c>
      <c r="D269" s="120">
        <v>122.18333333333334</v>
      </c>
      <c r="E269" s="120">
        <v>119.56666666666668</v>
      </c>
      <c r="F269" s="120">
        <v>117.43333333333334</v>
      </c>
      <c r="G269" s="120">
        <v>114.81666666666668</v>
      </c>
      <c r="H269" s="120">
        <v>124.31666666666668</v>
      </c>
      <c r="I269" s="120">
        <v>126.93333333333335</v>
      </c>
      <c r="J269" s="120">
        <v>129.06666666666666</v>
      </c>
      <c r="K269" s="119">
        <v>124.8</v>
      </c>
      <c r="L269" s="119">
        <v>120.05</v>
      </c>
      <c r="M269" s="119">
        <v>3.2328700000000001</v>
      </c>
    </row>
    <row r="270" spans="1:13">
      <c r="A270" s="65">
        <v>261</v>
      </c>
      <c r="B270" s="119" t="s">
        <v>102</v>
      </c>
      <c r="C270" s="122">
        <v>16.2</v>
      </c>
      <c r="D270" s="120">
        <v>16.416666666666668</v>
      </c>
      <c r="E270" s="120">
        <v>15.833333333333336</v>
      </c>
      <c r="F270" s="120">
        <v>15.466666666666669</v>
      </c>
      <c r="G270" s="120">
        <v>14.883333333333336</v>
      </c>
      <c r="H270" s="120">
        <v>16.783333333333335</v>
      </c>
      <c r="I270" s="120">
        <v>17.366666666666671</v>
      </c>
      <c r="J270" s="120">
        <v>17.733333333333334</v>
      </c>
      <c r="K270" s="119">
        <v>17</v>
      </c>
      <c r="L270" s="119">
        <v>16.05</v>
      </c>
      <c r="M270" s="119">
        <v>406.63607999999999</v>
      </c>
    </row>
    <row r="271" spans="1:13">
      <c r="A271" s="65">
        <v>262</v>
      </c>
      <c r="B271" s="119" t="s">
        <v>246</v>
      </c>
      <c r="C271" s="122">
        <v>2.95</v>
      </c>
      <c r="D271" s="120">
        <v>2.9499999999999997</v>
      </c>
      <c r="E271" s="120">
        <v>2.8999999999999995</v>
      </c>
      <c r="F271" s="120">
        <v>2.8499999999999996</v>
      </c>
      <c r="G271" s="120">
        <v>2.7999999999999994</v>
      </c>
      <c r="H271" s="120">
        <v>2.9999999999999996</v>
      </c>
      <c r="I271" s="120">
        <v>3.0499999999999994</v>
      </c>
      <c r="J271" s="120">
        <v>3.0999999999999996</v>
      </c>
      <c r="K271" s="119">
        <v>3</v>
      </c>
      <c r="L271" s="119">
        <v>2.9</v>
      </c>
      <c r="M271" s="119">
        <v>13.52483</v>
      </c>
    </row>
    <row r="272" spans="1:13">
      <c r="A272" s="65">
        <v>263</v>
      </c>
      <c r="B272" s="119" t="s">
        <v>1132</v>
      </c>
      <c r="C272" s="122">
        <v>64.099999999999994</v>
      </c>
      <c r="D272" s="120">
        <v>64.316666666666663</v>
      </c>
      <c r="E272" s="120">
        <v>63.333333333333329</v>
      </c>
      <c r="F272" s="120">
        <v>62.566666666666663</v>
      </c>
      <c r="G272" s="120">
        <v>61.583333333333329</v>
      </c>
      <c r="H272" s="120">
        <v>65.083333333333329</v>
      </c>
      <c r="I272" s="120">
        <v>66.066666666666677</v>
      </c>
      <c r="J272" s="120">
        <v>66.833333333333329</v>
      </c>
      <c r="K272" s="119">
        <v>65.3</v>
      </c>
      <c r="L272" s="119">
        <v>63.55</v>
      </c>
      <c r="M272" s="119">
        <v>3.22471</v>
      </c>
    </row>
    <row r="273" spans="1:13">
      <c r="A273" s="65">
        <v>264</v>
      </c>
      <c r="B273" s="119" t="s">
        <v>1134</v>
      </c>
      <c r="C273" s="122">
        <v>144.9</v>
      </c>
      <c r="D273" s="120">
        <v>143.36666666666667</v>
      </c>
      <c r="E273" s="120">
        <v>139.93333333333334</v>
      </c>
      <c r="F273" s="120">
        <v>134.96666666666667</v>
      </c>
      <c r="G273" s="120">
        <v>131.53333333333333</v>
      </c>
      <c r="H273" s="120">
        <v>148.33333333333334</v>
      </c>
      <c r="I273" s="120">
        <v>151.76666666666668</v>
      </c>
      <c r="J273" s="120">
        <v>156.73333333333335</v>
      </c>
      <c r="K273" s="119">
        <v>146.80000000000001</v>
      </c>
      <c r="L273" s="119">
        <v>138.4</v>
      </c>
      <c r="M273" s="119">
        <v>7.6204499999999999</v>
      </c>
    </row>
    <row r="274" spans="1:13">
      <c r="A274" s="65">
        <v>265</v>
      </c>
      <c r="B274" s="119" t="s">
        <v>103</v>
      </c>
      <c r="C274" s="122">
        <v>67.849999999999994</v>
      </c>
      <c r="D274" s="120">
        <v>68.316666666666663</v>
      </c>
      <c r="E274" s="120">
        <v>66.333333333333329</v>
      </c>
      <c r="F274" s="120">
        <v>64.816666666666663</v>
      </c>
      <c r="G274" s="120">
        <v>62.833333333333329</v>
      </c>
      <c r="H274" s="120">
        <v>69.833333333333329</v>
      </c>
      <c r="I274" s="120">
        <v>71.816666666666677</v>
      </c>
      <c r="J274" s="120">
        <v>73.333333333333329</v>
      </c>
      <c r="K274" s="119">
        <v>70.3</v>
      </c>
      <c r="L274" s="119">
        <v>66.8</v>
      </c>
      <c r="M274" s="119">
        <v>6.61083</v>
      </c>
    </row>
    <row r="275" spans="1:13">
      <c r="A275" s="65">
        <v>266</v>
      </c>
      <c r="B275" s="119" t="s">
        <v>104</v>
      </c>
      <c r="C275" s="122">
        <v>317.10000000000002</v>
      </c>
      <c r="D275" s="120">
        <v>316.83333333333331</v>
      </c>
      <c r="E275" s="120">
        <v>312.96666666666664</v>
      </c>
      <c r="F275" s="120">
        <v>308.83333333333331</v>
      </c>
      <c r="G275" s="120">
        <v>304.96666666666664</v>
      </c>
      <c r="H275" s="120">
        <v>320.96666666666664</v>
      </c>
      <c r="I275" s="120">
        <v>324.83333333333331</v>
      </c>
      <c r="J275" s="120">
        <v>328.96666666666664</v>
      </c>
      <c r="K275" s="119">
        <v>320.7</v>
      </c>
      <c r="L275" s="119">
        <v>312.7</v>
      </c>
      <c r="M275" s="119">
        <v>34.684559999999998</v>
      </c>
    </row>
    <row r="276" spans="1:13">
      <c r="A276" s="65">
        <v>267</v>
      </c>
      <c r="B276" s="119" t="s">
        <v>1139</v>
      </c>
      <c r="C276" s="122">
        <v>751</v>
      </c>
      <c r="D276" s="120">
        <v>745.65</v>
      </c>
      <c r="E276" s="120">
        <v>735.34999999999991</v>
      </c>
      <c r="F276" s="120">
        <v>719.69999999999993</v>
      </c>
      <c r="G276" s="120">
        <v>709.39999999999986</v>
      </c>
      <c r="H276" s="120">
        <v>761.3</v>
      </c>
      <c r="I276" s="120">
        <v>771.59999999999991</v>
      </c>
      <c r="J276" s="120">
        <v>787.25</v>
      </c>
      <c r="K276" s="119">
        <v>755.95</v>
      </c>
      <c r="L276" s="119">
        <v>730</v>
      </c>
      <c r="M276" s="119">
        <v>3.2511999999999999</v>
      </c>
    </row>
    <row r="277" spans="1:13">
      <c r="A277" s="65">
        <v>268</v>
      </c>
      <c r="B277" s="119" t="s">
        <v>105</v>
      </c>
      <c r="C277" s="122">
        <v>1424.6</v>
      </c>
      <c r="D277" s="120">
        <v>1428.1833333333334</v>
      </c>
      <c r="E277" s="120">
        <v>1411.4166666666667</v>
      </c>
      <c r="F277" s="120">
        <v>1398.2333333333333</v>
      </c>
      <c r="G277" s="120">
        <v>1381.4666666666667</v>
      </c>
      <c r="H277" s="120">
        <v>1441.3666666666668</v>
      </c>
      <c r="I277" s="120">
        <v>1458.1333333333332</v>
      </c>
      <c r="J277" s="120">
        <v>1471.3166666666668</v>
      </c>
      <c r="K277" s="119">
        <v>1444.95</v>
      </c>
      <c r="L277" s="119">
        <v>1415</v>
      </c>
      <c r="M277" s="119">
        <v>7.9873099999999999</v>
      </c>
    </row>
    <row r="278" spans="1:13">
      <c r="A278" s="65">
        <v>269</v>
      </c>
      <c r="B278" s="119" t="s">
        <v>106</v>
      </c>
      <c r="C278" s="122">
        <v>585.45000000000005</v>
      </c>
      <c r="D278" s="120">
        <v>586.69999999999993</v>
      </c>
      <c r="E278" s="120">
        <v>578.84999999999991</v>
      </c>
      <c r="F278" s="120">
        <v>572.25</v>
      </c>
      <c r="G278" s="120">
        <v>564.4</v>
      </c>
      <c r="H278" s="120">
        <v>593.29999999999984</v>
      </c>
      <c r="I278" s="120">
        <v>601.15</v>
      </c>
      <c r="J278" s="120">
        <v>607.74999999999977</v>
      </c>
      <c r="K278" s="119">
        <v>594.54999999999995</v>
      </c>
      <c r="L278" s="119">
        <v>580.1</v>
      </c>
      <c r="M278" s="119">
        <v>27.669899999999998</v>
      </c>
    </row>
    <row r="279" spans="1:13">
      <c r="A279" s="65">
        <v>270</v>
      </c>
      <c r="B279" s="119" t="s">
        <v>1147</v>
      </c>
      <c r="C279" s="122">
        <v>219.1</v>
      </c>
      <c r="D279" s="120">
        <v>218.80000000000004</v>
      </c>
      <c r="E279" s="120">
        <v>215.60000000000008</v>
      </c>
      <c r="F279" s="120">
        <v>212.10000000000005</v>
      </c>
      <c r="G279" s="120">
        <v>208.90000000000009</v>
      </c>
      <c r="H279" s="120">
        <v>222.30000000000007</v>
      </c>
      <c r="I279" s="120">
        <v>225.50000000000006</v>
      </c>
      <c r="J279" s="120">
        <v>229.00000000000006</v>
      </c>
      <c r="K279" s="119">
        <v>222</v>
      </c>
      <c r="L279" s="119">
        <v>215.3</v>
      </c>
      <c r="M279" s="119">
        <v>4.9178800000000003</v>
      </c>
    </row>
    <row r="280" spans="1:13">
      <c r="A280" s="65">
        <v>271</v>
      </c>
      <c r="B280" s="119" t="s">
        <v>1151</v>
      </c>
      <c r="C280" s="122">
        <v>466.6</v>
      </c>
      <c r="D280" s="120">
        <v>470.81666666666666</v>
      </c>
      <c r="E280" s="120">
        <v>460.7833333333333</v>
      </c>
      <c r="F280" s="120">
        <v>454.96666666666664</v>
      </c>
      <c r="G280" s="120">
        <v>444.93333333333328</v>
      </c>
      <c r="H280" s="120">
        <v>476.63333333333333</v>
      </c>
      <c r="I280" s="120">
        <v>486.66666666666674</v>
      </c>
      <c r="J280" s="120">
        <v>492.48333333333335</v>
      </c>
      <c r="K280" s="119">
        <v>480.85</v>
      </c>
      <c r="L280" s="119">
        <v>465</v>
      </c>
      <c r="M280" s="119">
        <v>2.5487899999999999</v>
      </c>
    </row>
    <row r="281" spans="1:13">
      <c r="A281" s="65">
        <v>272</v>
      </c>
      <c r="B281" s="119" t="s">
        <v>1154</v>
      </c>
      <c r="C281" s="122">
        <v>385.25</v>
      </c>
      <c r="D281" s="120">
        <v>390.06666666666666</v>
      </c>
      <c r="E281" s="120">
        <v>374.2833333333333</v>
      </c>
      <c r="F281" s="120">
        <v>363.31666666666666</v>
      </c>
      <c r="G281" s="120">
        <v>347.5333333333333</v>
      </c>
      <c r="H281" s="120">
        <v>401.0333333333333</v>
      </c>
      <c r="I281" s="120">
        <v>416.81666666666672</v>
      </c>
      <c r="J281" s="120">
        <v>427.7833333333333</v>
      </c>
      <c r="K281" s="119">
        <v>405.85</v>
      </c>
      <c r="L281" s="119">
        <v>379.1</v>
      </c>
      <c r="M281" s="119">
        <v>1.60945</v>
      </c>
    </row>
    <row r="282" spans="1:13">
      <c r="A282" s="65">
        <v>273</v>
      </c>
      <c r="B282" s="119" t="s">
        <v>204</v>
      </c>
      <c r="C282" s="122">
        <v>495.45</v>
      </c>
      <c r="D282" s="120">
        <v>493.58333333333331</v>
      </c>
      <c r="E282" s="120">
        <v>490.16666666666663</v>
      </c>
      <c r="F282" s="120">
        <v>484.88333333333333</v>
      </c>
      <c r="G282" s="120">
        <v>481.46666666666664</v>
      </c>
      <c r="H282" s="120">
        <v>498.86666666666662</v>
      </c>
      <c r="I282" s="120">
        <v>502.28333333333325</v>
      </c>
      <c r="J282" s="120">
        <v>507.56666666666661</v>
      </c>
      <c r="K282" s="119">
        <v>497</v>
      </c>
      <c r="L282" s="119">
        <v>488.3</v>
      </c>
      <c r="M282" s="119">
        <v>0.58472000000000002</v>
      </c>
    </row>
    <row r="283" spans="1:13">
      <c r="A283" s="65">
        <v>274</v>
      </c>
      <c r="B283" s="119" t="s">
        <v>205</v>
      </c>
      <c r="C283" s="122">
        <v>101.75</v>
      </c>
      <c r="D283" s="120">
        <v>101.91666666666667</v>
      </c>
      <c r="E283" s="120">
        <v>100.83333333333334</v>
      </c>
      <c r="F283" s="120">
        <v>99.916666666666671</v>
      </c>
      <c r="G283" s="120">
        <v>98.833333333333343</v>
      </c>
      <c r="H283" s="120">
        <v>102.83333333333334</v>
      </c>
      <c r="I283" s="120">
        <v>103.91666666666669</v>
      </c>
      <c r="J283" s="120">
        <v>104.83333333333334</v>
      </c>
      <c r="K283" s="119">
        <v>103</v>
      </c>
      <c r="L283" s="119">
        <v>101</v>
      </c>
      <c r="M283" s="119">
        <v>4.3481199999999998</v>
      </c>
    </row>
    <row r="284" spans="1:13">
      <c r="A284" s="65">
        <v>275</v>
      </c>
      <c r="B284" s="119" t="s">
        <v>1167</v>
      </c>
      <c r="C284" s="122">
        <v>337.8</v>
      </c>
      <c r="D284" s="120">
        <v>339.05</v>
      </c>
      <c r="E284" s="120">
        <v>333.75</v>
      </c>
      <c r="F284" s="120">
        <v>329.7</v>
      </c>
      <c r="G284" s="120">
        <v>324.39999999999998</v>
      </c>
      <c r="H284" s="120">
        <v>343.1</v>
      </c>
      <c r="I284" s="120">
        <v>348.40000000000009</v>
      </c>
      <c r="J284" s="120">
        <v>352.45000000000005</v>
      </c>
      <c r="K284" s="119">
        <v>344.35</v>
      </c>
      <c r="L284" s="119">
        <v>335</v>
      </c>
      <c r="M284" s="119">
        <v>2.78546</v>
      </c>
    </row>
    <row r="285" spans="1:13">
      <c r="A285" s="65">
        <v>276</v>
      </c>
      <c r="B285" s="119" t="s">
        <v>1175</v>
      </c>
      <c r="C285" s="122">
        <v>83</v>
      </c>
      <c r="D285" s="120">
        <v>83.766666666666666</v>
      </c>
      <c r="E285" s="120">
        <v>81.833333333333329</v>
      </c>
      <c r="F285" s="120">
        <v>80.666666666666657</v>
      </c>
      <c r="G285" s="120">
        <v>78.73333333333332</v>
      </c>
      <c r="H285" s="120">
        <v>84.933333333333337</v>
      </c>
      <c r="I285" s="120">
        <v>86.866666666666674</v>
      </c>
      <c r="J285" s="120">
        <v>88.033333333333346</v>
      </c>
      <c r="K285" s="119">
        <v>85.7</v>
      </c>
      <c r="L285" s="119">
        <v>82.6</v>
      </c>
      <c r="M285" s="119">
        <v>1.94981</v>
      </c>
    </row>
    <row r="286" spans="1:13">
      <c r="A286" s="65">
        <v>277</v>
      </c>
      <c r="B286" s="119" t="s">
        <v>1187</v>
      </c>
      <c r="C286" s="122">
        <v>112.55</v>
      </c>
      <c r="D286" s="120">
        <v>113.06666666666666</v>
      </c>
      <c r="E286" s="120">
        <v>110.28333333333333</v>
      </c>
      <c r="F286" s="120">
        <v>108.01666666666667</v>
      </c>
      <c r="G286" s="120">
        <v>105.23333333333333</v>
      </c>
      <c r="H286" s="120">
        <v>115.33333333333333</v>
      </c>
      <c r="I286" s="120">
        <v>118.11666666666666</v>
      </c>
      <c r="J286" s="120">
        <v>120.38333333333333</v>
      </c>
      <c r="K286" s="119">
        <v>115.85</v>
      </c>
      <c r="L286" s="119">
        <v>110.8</v>
      </c>
      <c r="M286" s="119">
        <v>1.00559</v>
      </c>
    </row>
    <row r="287" spans="1:13">
      <c r="A287" s="65">
        <v>278</v>
      </c>
      <c r="B287" s="119" t="s">
        <v>1191</v>
      </c>
      <c r="C287" s="122">
        <v>232.2</v>
      </c>
      <c r="D287" s="120">
        <v>232.65</v>
      </c>
      <c r="E287" s="120">
        <v>229.8</v>
      </c>
      <c r="F287" s="120">
        <v>227.4</v>
      </c>
      <c r="G287" s="120">
        <v>224.55</v>
      </c>
      <c r="H287" s="120">
        <v>235.05</v>
      </c>
      <c r="I287" s="120">
        <v>237.89999999999998</v>
      </c>
      <c r="J287" s="120">
        <v>240.3</v>
      </c>
      <c r="K287" s="119">
        <v>235.5</v>
      </c>
      <c r="L287" s="119">
        <v>230.25</v>
      </c>
      <c r="M287" s="119">
        <v>0.79878000000000005</v>
      </c>
    </row>
    <row r="288" spans="1:13">
      <c r="A288" s="65">
        <v>279</v>
      </c>
      <c r="B288" s="119" t="s">
        <v>1196</v>
      </c>
      <c r="C288" s="122">
        <v>268.8</v>
      </c>
      <c r="D288" s="120">
        <v>271</v>
      </c>
      <c r="E288" s="120">
        <v>265.2</v>
      </c>
      <c r="F288" s="120">
        <v>261.59999999999997</v>
      </c>
      <c r="G288" s="120">
        <v>255.79999999999995</v>
      </c>
      <c r="H288" s="120">
        <v>274.60000000000002</v>
      </c>
      <c r="I288" s="120">
        <v>280.39999999999998</v>
      </c>
      <c r="J288" s="120">
        <v>284.00000000000006</v>
      </c>
      <c r="K288" s="119">
        <v>276.8</v>
      </c>
      <c r="L288" s="119">
        <v>267.39999999999998</v>
      </c>
      <c r="M288" s="119">
        <v>0.69133999999999995</v>
      </c>
    </row>
    <row r="289" spans="1:13">
      <c r="A289" s="65">
        <v>280</v>
      </c>
      <c r="B289" s="119" t="s">
        <v>107</v>
      </c>
      <c r="C289" s="122">
        <v>1389.8</v>
      </c>
      <c r="D289" s="120">
        <v>1390.8333333333333</v>
      </c>
      <c r="E289" s="120">
        <v>1381.1666666666665</v>
      </c>
      <c r="F289" s="120">
        <v>1372.5333333333333</v>
      </c>
      <c r="G289" s="120">
        <v>1362.8666666666666</v>
      </c>
      <c r="H289" s="120">
        <v>1399.4666666666665</v>
      </c>
      <c r="I289" s="120">
        <v>1409.133333333333</v>
      </c>
      <c r="J289" s="120">
        <v>1417.7666666666664</v>
      </c>
      <c r="K289" s="119">
        <v>1400.5</v>
      </c>
      <c r="L289" s="119">
        <v>1382.2</v>
      </c>
      <c r="M289" s="119">
        <v>15.996790000000001</v>
      </c>
    </row>
    <row r="290" spans="1:13">
      <c r="A290" s="65">
        <v>281</v>
      </c>
      <c r="B290" s="119" t="s">
        <v>203</v>
      </c>
      <c r="C290" s="122">
        <v>299.64999999999998</v>
      </c>
      <c r="D290" s="120">
        <v>297.45</v>
      </c>
      <c r="E290" s="120">
        <v>293.29999999999995</v>
      </c>
      <c r="F290" s="120">
        <v>286.95</v>
      </c>
      <c r="G290" s="120">
        <v>282.79999999999995</v>
      </c>
      <c r="H290" s="120">
        <v>303.79999999999995</v>
      </c>
      <c r="I290" s="120">
        <v>307.94999999999993</v>
      </c>
      <c r="J290" s="120">
        <v>314.29999999999995</v>
      </c>
      <c r="K290" s="119">
        <v>301.60000000000002</v>
      </c>
      <c r="L290" s="119">
        <v>291.10000000000002</v>
      </c>
      <c r="M290" s="119">
        <v>32.798029999999997</v>
      </c>
    </row>
    <row r="291" spans="1:13">
      <c r="A291" s="65">
        <v>282</v>
      </c>
      <c r="B291" s="119" t="s">
        <v>1213</v>
      </c>
      <c r="C291" s="122">
        <v>622.35</v>
      </c>
      <c r="D291" s="120">
        <v>622.95000000000005</v>
      </c>
      <c r="E291" s="120">
        <v>614.95000000000005</v>
      </c>
      <c r="F291" s="120">
        <v>607.54999999999995</v>
      </c>
      <c r="G291" s="120">
        <v>599.54999999999995</v>
      </c>
      <c r="H291" s="120">
        <v>630.35000000000014</v>
      </c>
      <c r="I291" s="120">
        <v>638.35000000000014</v>
      </c>
      <c r="J291" s="120">
        <v>645.75000000000023</v>
      </c>
      <c r="K291" s="119">
        <v>630.95000000000005</v>
      </c>
      <c r="L291" s="119">
        <v>615.54999999999995</v>
      </c>
      <c r="M291" s="119">
        <v>0.16014</v>
      </c>
    </row>
    <row r="292" spans="1:13">
      <c r="A292" s="65">
        <v>283</v>
      </c>
      <c r="B292" s="119" t="s">
        <v>1214</v>
      </c>
      <c r="C292" s="122">
        <v>340.2</v>
      </c>
      <c r="D292" s="120">
        <v>337.38333333333333</v>
      </c>
      <c r="E292" s="120">
        <v>332.31666666666666</v>
      </c>
      <c r="F292" s="120">
        <v>324.43333333333334</v>
      </c>
      <c r="G292" s="120">
        <v>319.36666666666667</v>
      </c>
      <c r="H292" s="120">
        <v>345.26666666666665</v>
      </c>
      <c r="I292" s="120">
        <v>350.33333333333326</v>
      </c>
      <c r="J292" s="120">
        <v>358.21666666666664</v>
      </c>
      <c r="K292" s="119">
        <v>342.45</v>
      </c>
      <c r="L292" s="119">
        <v>329.5</v>
      </c>
      <c r="M292" s="119">
        <v>3.9476499999999999</v>
      </c>
    </row>
    <row r="293" spans="1:13">
      <c r="A293" s="65">
        <v>284</v>
      </c>
      <c r="B293" s="119" t="s">
        <v>229</v>
      </c>
      <c r="C293" s="122">
        <v>556.04999999999995</v>
      </c>
      <c r="D293" s="120">
        <v>555.13333333333333</v>
      </c>
      <c r="E293" s="120">
        <v>547.66666666666663</v>
      </c>
      <c r="F293" s="120">
        <v>539.2833333333333</v>
      </c>
      <c r="G293" s="120">
        <v>531.81666666666661</v>
      </c>
      <c r="H293" s="120">
        <v>563.51666666666665</v>
      </c>
      <c r="I293" s="120">
        <v>570.98333333333335</v>
      </c>
      <c r="J293" s="120">
        <v>579.36666666666667</v>
      </c>
      <c r="K293" s="119">
        <v>562.6</v>
      </c>
      <c r="L293" s="119">
        <v>546.75</v>
      </c>
      <c r="M293" s="119">
        <v>1.9741899999999999</v>
      </c>
    </row>
    <row r="294" spans="1:13">
      <c r="A294" s="65">
        <v>285</v>
      </c>
      <c r="B294" s="119" t="s">
        <v>108</v>
      </c>
      <c r="C294" s="122">
        <v>124.1</v>
      </c>
      <c r="D294" s="120">
        <v>123.19999999999999</v>
      </c>
      <c r="E294" s="120">
        <v>119.09999999999998</v>
      </c>
      <c r="F294" s="120">
        <v>114.1</v>
      </c>
      <c r="G294" s="120">
        <v>109.99999999999999</v>
      </c>
      <c r="H294" s="120">
        <v>128.19999999999999</v>
      </c>
      <c r="I294" s="120">
        <v>132.30000000000001</v>
      </c>
      <c r="J294" s="120">
        <v>137.29999999999995</v>
      </c>
      <c r="K294" s="119">
        <v>127.3</v>
      </c>
      <c r="L294" s="119">
        <v>118.2</v>
      </c>
      <c r="M294" s="119">
        <v>148.01114999999999</v>
      </c>
    </row>
    <row r="295" spans="1:13">
      <c r="A295" s="65">
        <v>286</v>
      </c>
      <c r="B295" s="119" t="s">
        <v>1223</v>
      </c>
      <c r="C295" s="122">
        <v>17.100000000000001</v>
      </c>
      <c r="D295" s="120">
        <v>17.55</v>
      </c>
      <c r="E295" s="120">
        <v>16.650000000000002</v>
      </c>
      <c r="F295" s="120">
        <v>16.200000000000003</v>
      </c>
      <c r="G295" s="120">
        <v>15.300000000000004</v>
      </c>
      <c r="H295" s="120">
        <v>18</v>
      </c>
      <c r="I295" s="120">
        <v>18.899999999999999</v>
      </c>
      <c r="J295" s="120">
        <v>19.349999999999998</v>
      </c>
      <c r="K295" s="119">
        <v>18.45</v>
      </c>
      <c r="L295" s="119">
        <v>17.100000000000001</v>
      </c>
      <c r="M295" s="119">
        <v>33.933929999999997</v>
      </c>
    </row>
    <row r="296" spans="1:13">
      <c r="A296" s="65">
        <v>287</v>
      </c>
      <c r="B296" s="119" t="s">
        <v>109</v>
      </c>
      <c r="C296" s="122">
        <v>152.75</v>
      </c>
      <c r="D296" s="120">
        <v>154.41666666666666</v>
      </c>
      <c r="E296" s="120">
        <v>150.23333333333332</v>
      </c>
      <c r="F296" s="120">
        <v>147.71666666666667</v>
      </c>
      <c r="G296" s="120">
        <v>143.53333333333333</v>
      </c>
      <c r="H296" s="120">
        <v>156.93333333333331</v>
      </c>
      <c r="I296" s="120">
        <v>161.11666666666665</v>
      </c>
      <c r="J296" s="120">
        <v>163.6333333333333</v>
      </c>
      <c r="K296" s="119">
        <v>158.6</v>
      </c>
      <c r="L296" s="119">
        <v>151.9</v>
      </c>
      <c r="M296" s="119">
        <v>45.332059999999998</v>
      </c>
    </row>
    <row r="297" spans="1:13">
      <c r="A297" s="65">
        <v>288</v>
      </c>
      <c r="B297" s="119" t="s">
        <v>1226</v>
      </c>
      <c r="C297" s="122">
        <v>102.6</v>
      </c>
      <c r="D297" s="120">
        <v>102.18333333333334</v>
      </c>
      <c r="E297" s="120">
        <v>100.86666666666667</v>
      </c>
      <c r="F297" s="120">
        <v>99.13333333333334</v>
      </c>
      <c r="G297" s="120">
        <v>97.816666666666677</v>
      </c>
      <c r="H297" s="120">
        <v>103.91666666666667</v>
      </c>
      <c r="I297" s="120">
        <v>105.23333333333333</v>
      </c>
      <c r="J297" s="120">
        <v>106.96666666666667</v>
      </c>
      <c r="K297" s="119">
        <v>103.5</v>
      </c>
      <c r="L297" s="119">
        <v>100.45</v>
      </c>
      <c r="M297" s="119">
        <v>5.7604300000000004</v>
      </c>
    </row>
    <row r="298" spans="1:13">
      <c r="A298" s="65">
        <v>289</v>
      </c>
      <c r="B298" s="119" t="s">
        <v>1228</v>
      </c>
      <c r="C298" s="122">
        <v>901.85</v>
      </c>
      <c r="D298" s="120">
        <v>904.21666666666658</v>
      </c>
      <c r="E298" s="120">
        <v>888.93333333333317</v>
      </c>
      <c r="F298" s="120">
        <v>876.01666666666654</v>
      </c>
      <c r="G298" s="120">
        <v>860.73333333333312</v>
      </c>
      <c r="H298" s="120">
        <v>917.13333333333321</v>
      </c>
      <c r="I298" s="120">
        <v>932.41666666666674</v>
      </c>
      <c r="J298" s="120">
        <v>945.33333333333326</v>
      </c>
      <c r="K298" s="119">
        <v>919.5</v>
      </c>
      <c r="L298" s="119">
        <v>891.3</v>
      </c>
      <c r="M298" s="119">
        <v>0.44164999999999999</v>
      </c>
    </row>
    <row r="299" spans="1:13">
      <c r="A299" s="65">
        <v>290</v>
      </c>
      <c r="B299" s="119" t="s">
        <v>2291</v>
      </c>
      <c r="C299" s="122">
        <v>465</v>
      </c>
      <c r="D299" s="120">
        <v>467.40000000000003</v>
      </c>
      <c r="E299" s="120">
        <v>459.80000000000007</v>
      </c>
      <c r="F299" s="120">
        <v>454.6</v>
      </c>
      <c r="G299" s="120">
        <v>447.00000000000006</v>
      </c>
      <c r="H299" s="120">
        <v>472.60000000000008</v>
      </c>
      <c r="I299" s="120">
        <v>480.2000000000001</v>
      </c>
      <c r="J299" s="120">
        <v>485.40000000000009</v>
      </c>
      <c r="K299" s="119">
        <v>475</v>
      </c>
      <c r="L299" s="119">
        <v>462.2</v>
      </c>
      <c r="M299" s="119">
        <v>0.26861000000000002</v>
      </c>
    </row>
    <row r="300" spans="1:13">
      <c r="A300" s="65">
        <v>291</v>
      </c>
      <c r="B300" s="119" t="s">
        <v>1234</v>
      </c>
      <c r="C300" s="122">
        <v>8195.65</v>
      </c>
      <c r="D300" s="120">
        <v>8257.1</v>
      </c>
      <c r="E300" s="120">
        <v>8114.2000000000007</v>
      </c>
      <c r="F300" s="120">
        <v>8032.75</v>
      </c>
      <c r="G300" s="120">
        <v>7889.85</v>
      </c>
      <c r="H300" s="120">
        <v>8338.5500000000011</v>
      </c>
      <c r="I300" s="120">
        <v>8481.4499999999989</v>
      </c>
      <c r="J300" s="120">
        <v>8562.9000000000015</v>
      </c>
      <c r="K300" s="119">
        <v>8400</v>
      </c>
      <c r="L300" s="119">
        <v>8175.65</v>
      </c>
      <c r="M300" s="119">
        <v>4.0030000000000003E-2</v>
      </c>
    </row>
    <row r="301" spans="1:13">
      <c r="A301" s="65">
        <v>292</v>
      </c>
      <c r="B301" s="119" t="s">
        <v>110</v>
      </c>
      <c r="C301" s="122">
        <v>498.1</v>
      </c>
      <c r="D301" s="120">
        <v>501.25</v>
      </c>
      <c r="E301" s="120">
        <v>493</v>
      </c>
      <c r="F301" s="120">
        <v>487.9</v>
      </c>
      <c r="G301" s="120">
        <v>479.65</v>
      </c>
      <c r="H301" s="120">
        <v>506.35</v>
      </c>
      <c r="I301" s="120">
        <v>514.6</v>
      </c>
      <c r="J301" s="120">
        <v>519.70000000000005</v>
      </c>
      <c r="K301" s="119">
        <v>509.5</v>
      </c>
      <c r="L301" s="119">
        <v>496.15</v>
      </c>
      <c r="M301" s="119">
        <v>21.11307</v>
      </c>
    </row>
    <row r="302" spans="1:13">
      <c r="A302" s="65">
        <v>293</v>
      </c>
      <c r="B302" s="119" t="s">
        <v>111</v>
      </c>
      <c r="C302" s="122">
        <v>1299.75</v>
      </c>
      <c r="D302" s="120">
        <v>1293.0833333333333</v>
      </c>
      <c r="E302" s="120">
        <v>1281.6666666666665</v>
      </c>
      <c r="F302" s="120">
        <v>1263.5833333333333</v>
      </c>
      <c r="G302" s="120">
        <v>1252.1666666666665</v>
      </c>
      <c r="H302" s="120">
        <v>1311.1666666666665</v>
      </c>
      <c r="I302" s="120">
        <v>1322.583333333333</v>
      </c>
      <c r="J302" s="120">
        <v>1340.6666666666665</v>
      </c>
      <c r="K302" s="119">
        <v>1304.5</v>
      </c>
      <c r="L302" s="119">
        <v>1275</v>
      </c>
      <c r="M302" s="119">
        <v>27.771239999999999</v>
      </c>
    </row>
    <row r="303" spans="1:13">
      <c r="A303" s="65">
        <v>294</v>
      </c>
      <c r="B303" s="119" t="s">
        <v>2149</v>
      </c>
      <c r="C303" s="122">
        <v>1849.55</v>
      </c>
      <c r="D303" s="120">
        <v>1834.4166666666667</v>
      </c>
      <c r="E303" s="120">
        <v>1812.8333333333335</v>
      </c>
      <c r="F303" s="120">
        <v>1776.1166666666668</v>
      </c>
      <c r="G303" s="120">
        <v>1754.5333333333335</v>
      </c>
      <c r="H303" s="120">
        <v>1871.1333333333334</v>
      </c>
      <c r="I303" s="120">
        <v>1892.7166666666669</v>
      </c>
      <c r="J303" s="120">
        <v>1929.4333333333334</v>
      </c>
      <c r="K303" s="119">
        <v>1856</v>
      </c>
      <c r="L303" s="119">
        <v>1797.7</v>
      </c>
      <c r="M303" s="119">
        <v>3.0863900000000002</v>
      </c>
    </row>
    <row r="304" spans="1:13">
      <c r="A304" s="65">
        <v>295</v>
      </c>
      <c r="B304" s="119" t="s">
        <v>2204</v>
      </c>
      <c r="C304" s="122">
        <v>1298.2</v>
      </c>
      <c r="D304" s="120">
        <v>1305.2</v>
      </c>
      <c r="E304" s="120">
        <v>1283</v>
      </c>
      <c r="F304" s="120">
        <v>1267.8</v>
      </c>
      <c r="G304" s="120">
        <v>1245.5999999999999</v>
      </c>
      <c r="H304" s="120">
        <v>1320.4</v>
      </c>
      <c r="I304" s="120">
        <v>1342.6000000000004</v>
      </c>
      <c r="J304" s="120">
        <v>1357.8000000000002</v>
      </c>
      <c r="K304" s="119">
        <v>1327.4</v>
      </c>
      <c r="L304" s="119">
        <v>1290</v>
      </c>
      <c r="M304" s="119">
        <v>0.54557999999999995</v>
      </c>
    </row>
    <row r="305" spans="1:13">
      <c r="A305" s="65">
        <v>296</v>
      </c>
      <c r="B305" s="119" t="s">
        <v>112</v>
      </c>
      <c r="C305" s="122">
        <v>884.5</v>
      </c>
      <c r="D305" s="120">
        <v>890.86666666666679</v>
      </c>
      <c r="E305" s="120">
        <v>875.3333333333336</v>
      </c>
      <c r="F305" s="120">
        <v>866.16666666666686</v>
      </c>
      <c r="G305" s="120">
        <v>850.63333333333367</v>
      </c>
      <c r="H305" s="120">
        <v>900.03333333333353</v>
      </c>
      <c r="I305" s="120">
        <v>915.56666666666683</v>
      </c>
      <c r="J305" s="120">
        <v>924.73333333333346</v>
      </c>
      <c r="K305" s="119">
        <v>906.4</v>
      </c>
      <c r="L305" s="119">
        <v>881.7</v>
      </c>
      <c r="M305" s="119">
        <v>18.164159999999999</v>
      </c>
    </row>
    <row r="306" spans="1:13">
      <c r="A306" s="65">
        <v>297</v>
      </c>
      <c r="B306" s="119" t="s">
        <v>113</v>
      </c>
      <c r="C306" s="122">
        <v>915.8</v>
      </c>
      <c r="D306" s="120">
        <v>918.93333333333339</v>
      </c>
      <c r="E306" s="120">
        <v>906.86666666666679</v>
      </c>
      <c r="F306" s="120">
        <v>897.93333333333339</v>
      </c>
      <c r="G306" s="120">
        <v>885.86666666666679</v>
      </c>
      <c r="H306" s="120">
        <v>927.86666666666679</v>
      </c>
      <c r="I306" s="120">
        <v>939.93333333333339</v>
      </c>
      <c r="J306" s="120">
        <v>948.86666666666679</v>
      </c>
      <c r="K306" s="119">
        <v>931</v>
      </c>
      <c r="L306" s="119">
        <v>910</v>
      </c>
      <c r="M306" s="119">
        <v>21.73358</v>
      </c>
    </row>
    <row r="307" spans="1:13">
      <c r="A307" s="65">
        <v>298</v>
      </c>
      <c r="B307" s="119" t="s">
        <v>114</v>
      </c>
      <c r="C307" s="122">
        <v>479.1</v>
      </c>
      <c r="D307" s="120">
        <v>480.4666666666667</v>
      </c>
      <c r="E307" s="120">
        <v>473.93333333333339</v>
      </c>
      <c r="F307" s="120">
        <v>468.76666666666671</v>
      </c>
      <c r="G307" s="120">
        <v>462.23333333333341</v>
      </c>
      <c r="H307" s="120">
        <v>485.63333333333338</v>
      </c>
      <c r="I307" s="120">
        <v>492.16666666666669</v>
      </c>
      <c r="J307" s="120">
        <v>497.33333333333337</v>
      </c>
      <c r="K307" s="119">
        <v>487</v>
      </c>
      <c r="L307" s="119">
        <v>475.3</v>
      </c>
      <c r="M307" s="119">
        <v>10.41286</v>
      </c>
    </row>
    <row r="308" spans="1:13">
      <c r="A308" s="65">
        <v>299</v>
      </c>
      <c r="B308" s="119" t="s">
        <v>1273</v>
      </c>
      <c r="C308" s="122">
        <v>156.94999999999999</v>
      </c>
      <c r="D308" s="120">
        <v>158.18333333333331</v>
      </c>
      <c r="E308" s="120">
        <v>154.36666666666662</v>
      </c>
      <c r="F308" s="120">
        <v>151.7833333333333</v>
      </c>
      <c r="G308" s="120">
        <v>147.96666666666661</v>
      </c>
      <c r="H308" s="120">
        <v>160.76666666666662</v>
      </c>
      <c r="I308" s="120">
        <v>164.58333333333329</v>
      </c>
      <c r="J308" s="120">
        <v>167.16666666666663</v>
      </c>
      <c r="K308" s="119">
        <v>162</v>
      </c>
      <c r="L308" s="119">
        <v>155.6</v>
      </c>
      <c r="M308" s="119">
        <v>1.2181599999999999</v>
      </c>
    </row>
    <row r="309" spans="1:13">
      <c r="A309" s="65">
        <v>300</v>
      </c>
      <c r="B309" s="119" t="s">
        <v>1277</v>
      </c>
      <c r="C309" s="122">
        <v>260.45</v>
      </c>
      <c r="D309" s="120">
        <v>261.10000000000002</v>
      </c>
      <c r="E309" s="120">
        <v>258.45000000000005</v>
      </c>
      <c r="F309" s="120">
        <v>256.45000000000005</v>
      </c>
      <c r="G309" s="120">
        <v>253.80000000000007</v>
      </c>
      <c r="H309" s="120">
        <v>263.10000000000002</v>
      </c>
      <c r="I309" s="120">
        <v>265.75</v>
      </c>
      <c r="J309" s="120">
        <v>267.75</v>
      </c>
      <c r="K309" s="119">
        <v>263.75</v>
      </c>
      <c r="L309" s="119">
        <v>259.10000000000002</v>
      </c>
      <c r="M309" s="119">
        <v>4.3023300000000004</v>
      </c>
    </row>
    <row r="310" spans="1:13">
      <c r="A310" s="65">
        <v>301</v>
      </c>
      <c r="B310" s="119" t="s">
        <v>1293</v>
      </c>
      <c r="C310" s="122">
        <v>102.95</v>
      </c>
      <c r="D310" s="120">
        <v>104.43333333333334</v>
      </c>
      <c r="E310" s="120">
        <v>101.01666666666668</v>
      </c>
      <c r="F310" s="120">
        <v>99.083333333333343</v>
      </c>
      <c r="G310" s="120">
        <v>95.666666666666686</v>
      </c>
      <c r="H310" s="120">
        <v>106.36666666666667</v>
      </c>
      <c r="I310" s="120">
        <v>109.78333333333333</v>
      </c>
      <c r="J310" s="120">
        <v>111.71666666666667</v>
      </c>
      <c r="K310" s="119">
        <v>107.85</v>
      </c>
      <c r="L310" s="119">
        <v>102.5</v>
      </c>
      <c r="M310" s="119">
        <v>26.92989</v>
      </c>
    </row>
    <row r="311" spans="1:13">
      <c r="A311" s="65">
        <v>302</v>
      </c>
      <c r="B311" s="119" t="s">
        <v>1305</v>
      </c>
      <c r="C311" s="122">
        <v>136.30000000000001</v>
      </c>
      <c r="D311" s="120">
        <v>137.86666666666667</v>
      </c>
      <c r="E311" s="120">
        <v>134.73333333333335</v>
      </c>
      <c r="F311" s="120">
        <v>133.16666666666669</v>
      </c>
      <c r="G311" s="120">
        <v>130.03333333333336</v>
      </c>
      <c r="H311" s="120">
        <v>139.43333333333334</v>
      </c>
      <c r="I311" s="120">
        <v>142.56666666666666</v>
      </c>
      <c r="J311" s="120">
        <v>144.13333333333333</v>
      </c>
      <c r="K311" s="119">
        <v>141</v>
      </c>
      <c r="L311" s="119">
        <v>136.30000000000001</v>
      </c>
      <c r="M311" s="119">
        <v>13.75559</v>
      </c>
    </row>
    <row r="312" spans="1:13">
      <c r="A312" s="65">
        <v>303</v>
      </c>
      <c r="B312" s="119" t="s">
        <v>242</v>
      </c>
      <c r="C312" s="122">
        <v>350.9</v>
      </c>
      <c r="D312" s="120">
        <v>349.26666666666665</v>
      </c>
      <c r="E312" s="120">
        <v>344.33333333333331</v>
      </c>
      <c r="F312" s="120">
        <v>337.76666666666665</v>
      </c>
      <c r="G312" s="120">
        <v>332.83333333333331</v>
      </c>
      <c r="H312" s="120">
        <v>355.83333333333331</v>
      </c>
      <c r="I312" s="120">
        <v>360.76666666666671</v>
      </c>
      <c r="J312" s="120">
        <v>367.33333333333331</v>
      </c>
      <c r="K312" s="119">
        <v>354.2</v>
      </c>
      <c r="L312" s="119">
        <v>342.7</v>
      </c>
      <c r="M312" s="119">
        <v>40.9617</v>
      </c>
    </row>
    <row r="313" spans="1:13">
      <c r="A313" s="65">
        <v>304</v>
      </c>
      <c r="B313" s="119" t="s">
        <v>1312</v>
      </c>
      <c r="C313" s="122">
        <v>27.75</v>
      </c>
      <c r="D313" s="120">
        <v>27.816666666666666</v>
      </c>
      <c r="E313" s="120">
        <v>27.183333333333334</v>
      </c>
      <c r="F313" s="120">
        <v>26.616666666666667</v>
      </c>
      <c r="G313" s="120">
        <v>25.983333333333334</v>
      </c>
      <c r="H313" s="120">
        <v>28.383333333333333</v>
      </c>
      <c r="I313" s="120">
        <v>29.016666666666666</v>
      </c>
      <c r="J313" s="120">
        <v>29.583333333333332</v>
      </c>
      <c r="K313" s="119">
        <v>28.45</v>
      </c>
      <c r="L313" s="119">
        <v>27.25</v>
      </c>
      <c r="M313" s="119">
        <v>10.641349999999999</v>
      </c>
    </row>
    <row r="314" spans="1:13">
      <c r="A314" s="65">
        <v>305</v>
      </c>
      <c r="B314" s="119" t="s">
        <v>115</v>
      </c>
      <c r="C314" s="122">
        <v>9347</v>
      </c>
      <c r="D314" s="120">
        <v>9393.4166666666661</v>
      </c>
      <c r="E314" s="120">
        <v>9278.8333333333321</v>
      </c>
      <c r="F314" s="120">
        <v>9210.6666666666661</v>
      </c>
      <c r="G314" s="120">
        <v>9096.0833333333321</v>
      </c>
      <c r="H314" s="120">
        <v>9461.5833333333321</v>
      </c>
      <c r="I314" s="120">
        <v>9576.1666666666642</v>
      </c>
      <c r="J314" s="120">
        <v>9644.3333333333321</v>
      </c>
      <c r="K314" s="119">
        <v>9508</v>
      </c>
      <c r="L314" s="119">
        <v>9325.25</v>
      </c>
      <c r="M314" s="119">
        <v>3.3696000000000002</v>
      </c>
    </row>
    <row r="315" spans="1:13">
      <c r="A315" s="65">
        <v>306</v>
      </c>
      <c r="B315" s="119" t="s">
        <v>2665</v>
      </c>
      <c r="C315" s="122">
        <v>584.35</v>
      </c>
      <c r="D315" s="120">
        <v>578.31666666666661</v>
      </c>
      <c r="E315" s="120">
        <v>561.63333333333321</v>
      </c>
      <c r="F315" s="120">
        <v>538.91666666666663</v>
      </c>
      <c r="G315" s="120">
        <v>522.23333333333323</v>
      </c>
      <c r="H315" s="120">
        <v>601.03333333333319</v>
      </c>
      <c r="I315" s="120">
        <v>617.71666666666658</v>
      </c>
      <c r="J315" s="120">
        <v>640.43333333333317</v>
      </c>
      <c r="K315" s="119">
        <v>595</v>
      </c>
      <c r="L315" s="119">
        <v>555.6</v>
      </c>
      <c r="M315" s="119">
        <v>0.8054</v>
      </c>
    </row>
    <row r="316" spans="1:13">
      <c r="A316" s="65">
        <v>307</v>
      </c>
      <c r="B316" s="119" t="s">
        <v>2151</v>
      </c>
      <c r="C316" s="122">
        <v>83.35</v>
      </c>
      <c r="D316" s="120">
        <v>83.683333333333337</v>
      </c>
      <c r="E316" s="120">
        <v>82.616666666666674</v>
      </c>
      <c r="F316" s="120">
        <v>81.88333333333334</v>
      </c>
      <c r="G316" s="120">
        <v>80.816666666666677</v>
      </c>
      <c r="H316" s="120">
        <v>84.416666666666671</v>
      </c>
      <c r="I316" s="120">
        <v>85.483333333333334</v>
      </c>
      <c r="J316" s="120">
        <v>86.216666666666669</v>
      </c>
      <c r="K316" s="119">
        <v>84.75</v>
      </c>
      <c r="L316" s="119">
        <v>82.95</v>
      </c>
      <c r="M316" s="119">
        <v>2.2968500000000001</v>
      </c>
    </row>
    <row r="317" spans="1:13">
      <c r="A317" s="65">
        <v>308</v>
      </c>
      <c r="B317" s="119" t="s">
        <v>355</v>
      </c>
      <c r="C317" s="122">
        <v>602.85</v>
      </c>
      <c r="D317" s="120">
        <v>609.91666666666663</v>
      </c>
      <c r="E317" s="120">
        <v>593.93333333333328</v>
      </c>
      <c r="F317" s="120">
        <v>585.01666666666665</v>
      </c>
      <c r="G317" s="120">
        <v>569.0333333333333</v>
      </c>
      <c r="H317" s="120">
        <v>618.83333333333326</v>
      </c>
      <c r="I317" s="120">
        <v>634.81666666666661</v>
      </c>
      <c r="J317" s="120">
        <v>643.73333333333323</v>
      </c>
      <c r="K317" s="119">
        <v>625.9</v>
      </c>
      <c r="L317" s="119">
        <v>601</v>
      </c>
      <c r="M317" s="119">
        <v>21.812470000000001</v>
      </c>
    </row>
    <row r="318" spans="1:13">
      <c r="A318" s="65">
        <v>309</v>
      </c>
      <c r="B318" s="119" t="s">
        <v>116</v>
      </c>
      <c r="C318" s="122">
        <v>140.75</v>
      </c>
      <c r="D318" s="120">
        <v>141.43333333333334</v>
      </c>
      <c r="E318" s="120">
        <v>139.81666666666666</v>
      </c>
      <c r="F318" s="120">
        <v>138.88333333333333</v>
      </c>
      <c r="G318" s="120">
        <v>137.26666666666665</v>
      </c>
      <c r="H318" s="120">
        <v>142.36666666666667</v>
      </c>
      <c r="I318" s="120">
        <v>143.98333333333335</v>
      </c>
      <c r="J318" s="120">
        <v>144.91666666666669</v>
      </c>
      <c r="K318" s="119">
        <v>143.05000000000001</v>
      </c>
      <c r="L318" s="119">
        <v>140.5</v>
      </c>
      <c r="M318" s="119">
        <v>0.81859000000000004</v>
      </c>
    </row>
    <row r="319" spans="1:13">
      <c r="A319" s="65">
        <v>310</v>
      </c>
      <c r="B319" s="119" t="s">
        <v>1335</v>
      </c>
      <c r="C319" s="122">
        <v>2257.3000000000002</v>
      </c>
      <c r="D319" s="120">
        <v>2277</v>
      </c>
      <c r="E319" s="120">
        <v>2225.3000000000002</v>
      </c>
      <c r="F319" s="120">
        <v>2193.3000000000002</v>
      </c>
      <c r="G319" s="120">
        <v>2141.6000000000004</v>
      </c>
      <c r="H319" s="120">
        <v>2309</v>
      </c>
      <c r="I319" s="120">
        <v>2360.6999999999998</v>
      </c>
      <c r="J319" s="120">
        <v>2392.6999999999998</v>
      </c>
      <c r="K319" s="119">
        <v>2328.6999999999998</v>
      </c>
      <c r="L319" s="119">
        <v>2245</v>
      </c>
      <c r="M319" s="119">
        <v>0.46644000000000002</v>
      </c>
    </row>
    <row r="320" spans="1:13">
      <c r="A320" s="65">
        <v>311</v>
      </c>
      <c r="B320" s="119" t="s">
        <v>359</v>
      </c>
      <c r="C320" s="122">
        <v>455.75</v>
      </c>
      <c r="D320" s="120">
        <v>463.06666666666661</v>
      </c>
      <c r="E320" s="120">
        <v>447.3333333333332</v>
      </c>
      <c r="F320" s="120">
        <v>438.91666666666657</v>
      </c>
      <c r="G320" s="120">
        <v>423.18333333333317</v>
      </c>
      <c r="H320" s="120">
        <v>471.48333333333323</v>
      </c>
      <c r="I320" s="120">
        <v>487.21666666666658</v>
      </c>
      <c r="J320" s="120">
        <v>495.63333333333327</v>
      </c>
      <c r="K320" s="119">
        <v>478.8</v>
      </c>
      <c r="L320" s="119">
        <v>454.65</v>
      </c>
      <c r="M320" s="119">
        <v>8.7062899999999992</v>
      </c>
    </row>
    <row r="321" spans="1:13">
      <c r="A321" s="65">
        <v>312</v>
      </c>
      <c r="B321" s="119" t="s">
        <v>2129</v>
      </c>
      <c r="C321" s="122">
        <v>818.7</v>
      </c>
      <c r="D321" s="120">
        <v>819.21666666666658</v>
      </c>
      <c r="E321" s="120">
        <v>812.53333333333319</v>
      </c>
      <c r="F321" s="120">
        <v>806.36666666666656</v>
      </c>
      <c r="G321" s="120">
        <v>799.68333333333317</v>
      </c>
      <c r="H321" s="120">
        <v>825.38333333333321</v>
      </c>
      <c r="I321" s="120">
        <v>832.06666666666661</v>
      </c>
      <c r="J321" s="120">
        <v>838.23333333333323</v>
      </c>
      <c r="K321" s="119">
        <v>825.9</v>
      </c>
      <c r="L321" s="119">
        <v>813.05</v>
      </c>
      <c r="M321" s="119">
        <v>2.1783299999999999</v>
      </c>
    </row>
    <row r="322" spans="1:13">
      <c r="A322" s="65">
        <v>313</v>
      </c>
      <c r="B322" s="119" t="s">
        <v>1338</v>
      </c>
      <c r="C322" s="122">
        <v>302.45</v>
      </c>
      <c r="D322" s="120">
        <v>305.31666666666666</v>
      </c>
      <c r="E322" s="120">
        <v>298.13333333333333</v>
      </c>
      <c r="F322" s="120">
        <v>293.81666666666666</v>
      </c>
      <c r="G322" s="120">
        <v>286.63333333333333</v>
      </c>
      <c r="H322" s="120">
        <v>309.63333333333333</v>
      </c>
      <c r="I322" s="120">
        <v>316.81666666666661</v>
      </c>
      <c r="J322" s="120">
        <v>321.13333333333333</v>
      </c>
      <c r="K322" s="119">
        <v>312.5</v>
      </c>
      <c r="L322" s="119">
        <v>301</v>
      </c>
      <c r="M322" s="119">
        <v>0.41138000000000002</v>
      </c>
    </row>
    <row r="323" spans="1:13">
      <c r="A323" s="65">
        <v>314</v>
      </c>
      <c r="B323" s="119" t="s">
        <v>1340</v>
      </c>
      <c r="C323" s="122">
        <v>161.65</v>
      </c>
      <c r="D323" s="120">
        <v>161.48333333333335</v>
      </c>
      <c r="E323" s="120">
        <v>159.26666666666671</v>
      </c>
      <c r="F323" s="120">
        <v>156.88333333333335</v>
      </c>
      <c r="G323" s="120">
        <v>154.66666666666671</v>
      </c>
      <c r="H323" s="120">
        <v>163.8666666666667</v>
      </c>
      <c r="I323" s="120">
        <v>166.08333333333334</v>
      </c>
      <c r="J323" s="120">
        <v>168.4666666666667</v>
      </c>
      <c r="K323" s="119">
        <v>163.69999999999999</v>
      </c>
      <c r="L323" s="119">
        <v>159.1</v>
      </c>
      <c r="M323" s="119">
        <v>1.6872100000000001</v>
      </c>
    </row>
    <row r="324" spans="1:13">
      <c r="A324" s="65">
        <v>315</v>
      </c>
      <c r="B324" s="119" t="s">
        <v>1342</v>
      </c>
      <c r="C324" s="122">
        <v>422.1</v>
      </c>
      <c r="D324" s="120">
        <v>423.5333333333333</v>
      </c>
      <c r="E324" s="120">
        <v>417.16666666666663</v>
      </c>
      <c r="F324" s="120">
        <v>412.23333333333335</v>
      </c>
      <c r="G324" s="120">
        <v>405.86666666666667</v>
      </c>
      <c r="H324" s="120">
        <v>428.46666666666658</v>
      </c>
      <c r="I324" s="120">
        <v>434.83333333333326</v>
      </c>
      <c r="J324" s="120">
        <v>439.76666666666654</v>
      </c>
      <c r="K324" s="119">
        <v>429.9</v>
      </c>
      <c r="L324" s="119">
        <v>418.6</v>
      </c>
      <c r="M324" s="119">
        <v>1.12791</v>
      </c>
    </row>
    <row r="325" spans="1:13">
      <c r="A325" s="65">
        <v>316</v>
      </c>
      <c r="B325" s="119" t="s">
        <v>117</v>
      </c>
      <c r="C325" s="122">
        <v>1076.8499999999999</v>
      </c>
      <c r="D325" s="120">
        <v>1064.0333333333333</v>
      </c>
      <c r="E325" s="120">
        <v>1045.6666666666665</v>
      </c>
      <c r="F325" s="120">
        <v>1014.4833333333331</v>
      </c>
      <c r="G325" s="120">
        <v>996.11666666666633</v>
      </c>
      <c r="H325" s="120">
        <v>1095.2166666666667</v>
      </c>
      <c r="I325" s="120">
        <v>1113.5833333333335</v>
      </c>
      <c r="J325" s="120">
        <v>1144.7666666666669</v>
      </c>
      <c r="K325" s="119">
        <v>1082.4000000000001</v>
      </c>
      <c r="L325" s="119">
        <v>1032.8499999999999</v>
      </c>
      <c r="M325" s="119">
        <v>21.246580000000002</v>
      </c>
    </row>
    <row r="326" spans="1:13">
      <c r="A326" s="65">
        <v>317</v>
      </c>
      <c r="B326" s="119" t="s">
        <v>1350</v>
      </c>
      <c r="C326" s="122">
        <v>34.25</v>
      </c>
      <c r="D326" s="120">
        <v>34.483333333333327</v>
      </c>
      <c r="E326" s="120">
        <v>33.616666666666653</v>
      </c>
      <c r="F326" s="120">
        <v>32.983333333333327</v>
      </c>
      <c r="G326" s="120">
        <v>32.116666666666653</v>
      </c>
      <c r="H326" s="120">
        <v>35.116666666666653</v>
      </c>
      <c r="I326" s="120">
        <v>35.983333333333327</v>
      </c>
      <c r="J326" s="120">
        <v>36.616666666666653</v>
      </c>
      <c r="K326" s="119">
        <v>35.35</v>
      </c>
      <c r="L326" s="119">
        <v>33.85</v>
      </c>
      <c r="M326" s="119">
        <v>16.56241</v>
      </c>
    </row>
    <row r="327" spans="1:13">
      <c r="A327" s="65">
        <v>318</v>
      </c>
      <c r="B327" s="119" t="s">
        <v>1354</v>
      </c>
      <c r="C327" s="122">
        <v>181.6</v>
      </c>
      <c r="D327" s="120">
        <v>181.83333333333334</v>
      </c>
      <c r="E327" s="120">
        <v>178.76666666666668</v>
      </c>
      <c r="F327" s="120">
        <v>175.93333333333334</v>
      </c>
      <c r="G327" s="120">
        <v>172.86666666666667</v>
      </c>
      <c r="H327" s="120">
        <v>184.66666666666669</v>
      </c>
      <c r="I327" s="120">
        <v>187.73333333333335</v>
      </c>
      <c r="J327" s="120">
        <v>190.56666666666669</v>
      </c>
      <c r="K327" s="119">
        <v>184.9</v>
      </c>
      <c r="L327" s="119">
        <v>179</v>
      </c>
      <c r="M327" s="119">
        <v>1.1371500000000001</v>
      </c>
    </row>
    <row r="328" spans="1:13">
      <c r="A328" s="65">
        <v>319</v>
      </c>
      <c r="B328" s="119" t="s">
        <v>118</v>
      </c>
      <c r="C328" s="122">
        <v>289.89999999999998</v>
      </c>
      <c r="D328" s="120">
        <v>291.58333333333331</v>
      </c>
      <c r="E328" s="120">
        <v>284.41666666666663</v>
      </c>
      <c r="F328" s="120">
        <v>278.93333333333334</v>
      </c>
      <c r="G328" s="120">
        <v>271.76666666666665</v>
      </c>
      <c r="H328" s="120">
        <v>297.06666666666661</v>
      </c>
      <c r="I328" s="120">
        <v>304.23333333333323</v>
      </c>
      <c r="J328" s="120">
        <v>309.71666666666658</v>
      </c>
      <c r="K328" s="119">
        <v>298.75</v>
      </c>
      <c r="L328" s="119">
        <v>286.10000000000002</v>
      </c>
      <c r="M328" s="119">
        <v>34.594439999999999</v>
      </c>
    </row>
    <row r="329" spans="1:13">
      <c r="A329" s="65">
        <v>320</v>
      </c>
      <c r="B329" s="119" t="s">
        <v>1369</v>
      </c>
      <c r="C329" s="122">
        <v>820</v>
      </c>
      <c r="D329" s="120">
        <v>826.66666666666663</v>
      </c>
      <c r="E329" s="120">
        <v>809.38333333333321</v>
      </c>
      <c r="F329" s="120">
        <v>798.76666666666654</v>
      </c>
      <c r="G329" s="120">
        <v>781.48333333333312</v>
      </c>
      <c r="H329" s="120">
        <v>837.2833333333333</v>
      </c>
      <c r="I329" s="120">
        <v>854.56666666666683</v>
      </c>
      <c r="J329" s="120">
        <v>865.18333333333339</v>
      </c>
      <c r="K329" s="119">
        <v>843.95</v>
      </c>
      <c r="L329" s="119">
        <v>816.05</v>
      </c>
      <c r="M329" s="119">
        <v>0.65142</v>
      </c>
    </row>
    <row r="330" spans="1:13">
      <c r="A330" s="65">
        <v>321</v>
      </c>
      <c r="B330" s="119" t="s">
        <v>206</v>
      </c>
      <c r="C330" s="122">
        <v>1167.0999999999999</v>
      </c>
      <c r="D330" s="120">
        <v>1165.0166666666667</v>
      </c>
      <c r="E330" s="120">
        <v>1145.0833333333333</v>
      </c>
      <c r="F330" s="120">
        <v>1123.0666666666666</v>
      </c>
      <c r="G330" s="120">
        <v>1103.1333333333332</v>
      </c>
      <c r="H330" s="120">
        <v>1187.0333333333333</v>
      </c>
      <c r="I330" s="120">
        <v>1206.9666666666667</v>
      </c>
      <c r="J330" s="120">
        <v>1228.9833333333333</v>
      </c>
      <c r="K330" s="119">
        <v>1184.95</v>
      </c>
      <c r="L330" s="119">
        <v>1143</v>
      </c>
      <c r="M330" s="119">
        <v>3.9259900000000001</v>
      </c>
    </row>
    <row r="331" spans="1:13">
      <c r="A331" s="65">
        <v>322</v>
      </c>
      <c r="B331" s="119" t="s">
        <v>119</v>
      </c>
      <c r="C331" s="122">
        <v>77611.199999999997</v>
      </c>
      <c r="D331" s="120">
        <v>77398.183333333334</v>
      </c>
      <c r="E331" s="120">
        <v>76618.016666666663</v>
      </c>
      <c r="F331" s="120">
        <v>75624.833333333328</v>
      </c>
      <c r="G331" s="120">
        <v>74844.666666666657</v>
      </c>
      <c r="H331" s="120">
        <v>78391.366666666669</v>
      </c>
      <c r="I331" s="120">
        <v>79171.533333333326</v>
      </c>
      <c r="J331" s="120">
        <v>80164.716666666674</v>
      </c>
      <c r="K331" s="119">
        <v>78178.350000000006</v>
      </c>
      <c r="L331" s="119">
        <v>76405</v>
      </c>
      <c r="M331" s="119">
        <v>0.13063</v>
      </c>
    </row>
    <row r="332" spans="1:13">
      <c r="A332" s="65">
        <v>323</v>
      </c>
      <c r="B332" s="119" t="s">
        <v>1375</v>
      </c>
      <c r="C332" s="122">
        <v>80.45</v>
      </c>
      <c r="D332" s="120">
        <v>80.016666666666666</v>
      </c>
      <c r="E332" s="120">
        <v>78.433333333333337</v>
      </c>
      <c r="F332" s="120">
        <v>76.416666666666671</v>
      </c>
      <c r="G332" s="120">
        <v>74.833333333333343</v>
      </c>
      <c r="H332" s="120">
        <v>82.033333333333331</v>
      </c>
      <c r="I332" s="120">
        <v>83.616666666666674</v>
      </c>
      <c r="J332" s="120">
        <v>85.633333333333326</v>
      </c>
      <c r="K332" s="119">
        <v>81.599999999999994</v>
      </c>
      <c r="L332" s="119">
        <v>78</v>
      </c>
      <c r="M332" s="119">
        <v>33.334719999999997</v>
      </c>
    </row>
    <row r="333" spans="1:13">
      <c r="A333" s="65">
        <v>324</v>
      </c>
      <c r="B333" s="119" t="s">
        <v>1377</v>
      </c>
      <c r="C333" s="122">
        <v>15.95</v>
      </c>
      <c r="D333" s="120">
        <v>16.116666666666667</v>
      </c>
      <c r="E333" s="120">
        <v>15.733333333333334</v>
      </c>
      <c r="F333" s="120">
        <v>15.516666666666667</v>
      </c>
      <c r="G333" s="120">
        <v>15.133333333333335</v>
      </c>
      <c r="H333" s="120">
        <v>16.333333333333336</v>
      </c>
      <c r="I333" s="120">
        <v>16.716666666666669</v>
      </c>
      <c r="J333" s="120">
        <v>16.933333333333334</v>
      </c>
      <c r="K333" s="119">
        <v>16.5</v>
      </c>
      <c r="L333" s="119">
        <v>15.9</v>
      </c>
      <c r="M333" s="119">
        <v>9.7250499999999995</v>
      </c>
    </row>
    <row r="334" spans="1:13">
      <c r="A334" s="65">
        <v>325</v>
      </c>
      <c r="B334" s="119" t="s">
        <v>1391</v>
      </c>
      <c r="C334" s="122">
        <v>404.1</v>
      </c>
      <c r="D334" s="120">
        <v>406</v>
      </c>
      <c r="E334" s="120">
        <v>398.1</v>
      </c>
      <c r="F334" s="120">
        <v>392.1</v>
      </c>
      <c r="G334" s="120">
        <v>384.20000000000005</v>
      </c>
      <c r="H334" s="120">
        <v>412</v>
      </c>
      <c r="I334" s="120">
        <v>419.9</v>
      </c>
      <c r="J334" s="120">
        <v>425.9</v>
      </c>
      <c r="K334" s="119">
        <v>413.9</v>
      </c>
      <c r="L334" s="119">
        <v>400</v>
      </c>
      <c r="M334" s="119">
        <v>3.1213299999999999</v>
      </c>
    </row>
    <row r="335" spans="1:13">
      <c r="A335" s="65">
        <v>326</v>
      </c>
      <c r="B335" s="119" t="s">
        <v>382</v>
      </c>
      <c r="C335" s="122">
        <v>804.1</v>
      </c>
      <c r="D335" s="120">
        <v>805.80000000000007</v>
      </c>
      <c r="E335" s="120">
        <v>797.30000000000018</v>
      </c>
      <c r="F335" s="120">
        <v>790.50000000000011</v>
      </c>
      <c r="G335" s="120">
        <v>782.00000000000023</v>
      </c>
      <c r="H335" s="120">
        <v>812.60000000000014</v>
      </c>
      <c r="I335" s="120">
        <v>821.09999999999991</v>
      </c>
      <c r="J335" s="120">
        <v>827.90000000000009</v>
      </c>
      <c r="K335" s="119">
        <v>814.3</v>
      </c>
      <c r="L335" s="119">
        <v>799</v>
      </c>
      <c r="M335" s="119">
        <v>0.97804000000000002</v>
      </c>
    </row>
    <row r="336" spans="1:13">
      <c r="A336" s="65">
        <v>327</v>
      </c>
      <c r="B336" s="119" t="s">
        <v>1408</v>
      </c>
      <c r="C336" s="122">
        <v>60.55</v>
      </c>
      <c r="D336" s="120">
        <v>60.783333333333331</v>
      </c>
      <c r="E336" s="120">
        <v>59.316666666666663</v>
      </c>
      <c r="F336" s="120">
        <v>58.083333333333329</v>
      </c>
      <c r="G336" s="120">
        <v>56.61666666666666</v>
      </c>
      <c r="H336" s="120">
        <v>62.016666666666666</v>
      </c>
      <c r="I336" s="120">
        <v>63.483333333333334</v>
      </c>
      <c r="J336" s="120">
        <v>64.716666666666669</v>
      </c>
      <c r="K336" s="119">
        <v>62.25</v>
      </c>
      <c r="L336" s="119">
        <v>59.55</v>
      </c>
      <c r="M336" s="119">
        <v>76.788120000000006</v>
      </c>
    </row>
    <row r="337" spans="1:13">
      <c r="A337" s="65">
        <v>328</v>
      </c>
      <c r="B337" s="119" t="s">
        <v>1410</v>
      </c>
      <c r="C337" s="122">
        <v>1313.8</v>
      </c>
      <c r="D337" s="120">
        <v>1316.8666666666666</v>
      </c>
      <c r="E337" s="120">
        <v>1289.333333333333</v>
      </c>
      <c r="F337" s="120">
        <v>1264.8666666666666</v>
      </c>
      <c r="G337" s="120">
        <v>1237.333333333333</v>
      </c>
      <c r="H337" s="120">
        <v>1341.333333333333</v>
      </c>
      <c r="I337" s="120">
        <v>1368.8666666666663</v>
      </c>
      <c r="J337" s="120">
        <v>1393.333333333333</v>
      </c>
      <c r="K337" s="119">
        <v>1344.4</v>
      </c>
      <c r="L337" s="119">
        <v>1292.4000000000001</v>
      </c>
      <c r="M337" s="119">
        <v>0.40448000000000001</v>
      </c>
    </row>
    <row r="338" spans="1:13">
      <c r="A338" s="65">
        <v>329</v>
      </c>
      <c r="B338" s="119" t="s">
        <v>1412</v>
      </c>
      <c r="C338" s="122">
        <v>651.70000000000005</v>
      </c>
      <c r="D338" s="120">
        <v>656.23333333333335</v>
      </c>
      <c r="E338" s="120">
        <v>645.4666666666667</v>
      </c>
      <c r="F338" s="120">
        <v>639.23333333333335</v>
      </c>
      <c r="G338" s="120">
        <v>628.4666666666667</v>
      </c>
      <c r="H338" s="120">
        <v>662.4666666666667</v>
      </c>
      <c r="I338" s="120">
        <v>673.23333333333335</v>
      </c>
      <c r="J338" s="120">
        <v>679.4666666666667</v>
      </c>
      <c r="K338" s="119">
        <v>667</v>
      </c>
      <c r="L338" s="119">
        <v>650</v>
      </c>
      <c r="M338" s="119">
        <v>0.36957000000000001</v>
      </c>
    </row>
    <row r="339" spans="1:13">
      <c r="A339" s="65">
        <v>330</v>
      </c>
      <c r="B339" s="119" t="s">
        <v>1413</v>
      </c>
      <c r="C339" s="122">
        <v>129.19999999999999</v>
      </c>
      <c r="D339" s="120">
        <v>130.53333333333333</v>
      </c>
      <c r="E339" s="120">
        <v>126.06666666666666</v>
      </c>
      <c r="F339" s="120">
        <v>122.93333333333334</v>
      </c>
      <c r="G339" s="120">
        <v>118.46666666666667</v>
      </c>
      <c r="H339" s="120">
        <v>133.66666666666666</v>
      </c>
      <c r="I339" s="120">
        <v>138.1333333333333</v>
      </c>
      <c r="J339" s="120">
        <v>141.26666666666665</v>
      </c>
      <c r="K339" s="119">
        <v>135</v>
      </c>
      <c r="L339" s="119">
        <v>127.4</v>
      </c>
      <c r="M339" s="119">
        <v>0.44253999999999999</v>
      </c>
    </row>
    <row r="340" spans="1:13">
      <c r="A340" s="65">
        <v>331</v>
      </c>
      <c r="B340" s="119" t="s">
        <v>375</v>
      </c>
      <c r="C340" s="122">
        <v>67.55</v>
      </c>
      <c r="D340" s="120">
        <v>68.183333333333323</v>
      </c>
      <c r="E340" s="120">
        <v>66.266666666666652</v>
      </c>
      <c r="F340" s="120">
        <v>64.983333333333334</v>
      </c>
      <c r="G340" s="120">
        <v>63.066666666666663</v>
      </c>
      <c r="H340" s="120">
        <v>69.46666666666664</v>
      </c>
      <c r="I340" s="120">
        <v>71.383333333333297</v>
      </c>
      <c r="J340" s="120">
        <v>72.666666666666629</v>
      </c>
      <c r="K340" s="119">
        <v>70.099999999999994</v>
      </c>
      <c r="L340" s="119">
        <v>66.900000000000006</v>
      </c>
      <c r="M340" s="119">
        <v>40.215809999999998</v>
      </c>
    </row>
    <row r="341" spans="1:13">
      <c r="A341" s="65">
        <v>332</v>
      </c>
      <c r="B341" s="119" t="s">
        <v>1417</v>
      </c>
      <c r="C341" s="122">
        <v>127.95</v>
      </c>
      <c r="D341" s="120">
        <v>129.16666666666666</v>
      </c>
      <c r="E341" s="120">
        <v>125.93333333333331</v>
      </c>
      <c r="F341" s="120">
        <v>123.91666666666666</v>
      </c>
      <c r="G341" s="120">
        <v>120.68333333333331</v>
      </c>
      <c r="H341" s="120">
        <v>131.18333333333331</v>
      </c>
      <c r="I341" s="120">
        <v>134.41666666666666</v>
      </c>
      <c r="J341" s="120">
        <v>136.43333333333331</v>
      </c>
      <c r="K341" s="119">
        <v>132.4</v>
      </c>
      <c r="L341" s="119">
        <v>127.15</v>
      </c>
      <c r="M341" s="119">
        <v>2.38815</v>
      </c>
    </row>
    <row r="342" spans="1:13">
      <c r="A342" s="65">
        <v>333</v>
      </c>
      <c r="B342" s="119" t="s">
        <v>243</v>
      </c>
      <c r="C342" s="122">
        <v>97.05</v>
      </c>
      <c r="D342" s="120">
        <v>98.3</v>
      </c>
      <c r="E342" s="120">
        <v>95.25</v>
      </c>
      <c r="F342" s="120">
        <v>93.45</v>
      </c>
      <c r="G342" s="120">
        <v>90.4</v>
      </c>
      <c r="H342" s="120">
        <v>100.1</v>
      </c>
      <c r="I342" s="120">
        <v>103.14999999999998</v>
      </c>
      <c r="J342" s="120">
        <v>104.94999999999999</v>
      </c>
      <c r="K342" s="119">
        <v>101.35</v>
      </c>
      <c r="L342" s="119">
        <v>96.5</v>
      </c>
      <c r="M342" s="119">
        <v>96.320670000000007</v>
      </c>
    </row>
    <row r="343" spans="1:13">
      <c r="A343" s="65">
        <v>334</v>
      </c>
      <c r="B343" s="119" t="s">
        <v>1427</v>
      </c>
      <c r="C343" s="122">
        <v>511.65</v>
      </c>
      <c r="D343" s="120">
        <v>513.66666666666663</v>
      </c>
      <c r="E343" s="120">
        <v>508.33333333333326</v>
      </c>
      <c r="F343" s="120">
        <v>505.01666666666665</v>
      </c>
      <c r="G343" s="120">
        <v>499.68333333333328</v>
      </c>
      <c r="H343" s="120">
        <v>516.98333333333323</v>
      </c>
      <c r="I343" s="120">
        <v>522.31666666666649</v>
      </c>
      <c r="J343" s="120">
        <v>525.63333333333321</v>
      </c>
      <c r="K343" s="119">
        <v>519</v>
      </c>
      <c r="L343" s="119">
        <v>510.35</v>
      </c>
      <c r="M343" s="119">
        <v>0.12578</v>
      </c>
    </row>
    <row r="344" spans="1:13">
      <c r="A344" s="65">
        <v>335</v>
      </c>
      <c r="B344" s="119" t="s">
        <v>1430</v>
      </c>
      <c r="C344" s="122">
        <v>42.35</v>
      </c>
      <c r="D344" s="120">
        <v>42.583333333333336</v>
      </c>
      <c r="E344" s="120">
        <v>41.966666666666669</v>
      </c>
      <c r="F344" s="120">
        <v>41.583333333333336</v>
      </c>
      <c r="G344" s="120">
        <v>40.966666666666669</v>
      </c>
      <c r="H344" s="120">
        <v>42.966666666666669</v>
      </c>
      <c r="I344" s="120">
        <v>43.583333333333329</v>
      </c>
      <c r="J344" s="120">
        <v>43.966666666666669</v>
      </c>
      <c r="K344" s="119">
        <v>43.2</v>
      </c>
      <c r="L344" s="119">
        <v>42.2</v>
      </c>
      <c r="M344" s="119">
        <v>2.3713299999999999</v>
      </c>
    </row>
    <row r="345" spans="1:13">
      <c r="A345" s="65">
        <v>336</v>
      </c>
      <c r="B345" s="119" t="s">
        <v>1435</v>
      </c>
      <c r="C345" s="122">
        <v>47.5</v>
      </c>
      <c r="D345" s="120">
        <v>47.983333333333327</v>
      </c>
      <c r="E345" s="120">
        <v>46.766666666666652</v>
      </c>
      <c r="F345" s="120">
        <v>46.033333333333324</v>
      </c>
      <c r="G345" s="120">
        <v>44.816666666666649</v>
      </c>
      <c r="H345" s="120">
        <v>48.716666666666654</v>
      </c>
      <c r="I345" s="120">
        <v>49.933333333333337</v>
      </c>
      <c r="J345" s="120">
        <v>50.666666666666657</v>
      </c>
      <c r="K345" s="119">
        <v>49.2</v>
      </c>
      <c r="L345" s="119">
        <v>47.25</v>
      </c>
      <c r="M345" s="119">
        <v>4.9339300000000001</v>
      </c>
    </row>
    <row r="346" spans="1:13">
      <c r="A346" s="65">
        <v>337</v>
      </c>
      <c r="B346" s="119" t="s">
        <v>1437</v>
      </c>
      <c r="C346" s="122">
        <v>245.65</v>
      </c>
      <c r="D346" s="120">
        <v>246.86666666666667</v>
      </c>
      <c r="E346" s="120">
        <v>243.78333333333336</v>
      </c>
      <c r="F346" s="120">
        <v>241.91666666666669</v>
      </c>
      <c r="G346" s="120">
        <v>238.83333333333337</v>
      </c>
      <c r="H346" s="120">
        <v>248.73333333333335</v>
      </c>
      <c r="I346" s="120">
        <v>251.81666666666666</v>
      </c>
      <c r="J346" s="120">
        <v>253.68333333333334</v>
      </c>
      <c r="K346" s="119">
        <v>249.95</v>
      </c>
      <c r="L346" s="119">
        <v>245</v>
      </c>
      <c r="M346" s="119">
        <v>0.14796999999999999</v>
      </c>
    </row>
    <row r="347" spans="1:13">
      <c r="A347" s="65">
        <v>338</v>
      </c>
      <c r="B347" s="119" t="s">
        <v>120</v>
      </c>
      <c r="C347" s="122">
        <v>24</v>
      </c>
      <c r="D347" s="120">
        <v>24.099999999999998</v>
      </c>
      <c r="E347" s="120">
        <v>23.799999999999997</v>
      </c>
      <c r="F347" s="120">
        <v>23.599999999999998</v>
      </c>
      <c r="G347" s="120">
        <v>23.299999999999997</v>
      </c>
      <c r="H347" s="120">
        <v>24.299999999999997</v>
      </c>
      <c r="I347" s="120">
        <v>24.6</v>
      </c>
      <c r="J347" s="120">
        <v>24.799999999999997</v>
      </c>
      <c r="K347" s="119">
        <v>24.4</v>
      </c>
      <c r="L347" s="119">
        <v>23.9</v>
      </c>
      <c r="M347" s="119">
        <v>42.265770000000003</v>
      </c>
    </row>
    <row r="348" spans="1:13">
      <c r="A348" s="65">
        <v>339</v>
      </c>
      <c r="B348" s="119" t="s">
        <v>1446</v>
      </c>
      <c r="C348" s="122">
        <v>1136.8499999999999</v>
      </c>
      <c r="D348" s="120">
        <v>1131.8500000000001</v>
      </c>
      <c r="E348" s="120">
        <v>1120.7500000000002</v>
      </c>
      <c r="F348" s="120">
        <v>1104.6500000000001</v>
      </c>
      <c r="G348" s="120">
        <v>1093.5500000000002</v>
      </c>
      <c r="H348" s="120">
        <v>1147.9500000000003</v>
      </c>
      <c r="I348" s="120">
        <v>1159.0500000000002</v>
      </c>
      <c r="J348" s="120">
        <v>1175.1500000000003</v>
      </c>
      <c r="K348" s="119">
        <v>1142.95</v>
      </c>
      <c r="L348" s="119">
        <v>1115.75</v>
      </c>
      <c r="M348" s="119">
        <v>6.9485200000000003</v>
      </c>
    </row>
    <row r="349" spans="1:13">
      <c r="A349" s="65">
        <v>340</v>
      </c>
      <c r="B349" s="119" t="s">
        <v>1450</v>
      </c>
      <c r="C349" s="122">
        <v>1643.65</v>
      </c>
      <c r="D349" s="120">
        <v>1649.0333333333335</v>
      </c>
      <c r="E349" s="120">
        <v>1619.616666666667</v>
      </c>
      <c r="F349" s="120">
        <v>1595.5833333333335</v>
      </c>
      <c r="G349" s="120">
        <v>1566.166666666667</v>
      </c>
      <c r="H349" s="120">
        <v>1673.0666666666671</v>
      </c>
      <c r="I349" s="120">
        <v>1702.4833333333336</v>
      </c>
      <c r="J349" s="120">
        <v>1726.5166666666671</v>
      </c>
      <c r="K349" s="119">
        <v>1678.45</v>
      </c>
      <c r="L349" s="119">
        <v>1625</v>
      </c>
      <c r="M349" s="119">
        <v>0.23296</v>
      </c>
    </row>
    <row r="350" spans="1:13">
      <c r="A350" s="65">
        <v>341</v>
      </c>
      <c r="B350" s="119" t="s">
        <v>2157</v>
      </c>
      <c r="C350" s="122">
        <v>73.099999999999994</v>
      </c>
      <c r="D350" s="120">
        <v>73.633333333333326</v>
      </c>
      <c r="E350" s="120">
        <v>72.216666666666654</v>
      </c>
      <c r="F350" s="120">
        <v>71.333333333333329</v>
      </c>
      <c r="G350" s="120">
        <v>69.916666666666657</v>
      </c>
      <c r="H350" s="120">
        <v>74.516666666666652</v>
      </c>
      <c r="I350" s="120">
        <v>75.933333333333337</v>
      </c>
      <c r="J350" s="120">
        <v>76.816666666666649</v>
      </c>
      <c r="K350" s="119">
        <v>75.05</v>
      </c>
      <c r="L350" s="119">
        <v>72.75</v>
      </c>
      <c r="M350" s="119">
        <v>3.5722299999999998</v>
      </c>
    </row>
    <row r="351" spans="1:13">
      <c r="A351" s="65">
        <v>342</v>
      </c>
      <c r="B351" s="119" t="s">
        <v>121</v>
      </c>
      <c r="C351" s="122">
        <v>102.3</v>
      </c>
      <c r="D351" s="120">
        <v>102.81666666666666</v>
      </c>
      <c r="E351" s="120">
        <v>101.48333333333332</v>
      </c>
      <c r="F351" s="120">
        <v>100.66666666666666</v>
      </c>
      <c r="G351" s="120">
        <v>99.333333333333314</v>
      </c>
      <c r="H351" s="120">
        <v>103.63333333333333</v>
      </c>
      <c r="I351" s="120">
        <v>104.96666666666667</v>
      </c>
      <c r="J351" s="120">
        <v>105.78333333333333</v>
      </c>
      <c r="K351" s="119">
        <v>104.15</v>
      </c>
      <c r="L351" s="119">
        <v>102</v>
      </c>
      <c r="M351" s="119">
        <v>12.263299999999999</v>
      </c>
    </row>
    <row r="352" spans="1:13">
      <c r="A352" s="65">
        <v>343</v>
      </c>
      <c r="B352" s="119" t="s">
        <v>122</v>
      </c>
      <c r="C352" s="122">
        <v>154.05000000000001</v>
      </c>
      <c r="D352" s="120">
        <v>153.73333333333332</v>
      </c>
      <c r="E352" s="120">
        <v>152.76666666666665</v>
      </c>
      <c r="F352" s="120">
        <v>151.48333333333332</v>
      </c>
      <c r="G352" s="120">
        <v>150.51666666666665</v>
      </c>
      <c r="H352" s="120">
        <v>155.01666666666665</v>
      </c>
      <c r="I352" s="120">
        <v>155.98333333333329</v>
      </c>
      <c r="J352" s="120">
        <v>157.26666666666665</v>
      </c>
      <c r="K352" s="119">
        <v>154.69999999999999</v>
      </c>
      <c r="L352" s="119">
        <v>152.44999999999999</v>
      </c>
      <c r="M352" s="119">
        <v>28.54138</v>
      </c>
    </row>
    <row r="353" spans="1:13">
      <c r="A353" s="65">
        <v>344</v>
      </c>
      <c r="B353" s="119" t="s">
        <v>1466</v>
      </c>
      <c r="C353" s="122">
        <v>476</v>
      </c>
      <c r="D353" s="120">
        <v>481.16666666666669</v>
      </c>
      <c r="E353" s="120">
        <v>467.38333333333338</v>
      </c>
      <c r="F353" s="120">
        <v>458.76666666666671</v>
      </c>
      <c r="G353" s="120">
        <v>444.98333333333341</v>
      </c>
      <c r="H353" s="120">
        <v>489.78333333333336</v>
      </c>
      <c r="I353" s="120">
        <v>503.56666666666666</v>
      </c>
      <c r="J353" s="120">
        <v>512.18333333333339</v>
      </c>
      <c r="K353" s="119">
        <v>494.95</v>
      </c>
      <c r="L353" s="119">
        <v>472.55</v>
      </c>
      <c r="M353" s="119">
        <v>1.92811</v>
      </c>
    </row>
    <row r="354" spans="1:13">
      <c r="A354" s="65">
        <v>345</v>
      </c>
      <c r="B354" s="119" t="s">
        <v>123</v>
      </c>
      <c r="C354" s="122">
        <v>3884.05</v>
      </c>
      <c r="D354" s="120">
        <v>3895.9499999999994</v>
      </c>
      <c r="E354" s="120">
        <v>3852.7999999999988</v>
      </c>
      <c r="F354" s="120">
        <v>3821.5499999999993</v>
      </c>
      <c r="G354" s="120">
        <v>3778.3999999999987</v>
      </c>
      <c r="H354" s="120">
        <v>3927.1999999999989</v>
      </c>
      <c r="I354" s="120">
        <v>3970.3499999999995</v>
      </c>
      <c r="J354" s="120">
        <v>4001.599999999999</v>
      </c>
      <c r="K354" s="119">
        <v>3939.1</v>
      </c>
      <c r="L354" s="119">
        <v>3864.7</v>
      </c>
      <c r="M354" s="119">
        <v>0.13850000000000001</v>
      </c>
    </row>
    <row r="355" spans="1:13">
      <c r="A355" s="65">
        <v>346</v>
      </c>
      <c r="B355" s="119" t="s">
        <v>207</v>
      </c>
      <c r="C355" s="122">
        <v>210.05</v>
      </c>
      <c r="D355" s="120">
        <v>211</v>
      </c>
      <c r="E355" s="120">
        <v>207.4</v>
      </c>
      <c r="F355" s="120">
        <v>204.75</v>
      </c>
      <c r="G355" s="120">
        <v>201.15</v>
      </c>
      <c r="H355" s="120">
        <v>213.65</v>
      </c>
      <c r="I355" s="120">
        <v>217.25000000000003</v>
      </c>
      <c r="J355" s="120">
        <v>219.9</v>
      </c>
      <c r="K355" s="119">
        <v>214.6</v>
      </c>
      <c r="L355" s="119">
        <v>208.35</v>
      </c>
      <c r="M355" s="119">
        <v>8.2014300000000002</v>
      </c>
    </row>
    <row r="356" spans="1:13">
      <c r="A356" s="65">
        <v>347</v>
      </c>
      <c r="B356" s="119" t="s">
        <v>1474</v>
      </c>
      <c r="C356" s="122">
        <v>227.2</v>
      </c>
      <c r="D356" s="120">
        <v>226.33333333333334</v>
      </c>
      <c r="E356" s="120">
        <v>224.4666666666667</v>
      </c>
      <c r="F356" s="120">
        <v>221.73333333333335</v>
      </c>
      <c r="G356" s="120">
        <v>219.8666666666667</v>
      </c>
      <c r="H356" s="120">
        <v>229.06666666666669</v>
      </c>
      <c r="I356" s="120">
        <v>230.93333333333331</v>
      </c>
      <c r="J356" s="120">
        <v>233.66666666666669</v>
      </c>
      <c r="K356" s="119">
        <v>228.2</v>
      </c>
      <c r="L356" s="119">
        <v>223.6</v>
      </c>
      <c r="M356" s="119">
        <v>4.6207200000000004</v>
      </c>
    </row>
    <row r="357" spans="1:13">
      <c r="A357" s="65">
        <v>348</v>
      </c>
      <c r="B357" s="119" t="s">
        <v>124</v>
      </c>
      <c r="C357" s="122">
        <v>158.94999999999999</v>
      </c>
      <c r="D357" s="120">
        <v>157.96666666666667</v>
      </c>
      <c r="E357" s="120">
        <v>155.73333333333335</v>
      </c>
      <c r="F357" s="120">
        <v>152.51666666666668</v>
      </c>
      <c r="G357" s="120">
        <v>150.28333333333336</v>
      </c>
      <c r="H357" s="120">
        <v>161.18333333333334</v>
      </c>
      <c r="I357" s="120">
        <v>163.41666666666663</v>
      </c>
      <c r="J357" s="120">
        <v>166.63333333333333</v>
      </c>
      <c r="K357" s="119">
        <v>160.19999999999999</v>
      </c>
      <c r="L357" s="119">
        <v>154.75</v>
      </c>
      <c r="M357" s="119">
        <v>81.651809999999998</v>
      </c>
    </row>
    <row r="358" spans="1:13">
      <c r="A358" s="65">
        <v>349</v>
      </c>
      <c r="B358" s="119" t="s">
        <v>125</v>
      </c>
      <c r="C358" s="122">
        <v>73.150000000000006</v>
      </c>
      <c r="D358" s="120">
        <v>73.649999999999991</v>
      </c>
      <c r="E358" s="120">
        <v>71.949999999999989</v>
      </c>
      <c r="F358" s="120">
        <v>70.75</v>
      </c>
      <c r="G358" s="120">
        <v>69.05</v>
      </c>
      <c r="H358" s="120">
        <v>74.84999999999998</v>
      </c>
      <c r="I358" s="120">
        <v>76.55</v>
      </c>
      <c r="J358" s="120">
        <v>77.749999999999972</v>
      </c>
      <c r="K358" s="119">
        <v>75.349999999999994</v>
      </c>
      <c r="L358" s="119">
        <v>72.45</v>
      </c>
      <c r="M358" s="119">
        <v>45.369219999999999</v>
      </c>
    </row>
    <row r="359" spans="1:13">
      <c r="A359" s="65">
        <v>350</v>
      </c>
      <c r="B359" s="119" t="s">
        <v>320</v>
      </c>
      <c r="C359" s="122">
        <v>111.95</v>
      </c>
      <c r="D359" s="120">
        <v>112.38333333333333</v>
      </c>
      <c r="E359" s="120">
        <v>110.01666666666665</v>
      </c>
      <c r="F359" s="120">
        <v>108.08333333333333</v>
      </c>
      <c r="G359" s="120">
        <v>105.71666666666665</v>
      </c>
      <c r="H359" s="120">
        <v>114.31666666666665</v>
      </c>
      <c r="I359" s="120">
        <v>116.68333333333332</v>
      </c>
      <c r="J359" s="120">
        <v>118.61666666666665</v>
      </c>
      <c r="K359" s="119">
        <v>114.75</v>
      </c>
      <c r="L359" s="119">
        <v>110.45</v>
      </c>
      <c r="M359" s="119">
        <v>0.96043000000000001</v>
      </c>
    </row>
    <row r="360" spans="1:13">
      <c r="A360" s="65">
        <v>351</v>
      </c>
      <c r="B360" s="119" t="s">
        <v>231</v>
      </c>
      <c r="C360" s="122">
        <v>28208.95</v>
      </c>
      <c r="D360" s="120">
        <v>28309.783333333336</v>
      </c>
      <c r="E360" s="120">
        <v>27919.166666666672</v>
      </c>
      <c r="F360" s="120">
        <v>27629.383333333335</v>
      </c>
      <c r="G360" s="120">
        <v>27238.76666666667</v>
      </c>
      <c r="H360" s="120">
        <v>28599.566666666673</v>
      </c>
      <c r="I360" s="120">
        <v>28990.183333333334</v>
      </c>
      <c r="J360" s="120">
        <v>29279.966666666674</v>
      </c>
      <c r="K360" s="119">
        <v>28700.400000000001</v>
      </c>
      <c r="L360" s="119">
        <v>28020</v>
      </c>
      <c r="M360" s="119">
        <v>0.25922000000000001</v>
      </c>
    </row>
    <row r="361" spans="1:13">
      <c r="A361" s="65">
        <v>352</v>
      </c>
      <c r="B361" s="119" t="s">
        <v>1504</v>
      </c>
      <c r="C361" s="122">
        <v>302.5</v>
      </c>
      <c r="D361" s="120">
        <v>304.41666666666669</v>
      </c>
      <c r="E361" s="120">
        <v>298.33333333333337</v>
      </c>
      <c r="F361" s="120">
        <v>294.16666666666669</v>
      </c>
      <c r="G361" s="120">
        <v>288.08333333333337</v>
      </c>
      <c r="H361" s="120">
        <v>308.58333333333337</v>
      </c>
      <c r="I361" s="120">
        <v>314.66666666666674</v>
      </c>
      <c r="J361" s="120">
        <v>318.83333333333337</v>
      </c>
      <c r="K361" s="119">
        <v>310.5</v>
      </c>
      <c r="L361" s="119">
        <v>300.25</v>
      </c>
      <c r="M361" s="119">
        <v>4.0928800000000001</v>
      </c>
    </row>
    <row r="362" spans="1:13">
      <c r="A362" s="65">
        <v>353</v>
      </c>
      <c r="B362" s="119" t="s">
        <v>356</v>
      </c>
      <c r="C362" s="122">
        <v>121.6</v>
      </c>
      <c r="D362" s="120">
        <v>123.88333333333333</v>
      </c>
      <c r="E362" s="120">
        <v>117.21666666666664</v>
      </c>
      <c r="F362" s="120">
        <v>112.83333333333331</v>
      </c>
      <c r="G362" s="120">
        <v>106.16666666666663</v>
      </c>
      <c r="H362" s="120">
        <v>128.26666666666665</v>
      </c>
      <c r="I362" s="120">
        <v>134.93333333333334</v>
      </c>
      <c r="J362" s="120">
        <v>139.31666666666666</v>
      </c>
      <c r="K362" s="119">
        <v>130.55000000000001</v>
      </c>
      <c r="L362" s="119">
        <v>119.5</v>
      </c>
      <c r="M362" s="119">
        <v>148.07980000000001</v>
      </c>
    </row>
    <row r="363" spans="1:13">
      <c r="A363" s="65">
        <v>354</v>
      </c>
      <c r="B363" s="119" t="s">
        <v>209</v>
      </c>
      <c r="C363" s="122">
        <v>2496.1</v>
      </c>
      <c r="D363" s="120">
        <v>2491.0333333333333</v>
      </c>
      <c r="E363" s="120">
        <v>2465.0666666666666</v>
      </c>
      <c r="F363" s="120">
        <v>2434.0333333333333</v>
      </c>
      <c r="G363" s="120">
        <v>2408.0666666666666</v>
      </c>
      <c r="H363" s="120">
        <v>2522.0666666666666</v>
      </c>
      <c r="I363" s="120">
        <v>2548.0333333333328</v>
      </c>
      <c r="J363" s="120">
        <v>2579.0666666666666</v>
      </c>
      <c r="K363" s="119">
        <v>2517</v>
      </c>
      <c r="L363" s="119">
        <v>2460</v>
      </c>
      <c r="M363" s="119">
        <v>3.9295599999999999</v>
      </c>
    </row>
    <row r="364" spans="1:13">
      <c r="A364" s="65">
        <v>355</v>
      </c>
      <c r="B364" s="119" t="s">
        <v>1520</v>
      </c>
      <c r="C364" s="122">
        <v>844.15</v>
      </c>
      <c r="D364" s="120">
        <v>843.25</v>
      </c>
      <c r="E364" s="120">
        <v>828.5</v>
      </c>
      <c r="F364" s="120">
        <v>812.85</v>
      </c>
      <c r="G364" s="120">
        <v>798.1</v>
      </c>
      <c r="H364" s="120">
        <v>858.9</v>
      </c>
      <c r="I364" s="120">
        <v>873.65</v>
      </c>
      <c r="J364" s="120">
        <v>889.3</v>
      </c>
      <c r="K364" s="119">
        <v>858</v>
      </c>
      <c r="L364" s="119">
        <v>827.6</v>
      </c>
      <c r="M364" s="119">
        <v>7.1938199999999997</v>
      </c>
    </row>
    <row r="365" spans="1:13">
      <c r="A365" s="65">
        <v>356</v>
      </c>
      <c r="B365" s="119" t="s">
        <v>126</v>
      </c>
      <c r="C365" s="122">
        <v>216.75</v>
      </c>
      <c r="D365" s="120">
        <v>218.45000000000002</v>
      </c>
      <c r="E365" s="120">
        <v>213.95000000000005</v>
      </c>
      <c r="F365" s="120">
        <v>211.15000000000003</v>
      </c>
      <c r="G365" s="120">
        <v>206.65000000000006</v>
      </c>
      <c r="H365" s="120">
        <v>221.25000000000003</v>
      </c>
      <c r="I365" s="120">
        <v>225.74999999999997</v>
      </c>
      <c r="J365" s="120">
        <v>228.55</v>
      </c>
      <c r="K365" s="119">
        <v>222.95</v>
      </c>
      <c r="L365" s="119">
        <v>215.65</v>
      </c>
      <c r="M365" s="119">
        <v>47.785440000000001</v>
      </c>
    </row>
    <row r="366" spans="1:13">
      <c r="A366" s="65">
        <v>357</v>
      </c>
      <c r="B366" s="119" t="s">
        <v>127</v>
      </c>
      <c r="C366" s="122">
        <v>73.349999999999994</v>
      </c>
      <c r="D366" s="120">
        <v>74.099999999999994</v>
      </c>
      <c r="E366" s="120">
        <v>72.399999999999991</v>
      </c>
      <c r="F366" s="120">
        <v>71.45</v>
      </c>
      <c r="G366" s="120">
        <v>69.75</v>
      </c>
      <c r="H366" s="120">
        <v>75.049999999999983</v>
      </c>
      <c r="I366" s="120">
        <v>76.749999999999972</v>
      </c>
      <c r="J366" s="120">
        <v>77.699999999999974</v>
      </c>
      <c r="K366" s="119">
        <v>75.8</v>
      </c>
      <c r="L366" s="119">
        <v>73.150000000000006</v>
      </c>
      <c r="M366" s="119">
        <v>58.723089999999999</v>
      </c>
    </row>
    <row r="367" spans="1:13">
      <c r="A367" s="65">
        <v>358</v>
      </c>
      <c r="B367" s="119" t="s">
        <v>1524</v>
      </c>
      <c r="C367" s="122">
        <v>2574.15</v>
      </c>
      <c r="D367" s="120">
        <v>2565.0499999999997</v>
      </c>
      <c r="E367" s="120">
        <v>2530.0999999999995</v>
      </c>
      <c r="F367" s="120">
        <v>2486.0499999999997</v>
      </c>
      <c r="G367" s="120">
        <v>2451.0999999999995</v>
      </c>
      <c r="H367" s="120">
        <v>2609.0999999999995</v>
      </c>
      <c r="I367" s="120">
        <v>2644.0499999999993</v>
      </c>
      <c r="J367" s="120">
        <v>2688.0999999999995</v>
      </c>
      <c r="K367" s="119">
        <v>2600</v>
      </c>
      <c r="L367" s="119">
        <v>2521</v>
      </c>
      <c r="M367" s="119">
        <v>0.98699000000000003</v>
      </c>
    </row>
    <row r="368" spans="1:13">
      <c r="A368" s="65">
        <v>359</v>
      </c>
      <c r="B368" s="119" t="s">
        <v>322</v>
      </c>
      <c r="C368" s="122">
        <v>16.399999999999999</v>
      </c>
      <c r="D368" s="120">
        <v>16.650000000000002</v>
      </c>
      <c r="E368" s="120">
        <v>16.000000000000004</v>
      </c>
      <c r="F368" s="120">
        <v>15.600000000000001</v>
      </c>
      <c r="G368" s="120">
        <v>14.950000000000003</v>
      </c>
      <c r="H368" s="120">
        <v>17.050000000000004</v>
      </c>
      <c r="I368" s="120">
        <v>17.700000000000003</v>
      </c>
      <c r="J368" s="120">
        <v>18.100000000000005</v>
      </c>
      <c r="K368" s="119">
        <v>17.3</v>
      </c>
      <c r="L368" s="119">
        <v>16.25</v>
      </c>
      <c r="M368" s="119">
        <v>11.021050000000001</v>
      </c>
    </row>
    <row r="369" spans="1:13">
      <c r="A369" s="65">
        <v>360</v>
      </c>
      <c r="B369" s="119" t="s">
        <v>210</v>
      </c>
      <c r="C369" s="122">
        <v>10172.049999999999</v>
      </c>
      <c r="D369" s="120">
        <v>10206.499999999998</v>
      </c>
      <c r="E369" s="120">
        <v>9937.0999999999967</v>
      </c>
      <c r="F369" s="120">
        <v>9702.1499999999978</v>
      </c>
      <c r="G369" s="120">
        <v>9432.7499999999964</v>
      </c>
      <c r="H369" s="120">
        <v>10441.449999999997</v>
      </c>
      <c r="I369" s="120">
        <v>10710.849999999999</v>
      </c>
      <c r="J369" s="120">
        <v>10945.799999999997</v>
      </c>
      <c r="K369" s="119">
        <v>10475.9</v>
      </c>
      <c r="L369" s="119">
        <v>9971.5499999999993</v>
      </c>
      <c r="M369" s="119">
        <v>5.7599999999999998E-2</v>
      </c>
    </row>
    <row r="370" spans="1:13">
      <c r="A370" s="65">
        <v>361</v>
      </c>
      <c r="B370" s="119" t="s">
        <v>1535</v>
      </c>
      <c r="C370" s="122">
        <v>656.15</v>
      </c>
      <c r="D370" s="120">
        <v>656.80000000000007</v>
      </c>
      <c r="E370" s="120">
        <v>653.75000000000011</v>
      </c>
      <c r="F370" s="120">
        <v>651.35</v>
      </c>
      <c r="G370" s="120">
        <v>648.30000000000007</v>
      </c>
      <c r="H370" s="120">
        <v>659.20000000000016</v>
      </c>
      <c r="I370" s="120">
        <v>662.25000000000011</v>
      </c>
      <c r="J370" s="120">
        <v>664.6500000000002</v>
      </c>
      <c r="K370" s="119">
        <v>659.85</v>
      </c>
      <c r="L370" s="119">
        <v>654.4</v>
      </c>
      <c r="M370" s="119">
        <v>0.24071000000000001</v>
      </c>
    </row>
    <row r="371" spans="1:13">
      <c r="A371" s="65">
        <v>362</v>
      </c>
      <c r="B371" s="119" t="s">
        <v>208</v>
      </c>
      <c r="C371" s="122">
        <v>1084.9000000000001</v>
      </c>
      <c r="D371" s="120">
        <v>1091.1333333333334</v>
      </c>
      <c r="E371" s="120">
        <v>1074.7666666666669</v>
      </c>
      <c r="F371" s="120">
        <v>1064.6333333333334</v>
      </c>
      <c r="G371" s="120">
        <v>1048.2666666666669</v>
      </c>
      <c r="H371" s="120">
        <v>1101.2666666666669</v>
      </c>
      <c r="I371" s="120">
        <v>1117.6333333333332</v>
      </c>
      <c r="J371" s="120">
        <v>1127.7666666666669</v>
      </c>
      <c r="K371" s="119">
        <v>1107.5</v>
      </c>
      <c r="L371" s="119">
        <v>1081</v>
      </c>
      <c r="M371" s="119">
        <v>9.1691699999999994</v>
      </c>
    </row>
    <row r="372" spans="1:13">
      <c r="A372" s="65">
        <v>363</v>
      </c>
      <c r="B372" s="119" t="s">
        <v>1538</v>
      </c>
      <c r="C372" s="122">
        <v>789.75</v>
      </c>
      <c r="D372" s="120">
        <v>786.2166666666667</v>
      </c>
      <c r="E372" s="120">
        <v>778.88333333333344</v>
      </c>
      <c r="F372" s="120">
        <v>768.01666666666677</v>
      </c>
      <c r="G372" s="120">
        <v>760.68333333333351</v>
      </c>
      <c r="H372" s="120">
        <v>797.08333333333337</v>
      </c>
      <c r="I372" s="120">
        <v>804.41666666666663</v>
      </c>
      <c r="J372" s="120">
        <v>815.2833333333333</v>
      </c>
      <c r="K372" s="119">
        <v>793.55</v>
      </c>
      <c r="L372" s="119">
        <v>775.35</v>
      </c>
      <c r="M372" s="119">
        <v>0.70030999999999999</v>
      </c>
    </row>
    <row r="373" spans="1:13">
      <c r="A373" s="65">
        <v>364</v>
      </c>
      <c r="B373" s="119" t="s">
        <v>128</v>
      </c>
      <c r="C373" s="122">
        <v>76.099999999999994</v>
      </c>
      <c r="D373" s="120">
        <v>76.516666666666666</v>
      </c>
      <c r="E373" s="120">
        <v>75.333333333333329</v>
      </c>
      <c r="F373" s="120">
        <v>74.566666666666663</v>
      </c>
      <c r="G373" s="120">
        <v>73.383333333333326</v>
      </c>
      <c r="H373" s="120">
        <v>77.283333333333331</v>
      </c>
      <c r="I373" s="120">
        <v>78.466666666666669</v>
      </c>
      <c r="J373" s="120">
        <v>79.233333333333334</v>
      </c>
      <c r="K373" s="119">
        <v>77.7</v>
      </c>
      <c r="L373" s="119">
        <v>75.75</v>
      </c>
      <c r="M373" s="119">
        <v>158.54519999999999</v>
      </c>
    </row>
    <row r="374" spans="1:13">
      <c r="A374" s="65">
        <v>365</v>
      </c>
      <c r="B374" s="119" t="s">
        <v>2226</v>
      </c>
      <c r="C374" s="122">
        <v>1250.4000000000001</v>
      </c>
      <c r="D374" s="120">
        <v>1244.3</v>
      </c>
      <c r="E374" s="120">
        <v>1231.3</v>
      </c>
      <c r="F374" s="120">
        <v>1212.2</v>
      </c>
      <c r="G374" s="120">
        <v>1199.2</v>
      </c>
      <c r="H374" s="120">
        <v>1263.3999999999999</v>
      </c>
      <c r="I374" s="120">
        <v>1276.3999999999999</v>
      </c>
      <c r="J374" s="120">
        <v>1295.4999999999998</v>
      </c>
      <c r="K374" s="119">
        <v>1257.3</v>
      </c>
      <c r="L374" s="119">
        <v>1225.2</v>
      </c>
      <c r="M374" s="119">
        <v>3.0864199999999999</v>
      </c>
    </row>
    <row r="375" spans="1:13">
      <c r="A375" s="65">
        <v>366</v>
      </c>
      <c r="B375" s="119" t="s">
        <v>1548</v>
      </c>
      <c r="C375" s="122">
        <v>151.94999999999999</v>
      </c>
      <c r="D375" s="120">
        <v>153.93333333333331</v>
      </c>
      <c r="E375" s="120">
        <v>148.01666666666662</v>
      </c>
      <c r="F375" s="120">
        <v>144.08333333333331</v>
      </c>
      <c r="G375" s="120">
        <v>138.16666666666663</v>
      </c>
      <c r="H375" s="120">
        <v>157.86666666666662</v>
      </c>
      <c r="I375" s="120">
        <v>163.7833333333333</v>
      </c>
      <c r="J375" s="120">
        <v>167.71666666666661</v>
      </c>
      <c r="K375" s="119">
        <v>159.85</v>
      </c>
      <c r="L375" s="119">
        <v>150</v>
      </c>
      <c r="M375" s="119">
        <v>1.17394</v>
      </c>
    </row>
    <row r="376" spans="1:13">
      <c r="A376" s="65">
        <v>367</v>
      </c>
      <c r="B376" s="119" t="s">
        <v>129</v>
      </c>
      <c r="C376" s="122">
        <v>182.6</v>
      </c>
      <c r="D376" s="120">
        <v>182.6</v>
      </c>
      <c r="E376" s="120">
        <v>181.6</v>
      </c>
      <c r="F376" s="120">
        <v>180.6</v>
      </c>
      <c r="G376" s="120">
        <v>179.6</v>
      </c>
      <c r="H376" s="120">
        <v>183.6</v>
      </c>
      <c r="I376" s="120">
        <v>184.6</v>
      </c>
      <c r="J376" s="120">
        <v>185.6</v>
      </c>
      <c r="K376" s="119">
        <v>183.6</v>
      </c>
      <c r="L376" s="119">
        <v>181.6</v>
      </c>
      <c r="M376" s="119">
        <v>64.822410000000005</v>
      </c>
    </row>
    <row r="377" spans="1:13">
      <c r="A377" s="65">
        <v>368</v>
      </c>
      <c r="B377" s="119" t="s">
        <v>1564</v>
      </c>
      <c r="C377" s="122">
        <v>79.400000000000006</v>
      </c>
      <c r="D377" s="120">
        <v>79.733333333333334</v>
      </c>
      <c r="E377" s="120">
        <v>77.666666666666671</v>
      </c>
      <c r="F377" s="120">
        <v>75.933333333333337</v>
      </c>
      <c r="G377" s="120">
        <v>73.866666666666674</v>
      </c>
      <c r="H377" s="120">
        <v>81.466666666666669</v>
      </c>
      <c r="I377" s="120">
        <v>83.533333333333331</v>
      </c>
      <c r="J377" s="120">
        <v>85.266666666666666</v>
      </c>
      <c r="K377" s="119">
        <v>81.8</v>
      </c>
      <c r="L377" s="119">
        <v>78</v>
      </c>
      <c r="M377" s="119">
        <v>5.3388600000000004</v>
      </c>
    </row>
    <row r="378" spans="1:13">
      <c r="A378" s="65">
        <v>369</v>
      </c>
      <c r="B378" s="119" t="s">
        <v>1576</v>
      </c>
      <c r="C378" s="122">
        <v>273.60000000000002</v>
      </c>
      <c r="D378" s="120">
        <v>274.13333333333338</v>
      </c>
      <c r="E378" s="120">
        <v>271.26666666666677</v>
      </c>
      <c r="F378" s="120">
        <v>268.93333333333339</v>
      </c>
      <c r="G378" s="120">
        <v>266.06666666666678</v>
      </c>
      <c r="H378" s="120">
        <v>276.46666666666675</v>
      </c>
      <c r="I378" s="120">
        <v>279.33333333333343</v>
      </c>
      <c r="J378" s="120">
        <v>281.66666666666674</v>
      </c>
      <c r="K378" s="119">
        <v>277</v>
      </c>
      <c r="L378" s="119">
        <v>271.8</v>
      </c>
      <c r="M378" s="119">
        <v>1.2991900000000001</v>
      </c>
    </row>
    <row r="379" spans="1:13">
      <c r="A379" s="65">
        <v>370</v>
      </c>
      <c r="B379" s="119" t="s">
        <v>3248</v>
      </c>
      <c r="C379" s="122">
        <v>100.45</v>
      </c>
      <c r="D379" s="120">
        <v>101.45</v>
      </c>
      <c r="E379" s="120">
        <v>99</v>
      </c>
      <c r="F379" s="120">
        <v>97.55</v>
      </c>
      <c r="G379" s="120">
        <v>95.1</v>
      </c>
      <c r="H379" s="120">
        <v>102.9</v>
      </c>
      <c r="I379" s="120">
        <v>105.35000000000002</v>
      </c>
      <c r="J379" s="120">
        <v>106.80000000000001</v>
      </c>
      <c r="K379" s="119">
        <v>103.9</v>
      </c>
      <c r="L379" s="119">
        <v>100</v>
      </c>
      <c r="M379" s="119">
        <v>1.24105</v>
      </c>
    </row>
    <row r="380" spans="1:13">
      <c r="A380" s="65">
        <v>371</v>
      </c>
      <c r="B380" s="119" t="s">
        <v>130</v>
      </c>
      <c r="C380" s="122">
        <v>73.55</v>
      </c>
      <c r="D380" s="120">
        <v>74</v>
      </c>
      <c r="E380" s="120">
        <v>72.25</v>
      </c>
      <c r="F380" s="120">
        <v>70.95</v>
      </c>
      <c r="G380" s="120">
        <v>69.2</v>
      </c>
      <c r="H380" s="120">
        <v>75.3</v>
      </c>
      <c r="I380" s="120">
        <v>77.05</v>
      </c>
      <c r="J380" s="120">
        <v>78.349999999999994</v>
      </c>
      <c r="K380" s="119">
        <v>75.75</v>
      </c>
      <c r="L380" s="119">
        <v>72.7</v>
      </c>
      <c r="M380" s="119">
        <v>22.819590000000002</v>
      </c>
    </row>
    <row r="381" spans="1:13">
      <c r="A381" s="65">
        <v>372</v>
      </c>
      <c r="B381" s="119" t="s">
        <v>1592</v>
      </c>
      <c r="C381" s="122">
        <v>1396.1</v>
      </c>
      <c r="D381" s="120">
        <v>1398.6833333333332</v>
      </c>
      <c r="E381" s="120">
        <v>1384.5166666666664</v>
      </c>
      <c r="F381" s="120">
        <v>1372.9333333333332</v>
      </c>
      <c r="G381" s="120">
        <v>1358.7666666666664</v>
      </c>
      <c r="H381" s="120">
        <v>1410.2666666666664</v>
      </c>
      <c r="I381" s="120">
        <v>1424.4333333333329</v>
      </c>
      <c r="J381" s="120">
        <v>1436.0166666666664</v>
      </c>
      <c r="K381" s="119">
        <v>1412.85</v>
      </c>
      <c r="L381" s="119">
        <v>1387.1</v>
      </c>
      <c r="M381" s="119">
        <v>2.04176</v>
      </c>
    </row>
    <row r="382" spans="1:13">
      <c r="A382" s="65">
        <v>373</v>
      </c>
      <c r="B382" s="119" t="s">
        <v>2144</v>
      </c>
      <c r="C382" s="122">
        <v>1070.5999999999999</v>
      </c>
      <c r="D382" s="120">
        <v>1076.8999999999999</v>
      </c>
      <c r="E382" s="120">
        <v>1058.7999999999997</v>
      </c>
      <c r="F382" s="120">
        <v>1046.9999999999998</v>
      </c>
      <c r="G382" s="120">
        <v>1028.8999999999996</v>
      </c>
      <c r="H382" s="120">
        <v>1088.6999999999998</v>
      </c>
      <c r="I382" s="120">
        <v>1106.7999999999997</v>
      </c>
      <c r="J382" s="120">
        <v>1118.5999999999999</v>
      </c>
      <c r="K382" s="119">
        <v>1095</v>
      </c>
      <c r="L382" s="119">
        <v>1065.0999999999999</v>
      </c>
      <c r="M382" s="119">
        <v>0.54979</v>
      </c>
    </row>
    <row r="383" spans="1:13">
      <c r="A383" s="65">
        <v>374</v>
      </c>
      <c r="B383" s="119" t="s">
        <v>1596</v>
      </c>
      <c r="C383" s="122">
        <v>370.55</v>
      </c>
      <c r="D383" s="120">
        <v>376.43333333333339</v>
      </c>
      <c r="E383" s="120">
        <v>361.46666666666681</v>
      </c>
      <c r="F383" s="120">
        <v>352.38333333333344</v>
      </c>
      <c r="G383" s="120">
        <v>337.41666666666686</v>
      </c>
      <c r="H383" s="120">
        <v>385.51666666666677</v>
      </c>
      <c r="I383" s="120">
        <v>400.48333333333335</v>
      </c>
      <c r="J383" s="120">
        <v>409.56666666666672</v>
      </c>
      <c r="K383" s="119">
        <v>391.4</v>
      </c>
      <c r="L383" s="119">
        <v>367.35</v>
      </c>
      <c r="M383" s="119">
        <v>4.6974</v>
      </c>
    </row>
    <row r="384" spans="1:13">
      <c r="A384" s="65">
        <v>375</v>
      </c>
      <c r="B384" s="119" t="s">
        <v>1598</v>
      </c>
      <c r="C384" s="122">
        <v>187.8</v>
      </c>
      <c r="D384" s="120">
        <v>190.91666666666666</v>
      </c>
      <c r="E384" s="120">
        <v>183.83333333333331</v>
      </c>
      <c r="F384" s="120">
        <v>179.86666666666665</v>
      </c>
      <c r="G384" s="120">
        <v>172.7833333333333</v>
      </c>
      <c r="H384" s="120">
        <v>194.88333333333333</v>
      </c>
      <c r="I384" s="120">
        <v>201.96666666666664</v>
      </c>
      <c r="J384" s="120">
        <v>205.93333333333334</v>
      </c>
      <c r="K384" s="119">
        <v>198</v>
      </c>
      <c r="L384" s="119">
        <v>186.95</v>
      </c>
      <c r="M384" s="119">
        <v>4.8451899999999997</v>
      </c>
    </row>
    <row r="385" spans="1:13">
      <c r="A385" s="65">
        <v>376</v>
      </c>
      <c r="B385" s="119" t="s">
        <v>1600</v>
      </c>
      <c r="C385" s="122">
        <v>568.79999999999995</v>
      </c>
      <c r="D385" s="120">
        <v>570.38333333333333</v>
      </c>
      <c r="E385" s="120">
        <v>564.9666666666667</v>
      </c>
      <c r="F385" s="120">
        <v>561.13333333333333</v>
      </c>
      <c r="G385" s="120">
        <v>555.7166666666667</v>
      </c>
      <c r="H385" s="120">
        <v>574.2166666666667</v>
      </c>
      <c r="I385" s="120">
        <v>579.63333333333344</v>
      </c>
      <c r="J385" s="120">
        <v>583.4666666666667</v>
      </c>
      <c r="K385" s="119">
        <v>575.79999999999995</v>
      </c>
      <c r="L385" s="119">
        <v>566.54999999999995</v>
      </c>
      <c r="M385" s="119">
        <v>4.1398700000000002</v>
      </c>
    </row>
    <row r="386" spans="1:13">
      <c r="A386" s="65">
        <v>377</v>
      </c>
      <c r="B386" s="119" t="s">
        <v>1606</v>
      </c>
      <c r="C386" s="122">
        <v>186.9</v>
      </c>
      <c r="D386" s="120">
        <v>187.30000000000004</v>
      </c>
      <c r="E386" s="120">
        <v>185.90000000000009</v>
      </c>
      <c r="F386" s="120">
        <v>184.90000000000006</v>
      </c>
      <c r="G386" s="120">
        <v>183.50000000000011</v>
      </c>
      <c r="H386" s="120">
        <v>188.30000000000007</v>
      </c>
      <c r="I386" s="120">
        <v>189.7</v>
      </c>
      <c r="J386" s="120">
        <v>190.70000000000005</v>
      </c>
      <c r="K386" s="119">
        <v>188.7</v>
      </c>
      <c r="L386" s="119">
        <v>186.3</v>
      </c>
      <c r="M386" s="119">
        <v>0.97079000000000004</v>
      </c>
    </row>
    <row r="387" spans="1:13">
      <c r="A387" s="65">
        <v>378</v>
      </c>
      <c r="B387" s="119" t="s">
        <v>214</v>
      </c>
      <c r="C387" s="122">
        <v>669.4</v>
      </c>
      <c r="D387" s="120">
        <v>668.63333333333333</v>
      </c>
      <c r="E387" s="120">
        <v>663.26666666666665</v>
      </c>
      <c r="F387" s="120">
        <v>657.13333333333333</v>
      </c>
      <c r="G387" s="120">
        <v>651.76666666666665</v>
      </c>
      <c r="H387" s="120">
        <v>674.76666666666665</v>
      </c>
      <c r="I387" s="120">
        <v>680.13333333333321</v>
      </c>
      <c r="J387" s="120">
        <v>686.26666666666665</v>
      </c>
      <c r="K387" s="119">
        <v>674</v>
      </c>
      <c r="L387" s="119">
        <v>662.5</v>
      </c>
      <c r="M387" s="119">
        <v>5.8891</v>
      </c>
    </row>
    <row r="388" spans="1:13">
      <c r="A388" s="65">
        <v>379</v>
      </c>
      <c r="B388" s="119" t="s">
        <v>1613</v>
      </c>
      <c r="C388" s="122">
        <v>360.9</v>
      </c>
      <c r="D388" s="120">
        <v>364.43333333333334</v>
      </c>
      <c r="E388" s="120">
        <v>356.4666666666667</v>
      </c>
      <c r="F388" s="120">
        <v>352.03333333333336</v>
      </c>
      <c r="G388" s="120">
        <v>344.06666666666672</v>
      </c>
      <c r="H388" s="120">
        <v>368.86666666666667</v>
      </c>
      <c r="I388" s="120">
        <v>376.83333333333326</v>
      </c>
      <c r="J388" s="120">
        <v>381.26666666666665</v>
      </c>
      <c r="K388" s="119">
        <v>372.4</v>
      </c>
      <c r="L388" s="119">
        <v>360</v>
      </c>
      <c r="M388" s="119">
        <v>0.31080999999999998</v>
      </c>
    </row>
    <row r="389" spans="1:13">
      <c r="A389" s="65">
        <v>380</v>
      </c>
      <c r="B389" s="119" t="s">
        <v>1625</v>
      </c>
      <c r="C389" s="122">
        <v>899.55</v>
      </c>
      <c r="D389" s="120">
        <v>903.85</v>
      </c>
      <c r="E389" s="120">
        <v>889.2</v>
      </c>
      <c r="F389" s="120">
        <v>878.85</v>
      </c>
      <c r="G389" s="120">
        <v>864.2</v>
      </c>
      <c r="H389" s="120">
        <v>914.2</v>
      </c>
      <c r="I389" s="120">
        <v>928.84999999999991</v>
      </c>
      <c r="J389" s="120">
        <v>939.2</v>
      </c>
      <c r="K389" s="119">
        <v>918.5</v>
      </c>
      <c r="L389" s="119">
        <v>893.5</v>
      </c>
      <c r="M389" s="119">
        <v>4.1593499999999999</v>
      </c>
    </row>
    <row r="390" spans="1:13">
      <c r="A390" s="65">
        <v>381</v>
      </c>
      <c r="B390" s="119" t="s">
        <v>2180</v>
      </c>
      <c r="C390" s="122">
        <v>575.70000000000005</v>
      </c>
      <c r="D390" s="120">
        <v>579.05000000000007</v>
      </c>
      <c r="E390" s="120">
        <v>569.25000000000011</v>
      </c>
      <c r="F390" s="120">
        <v>562.80000000000007</v>
      </c>
      <c r="G390" s="120">
        <v>553.00000000000011</v>
      </c>
      <c r="H390" s="120">
        <v>585.50000000000011</v>
      </c>
      <c r="I390" s="120">
        <v>595.30000000000007</v>
      </c>
      <c r="J390" s="120">
        <v>601.75000000000011</v>
      </c>
      <c r="K390" s="119">
        <v>588.85</v>
      </c>
      <c r="L390" s="119">
        <v>572.6</v>
      </c>
      <c r="M390" s="119">
        <v>12.059749999999999</v>
      </c>
    </row>
    <row r="391" spans="1:13">
      <c r="A391" s="65">
        <v>382</v>
      </c>
      <c r="B391" s="119" t="s">
        <v>1629</v>
      </c>
      <c r="C391" s="122">
        <v>74.099999999999994</v>
      </c>
      <c r="D391" s="120">
        <v>74.5</v>
      </c>
      <c r="E391" s="120">
        <v>73.3</v>
      </c>
      <c r="F391" s="120">
        <v>72.5</v>
      </c>
      <c r="G391" s="120">
        <v>71.3</v>
      </c>
      <c r="H391" s="120">
        <v>75.3</v>
      </c>
      <c r="I391" s="120">
        <v>76.499999999999986</v>
      </c>
      <c r="J391" s="120">
        <v>77.3</v>
      </c>
      <c r="K391" s="119">
        <v>75.7</v>
      </c>
      <c r="L391" s="119">
        <v>73.7</v>
      </c>
      <c r="M391" s="119">
        <v>33.688270000000003</v>
      </c>
    </row>
    <row r="392" spans="1:13">
      <c r="A392" s="65">
        <v>383</v>
      </c>
      <c r="B392" s="119" t="s">
        <v>131</v>
      </c>
      <c r="C392" s="122">
        <v>13.5</v>
      </c>
      <c r="D392" s="120">
        <v>13.6</v>
      </c>
      <c r="E392" s="120">
        <v>13.25</v>
      </c>
      <c r="F392" s="120">
        <v>13</v>
      </c>
      <c r="G392" s="120">
        <v>12.65</v>
      </c>
      <c r="H392" s="120">
        <v>13.85</v>
      </c>
      <c r="I392" s="120">
        <v>14.199999999999998</v>
      </c>
      <c r="J392" s="120">
        <v>14.45</v>
      </c>
      <c r="K392" s="119">
        <v>13.95</v>
      </c>
      <c r="L392" s="119">
        <v>13.35</v>
      </c>
      <c r="M392" s="119">
        <v>354.02717000000001</v>
      </c>
    </row>
    <row r="393" spans="1:13">
      <c r="A393" s="65">
        <v>384</v>
      </c>
      <c r="B393" s="119" t="s">
        <v>132</v>
      </c>
      <c r="C393" s="122">
        <v>100.4</v>
      </c>
      <c r="D393" s="120">
        <v>100.98333333333333</v>
      </c>
      <c r="E393" s="120">
        <v>99.466666666666669</v>
      </c>
      <c r="F393" s="120">
        <v>98.533333333333331</v>
      </c>
      <c r="G393" s="120">
        <v>97.016666666666666</v>
      </c>
      <c r="H393" s="120">
        <v>101.91666666666667</v>
      </c>
      <c r="I393" s="120">
        <v>103.43333333333335</v>
      </c>
      <c r="J393" s="120">
        <v>104.36666666666667</v>
      </c>
      <c r="K393" s="119">
        <v>102.5</v>
      </c>
      <c r="L393" s="119">
        <v>100.05</v>
      </c>
      <c r="M393" s="119">
        <v>37.822839999999999</v>
      </c>
    </row>
    <row r="394" spans="1:13">
      <c r="A394" s="65">
        <v>385</v>
      </c>
      <c r="B394" s="119" t="s">
        <v>1634</v>
      </c>
      <c r="C394" s="122">
        <v>114</v>
      </c>
      <c r="D394" s="120">
        <v>114.3</v>
      </c>
      <c r="E394" s="120">
        <v>113.1</v>
      </c>
      <c r="F394" s="120">
        <v>112.2</v>
      </c>
      <c r="G394" s="120">
        <v>111</v>
      </c>
      <c r="H394" s="120">
        <v>115.19999999999999</v>
      </c>
      <c r="I394" s="120">
        <v>116.4</v>
      </c>
      <c r="J394" s="120">
        <v>117.29999999999998</v>
      </c>
      <c r="K394" s="119">
        <v>115.5</v>
      </c>
      <c r="L394" s="119">
        <v>113.4</v>
      </c>
      <c r="M394" s="119">
        <v>1.2656000000000001</v>
      </c>
    </row>
    <row r="395" spans="1:13">
      <c r="A395" s="65">
        <v>386</v>
      </c>
      <c r="B395" s="119" t="s">
        <v>1638</v>
      </c>
      <c r="C395" s="122">
        <v>756.4</v>
      </c>
      <c r="D395" s="120">
        <v>759.75</v>
      </c>
      <c r="E395" s="120">
        <v>744.65</v>
      </c>
      <c r="F395" s="120">
        <v>732.9</v>
      </c>
      <c r="G395" s="120">
        <v>717.8</v>
      </c>
      <c r="H395" s="120">
        <v>771.5</v>
      </c>
      <c r="I395" s="120">
        <v>786.59999999999991</v>
      </c>
      <c r="J395" s="120">
        <v>798.35</v>
      </c>
      <c r="K395" s="119">
        <v>774.85</v>
      </c>
      <c r="L395" s="119">
        <v>748</v>
      </c>
      <c r="M395" s="119">
        <v>1.34222</v>
      </c>
    </row>
    <row r="396" spans="1:13">
      <c r="A396" s="65">
        <v>387</v>
      </c>
      <c r="B396" s="119" t="s">
        <v>133</v>
      </c>
      <c r="C396" s="122">
        <v>374</v>
      </c>
      <c r="D396" s="120">
        <v>378.59999999999997</v>
      </c>
      <c r="E396" s="120">
        <v>367.19999999999993</v>
      </c>
      <c r="F396" s="120">
        <v>360.4</v>
      </c>
      <c r="G396" s="120">
        <v>348.99999999999994</v>
      </c>
      <c r="H396" s="120">
        <v>385.39999999999992</v>
      </c>
      <c r="I396" s="120">
        <v>396.7999999999999</v>
      </c>
      <c r="J396" s="120">
        <v>403.59999999999991</v>
      </c>
      <c r="K396" s="119">
        <v>390</v>
      </c>
      <c r="L396" s="119">
        <v>371.8</v>
      </c>
      <c r="M396" s="119">
        <v>43.180259999999997</v>
      </c>
    </row>
    <row r="397" spans="1:13">
      <c r="A397" s="65">
        <v>388</v>
      </c>
      <c r="B397" s="119" t="s">
        <v>134</v>
      </c>
      <c r="C397" s="122">
        <v>1082.3499999999999</v>
      </c>
      <c r="D397" s="120">
        <v>1074.6499999999999</v>
      </c>
      <c r="E397" s="120">
        <v>1050.2999999999997</v>
      </c>
      <c r="F397" s="120">
        <v>1018.2499999999998</v>
      </c>
      <c r="G397" s="120">
        <v>993.89999999999964</v>
      </c>
      <c r="H397" s="120">
        <v>1106.6999999999998</v>
      </c>
      <c r="I397" s="120">
        <v>1131.0499999999997</v>
      </c>
      <c r="J397" s="120">
        <v>1163.0999999999999</v>
      </c>
      <c r="K397" s="119">
        <v>1099</v>
      </c>
      <c r="L397" s="119">
        <v>1042.5999999999999</v>
      </c>
      <c r="M397" s="119">
        <v>241.09297000000001</v>
      </c>
    </row>
    <row r="398" spans="1:13">
      <c r="A398" s="65">
        <v>389</v>
      </c>
      <c r="B398" s="119" t="s">
        <v>1642</v>
      </c>
      <c r="C398" s="122">
        <v>48.2</v>
      </c>
      <c r="D398" s="120">
        <v>48.583333333333336</v>
      </c>
      <c r="E398" s="120">
        <v>47.466666666666669</v>
      </c>
      <c r="F398" s="120">
        <v>46.733333333333334</v>
      </c>
      <c r="G398" s="120">
        <v>45.616666666666667</v>
      </c>
      <c r="H398" s="120">
        <v>49.31666666666667</v>
      </c>
      <c r="I398" s="120">
        <v>50.43333333333333</v>
      </c>
      <c r="J398" s="120">
        <v>51.166666666666671</v>
      </c>
      <c r="K398" s="119">
        <v>49.7</v>
      </c>
      <c r="L398" s="119">
        <v>47.85</v>
      </c>
      <c r="M398" s="119">
        <v>1.6664099999999999</v>
      </c>
    </row>
    <row r="399" spans="1:13">
      <c r="A399" s="65">
        <v>390</v>
      </c>
      <c r="B399" s="119" t="s">
        <v>135</v>
      </c>
      <c r="C399" s="122">
        <v>387.25</v>
      </c>
      <c r="D399" s="120">
        <v>392.56666666666666</v>
      </c>
      <c r="E399" s="120">
        <v>378.68333333333334</v>
      </c>
      <c r="F399" s="120">
        <v>370.11666666666667</v>
      </c>
      <c r="G399" s="120">
        <v>356.23333333333335</v>
      </c>
      <c r="H399" s="120">
        <v>401.13333333333333</v>
      </c>
      <c r="I399" s="120">
        <v>415.01666666666665</v>
      </c>
      <c r="J399" s="120">
        <v>423.58333333333331</v>
      </c>
      <c r="K399" s="119">
        <v>406.45</v>
      </c>
      <c r="L399" s="119">
        <v>384</v>
      </c>
      <c r="M399" s="119">
        <v>25.413419999999999</v>
      </c>
    </row>
    <row r="400" spans="1:13">
      <c r="A400" s="65">
        <v>391</v>
      </c>
      <c r="B400" s="119" t="s">
        <v>1645</v>
      </c>
      <c r="C400" s="122">
        <v>12.65</v>
      </c>
      <c r="D400" s="120">
        <v>12.65</v>
      </c>
      <c r="E400" s="120">
        <v>12.5</v>
      </c>
      <c r="F400" s="120">
        <v>12.35</v>
      </c>
      <c r="G400" s="120">
        <v>12.2</v>
      </c>
      <c r="H400" s="120">
        <v>12.8</v>
      </c>
      <c r="I400" s="120">
        <v>12.950000000000003</v>
      </c>
      <c r="J400" s="120">
        <v>13.100000000000001</v>
      </c>
      <c r="K400" s="119">
        <v>12.8</v>
      </c>
      <c r="L400" s="119">
        <v>12.5</v>
      </c>
      <c r="M400" s="119">
        <v>5.5136500000000002</v>
      </c>
    </row>
    <row r="401" spans="1:13">
      <c r="A401" s="65">
        <v>392</v>
      </c>
      <c r="B401" s="119" t="s">
        <v>1647</v>
      </c>
      <c r="C401" s="122">
        <v>583.04999999999995</v>
      </c>
      <c r="D401" s="120">
        <v>588.81666666666661</v>
      </c>
      <c r="E401" s="120">
        <v>573.83333333333326</v>
      </c>
      <c r="F401" s="120">
        <v>564.61666666666667</v>
      </c>
      <c r="G401" s="120">
        <v>549.63333333333333</v>
      </c>
      <c r="H401" s="120">
        <v>598.03333333333319</v>
      </c>
      <c r="I401" s="120">
        <v>613.01666666666654</v>
      </c>
      <c r="J401" s="120">
        <v>622.23333333333312</v>
      </c>
      <c r="K401" s="119">
        <v>603.79999999999995</v>
      </c>
      <c r="L401" s="119">
        <v>579.6</v>
      </c>
      <c r="M401" s="119">
        <v>2.3254999999999999</v>
      </c>
    </row>
    <row r="402" spans="1:13">
      <c r="A402" s="65">
        <v>393</v>
      </c>
      <c r="B402" s="119" t="s">
        <v>2637</v>
      </c>
      <c r="C402" s="122">
        <v>59.95</v>
      </c>
      <c r="D402" s="120">
        <v>60.199999999999996</v>
      </c>
      <c r="E402" s="120">
        <v>59.249999999999993</v>
      </c>
      <c r="F402" s="120">
        <v>58.55</v>
      </c>
      <c r="G402" s="120">
        <v>57.599999999999994</v>
      </c>
      <c r="H402" s="120">
        <v>60.899999999999991</v>
      </c>
      <c r="I402" s="120">
        <v>61.849999999999994</v>
      </c>
      <c r="J402" s="120">
        <v>62.54999999999999</v>
      </c>
      <c r="K402" s="119">
        <v>61.15</v>
      </c>
      <c r="L402" s="119">
        <v>59.5</v>
      </c>
      <c r="M402" s="119">
        <v>1.1676800000000001</v>
      </c>
    </row>
    <row r="403" spans="1:13">
      <c r="A403" s="65">
        <v>394</v>
      </c>
      <c r="B403" s="119" t="s">
        <v>1657</v>
      </c>
      <c r="C403" s="122">
        <v>665.45</v>
      </c>
      <c r="D403" s="120">
        <v>672.63333333333333</v>
      </c>
      <c r="E403" s="120">
        <v>652.86666666666667</v>
      </c>
      <c r="F403" s="120">
        <v>640.2833333333333</v>
      </c>
      <c r="G403" s="120">
        <v>620.51666666666665</v>
      </c>
      <c r="H403" s="120">
        <v>685.2166666666667</v>
      </c>
      <c r="I403" s="120">
        <v>704.98333333333335</v>
      </c>
      <c r="J403" s="120">
        <v>717.56666666666672</v>
      </c>
      <c r="K403" s="119">
        <v>692.4</v>
      </c>
      <c r="L403" s="119">
        <v>660.05</v>
      </c>
      <c r="M403" s="119">
        <v>0.20122000000000001</v>
      </c>
    </row>
    <row r="404" spans="1:13">
      <c r="A404" s="65">
        <v>395</v>
      </c>
      <c r="B404" s="119" t="s">
        <v>2599</v>
      </c>
      <c r="C404" s="122">
        <v>12.9</v>
      </c>
      <c r="D404" s="120">
        <v>12.916666666666666</v>
      </c>
      <c r="E404" s="120">
        <v>12.733333333333333</v>
      </c>
      <c r="F404" s="120">
        <v>12.566666666666666</v>
      </c>
      <c r="G404" s="120">
        <v>12.383333333333333</v>
      </c>
      <c r="H404" s="120">
        <v>13.083333333333332</v>
      </c>
      <c r="I404" s="120">
        <v>13.266666666666666</v>
      </c>
      <c r="J404" s="120">
        <v>13.433333333333332</v>
      </c>
      <c r="K404" s="119">
        <v>13.1</v>
      </c>
      <c r="L404" s="119">
        <v>12.75</v>
      </c>
      <c r="M404" s="119">
        <v>7.8981700000000004</v>
      </c>
    </row>
    <row r="405" spans="1:13">
      <c r="A405" s="65">
        <v>396</v>
      </c>
      <c r="B405" s="119" t="s">
        <v>136</v>
      </c>
      <c r="C405" s="122">
        <v>32.1</v>
      </c>
      <c r="D405" s="120">
        <v>32.466666666666669</v>
      </c>
      <c r="E405" s="120">
        <v>31.533333333333339</v>
      </c>
      <c r="F405" s="120">
        <v>30.966666666666669</v>
      </c>
      <c r="G405" s="120">
        <v>30.033333333333339</v>
      </c>
      <c r="H405" s="120">
        <v>33.033333333333339</v>
      </c>
      <c r="I405" s="120">
        <v>33.966666666666676</v>
      </c>
      <c r="J405" s="120">
        <v>34.533333333333339</v>
      </c>
      <c r="K405" s="119">
        <v>33.4</v>
      </c>
      <c r="L405" s="119">
        <v>31.9</v>
      </c>
      <c r="M405" s="119">
        <v>53.654110000000003</v>
      </c>
    </row>
    <row r="406" spans="1:13">
      <c r="A406" s="65">
        <v>397</v>
      </c>
      <c r="B406" s="119" t="s">
        <v>1676</v>
      </c>
      <c r="C406" s="122">
        <v>3.7</v>
      </c>
      <c r="D406" s="120">
        <v>3.7666666666666671</v>
      </c>
      <c r="E406" s="120">
        <v>3.5833333333333339</v>
      </c>
      <c r="F406" s="120">
        <v>3.4666666666666668</v>
      </c>
      <c r="G406" s="120">
        <v>3.2833333333333337</v>
      </c>
      <c r="H406" s="120">
        <v>3.8833333333333342</v>
      </c>
      <c r="I406" s="120">
        <v>4.0666666666666664</v>
      </c>
      <c r="J406" s="120">
        <v>4.1833333333333345</v>
      </c>
      <c r="K406" s="119">
        <v>3.95</v>
      </c>
      <c r="L406" s="119">
        <v>3.65</v>
      </c>
      <c r="M406" s="119">
        <v>55.470149999999997</v>
      </c>
    </row>
    <row r="407" spans="1:13">
      <c r="A407" s="65">
        <v>398</v>
      </c>
      <c r="B407" s="119" t="s">
        <v>1684</v>
      </c>
      <c r="C407" s="122">
        <v>374.85</v>
      </c>
      <c r="D407" s="120">
        <v>378.13333333333338</v>
      </c>
      <c r="E407" s="120">
        <v>369.71666666666675</v>
      </c>
      <c r="F407" s="120">
        <v>364.58333333333337</v>
      </c>
      <c r="G407" s="120">
        <v>356.16666666666674</v>
      </c>
      <c r="H407" s="120">
        <v>383.26666666666677</v>
      </c>
      <c r="I407" s="120">
        <v>391.68333333333339</v>
      </c>
      <c r="J407" s="120">
        <v>396.81666666666678</v>
      </c>
      <c r="K407" s="119">
        <v>386.55</v>
      </c>
      <c r="L407" s="119">
        <v>373</v>
      </c>
      <c r="M407" s="119">
        <v>0.27213999999999999</v>
      </c>
    </row>
    <row r="408" spans="1:13">
      <c r="A408" s="65">
        <v>399</v>
      </c>
      <c r="B408" s="119" t="s">
        <v>1688</v>
      </c>
      <c r="C408" s="122">
        <v>284.7</v>
      </c>
      <c r="D408" s="120">
        <v>290.10000000000002</v>
      </c>
      <c r="E408" s="120">
        <v>275.20000000000005</v>
      </c>
      <c r="F408" s="120">
        <v>265.70000000000005</v>
      </c>
      <c r="G408" s="120">
        <v>250.80000000000007</v>
      </c>
      <c r="H408" s="120">
        <v>299.60000000000002</v>
      </c>
      <c r="I408" s="120">
        <v>314.5</v>
      </c>
      <c r="J408" s="120">
        <v>324</v>
      </c>
      <c r="K408" s="119">
        <v>305</v>
      </c>
      <c r="L408" s="119">
        <v>280.60000000000002</v>
      </c>
      <c r="M408" s="119">
        <v>1.1046899999999999</v>
      </c>
    </row>
    <row r="409" spans="1:13">
      <c r="A409" s="65">
        <v>400</v>
      </c>
      <c r="B409" s="119" t="s">
        <v>1690</v>
      </c>
      <c r="C409" s="122">
        <v>112.2</v>
      </c>
      <c r="D409" s="120">
        <v>113.03333333333335</v>
      </c>
      <c r="E409" s="120">
        <v>111.16666666666669</v>
      </c>
      <c r="F409" s="120">
        <v>110.13333333333334</v>
      </c>
      <c r="G409" s="120">
        <v>108.26666666666668</v>
      </c>
      <c r="H409" s="120">
        <v>114.06666666666669</v>
      </c>
      <c r="I409" s="120">
        <v>115.93333333333334</v>
      </c>
      <c r="J409" s="120">
        <v>116.9666666666667</v>
      </c>
      <c r="K409" s="119">
        <v>114.9</v>
      </c>
      <c r="L409" s="119">
        <v>112</v>
      </c>
      <c r="M409" s="119">
        <v>0.23177</v>
      </c>
    </row>
    <row r="410" spans="1:13">
      <c r="A410" s="65">
        <v>401</v>
      </c>
      <c r="B410" s="119" t="s">
        <v>137</v>
      </c>
      <c r="C410" s="122">
        <v>74.650000000000006</v>
      </c>
      <c r="D410" s="120">
        <v>75.983333333333334</v>
      </c>
      <c r="E410" s="120">
        <v>72.816666666666663</v>
      </c>
      <c r="F410" s="120">
        <v>70.983333333333334</v>
      </c>
      <c r="G410" s="120">
        <v>67.816666666666663</v>
      </c>
      <c r="H410" s="120">
        <v>77.816666666666663</v>
      </c>
      <c r="I410" s="120">
        <v>80.98333333333332</v>
      </c>
      <c r="J410" s="120">
        <v>82.816666666666663</v>
      </c>
      <c r="K410" s="119">
        <v>79.150000000000006</v>
      </c>
      <c r="L410" s="119">
        <v>74.150000000000006</v>
      </c>
      <c r="M410" s="119">
        <v>214.46886000000001</v>
      </c>
    </row>
    <row r="411" spans="1:13">
      <c r="A411" s="65">
        <v>402</v>
      </c>
      <c r="B411" s="119" t="s">
        <v>211</v>
      </c>
      <c r="C411" s="122">
        <v>5453.65</v>
      </c>
      <c r="D411" s="120">
        <v>5448.6500000000005</v>
      </c>
      <c r="E411" s="120">
        <v>5407.3000000000011</v>
      </c>
      <c r="F411" s="120">
        <v>5360.9500000000007</v>
      </c>
      <c r="G411" s="120">
        <v>5319.6000000000013</v>
      </c>
      <c r="H411" s="120">
        <v>5495.0000000000009</v>
      </c>
      <c r="I411" s="120">
        <v>5536.3500000000013</v>
      </c>
      <c r="J411" s="120">
        <v>5582.7000000000007</v>
      </c>
      <c r="K411" s="119">
        <v>5490</v>
      </c>
      <c r="L411" s="119">
        <v>5402.3</v>
      </c>
      <c r="M411" s="119">
        <v>5.0939999999999999E-2</v>
      </c>
    </row>
    <row r="412" spans="1:13">
      <c r="A412" s="65">
        <v>403</v>
      </c>
      <c r="B412" s="119" t="s">
        <v>2629</v>
      </c>
      <c r="C412" s="122">
        <v>664.7</v>
      </c>
      <c r="D412" s="120">
        <v>664.48333333333346</v>
      </c>
      <c r="E412" s="120">
        <v>661.6166666666669</v>
      </c>
      <c r="F412" s="120">
        <v>658.53333333333342</v>
      </c>
      <c r="G412" s="120">
        <v>655.66666666666686</v>
      </c>
      <c r="H412" s="120">
        <v>667.56666666666695</v>
      </c>
      <c r="I412" s="120">
        <v>670.43333333333351</v>
      </c>
      <c r="J412" s="120">
        <v>673.51666666666699</v>
      </c>
      <c r="K412" s="119">
        <v>667.35</v>
      </c>
      <c r="L412" s="119">
        <v>661.4</v>
      </c>
      <c r="M412" s="119">
        <v>1.38269</v>
      </c>
    </row>
    <row r="413" spans="1:13">
      <c r="A413" s="65">
        <v>404</v>
      </c>
      <c r="B413" s="119" t="s">
        <v>138</v>
      </c>
      <c r="C413" s="122">
        <v>262.75</v>
      </c>
      <c r="D413" s="120">
        <v>262.8</v>
      </c>
      <c r="E413" s="120">
        <v>261.10000000000002</v>
      </c>
      <c r="F413" s="120">
        <v>259.45</v>
      </c>
      <c r="G413" s="120">
        <v>257.75</v>
      </c>
      <c r="H413" s="120">
        <v>264.45000000000005</v>
      </c>
      <c r="I413" s="120">
        <v>266.14999999999998</v>
      </c>
      <c r="J413" s="120">
        <v>267.80000000000007</v>
      </c>
      <c r="K413" s="119">
        <v>264.5</v>
      </c>
      <c r="L413" s="119">
        <v>261.14999999999998</v>
      </c>
      <c r="M413" s="119">
        <v>106.42215</v>
      </c>
    </row>
    <row r="414" spans="1:13">
      <c r="A414" s="65">
        <v>405</v>
      </c>
      <c r="B414" s="119" t="s">
        <v>2487</v>
      </c>
      <c r="C414" s="122">
        <v>5467.85</v>
      </c>
      <c r="D414" s="120">
        <v>5513.583333333333</v>
      </c>
      <c r="E414" s="120">
        <v>5407.2666666666664</v>
      </c>
      <c r="F414" s="120">
        <v>5346.6833333333334</v>
      </c>
      <c r="G414" s="120">
        <v>5240.3666666666668</v>
      </c>
      <c r="H414" s="120">
        <v>5574.1666666666661</v>
      </c>
      <c r="I414" s="120">
        <v>5680.4833333333336</v>
      </c>
      <c r="J414" s="120">
        <v>5741.0666666666657</v>
      </c>
      <c r="K414" s="119">
        <v>5619.9</v>
      </c>
      <c r="L414" s="119">
        <v>5453</v>
      </c>
      <c r="M414" s="119">
        <v>1.762E-2</v>
      </c>
    </row>
    <row r="415" spans="1:13">
      <c r="A415" s="65">
        <v>406</v>
      </c>
      <c r="B415" s="119" t="s">
        <v>1727</v>
      </c>
      <c r="C415" s="122">
        <v>65.400000000000006</v>
      </c>
      <c r="D415" s="120">
        <v>64.733333333333334</v>
      </c>
      <c r="E415" s="120">
        <v>63.466666666666669</v>
      </c>
      <c r="F415" s="120">
        <v>61.533333333333331</v>
      </c>
      <c r="G415" s="120">
        <v>60.266666666666666</v>
      </c>
      <c r="H415" s="120">
        <v>66.666666666666671</v>
      </c>
      <c r="I415" s="120">
        <v>67.933333333333351</v>
      </c>
      <c r="J415" s="120">
        <v>69.866666666666674</v>
      </c>
      <c r="K415" s="119">
        <v>66</v>
      </c>
      <c r="L415" s="119">
        <v>62.8</v>
      </c>
      <c r="M415" s="119">
        <v>13.57457</v>
      </c>
    </row>
    <row r="416" spans="1:13">
      <c r="A416" s="65">
        <v>407</v>
      </c>
      <c r="B416" s="119" t="s">
        <v>2282</v>
      </c>
      <c r="C416" s="122">
        <v>1501.85</v>
      </c>
      <c r="D416" s="120">
        <v>1513.5833333333333</v>
      </c>
      <c r="E416" s="120">
        <v>1478.2666666666664</v>
      </c>
      <c r="F416" s="120">
        <v>1454.6833333333332</v>
      </c>
      <c r="G416" s="120">
        <v>1419.3666666666663</v>
      </c>
      <c r="H416" s="120">
        <v>1537.1666666666665</v>
      </c>
      <c r="I416" s="120">
        <v>1572.4833333333336</v>
      </c>
      <c r="J416" s="120">
        <v>1596.0666666666666</v>
      </c>
      <c r="K416" s="119">
        <v>1548.9</v>
      </c>
      <c r="L416" s="119">
        <v>1490</v>
      </c>
      <c r="M416" s="119">
        <v>0.11437</v>
      </c>
    </row>
    <row r="417" spans="1:13">
      <c r="A417" s="65">
        <v>408</v>
      </c>
      <c r="B417" s="119" t="s">
        <v>2374</v>
      </c>
      <c r="C417" s="122">
        <v>1563.65</v>
      </c>
      <c r="D417" s="120">
        <v>1566.45</v>
      </c>
      <c r="E417" s="120">
        <v>1557.25</v>
      </c>
      <c r="F417" s="120">
        <v>1550.85</v>
      </c>
      <c r="G417" s="120">
        <v>1541.6499999999999</v>
      </c>
      <c r="H417" s="120">
        <v>1572.8500000000001</v>
      </c>
      <c r="I417" s="120">
        <v>1582.0500000000004</v>
      </c>
      <c r="J417" s="120">
        <v>1588.4500000000003</v>
      </c>
      <c r="K417" s="119">
        <v>1575.65</v>
      </c>
      <c r="L417" s="119">
        <v>1560.05</v>
      </c>
      <c r="M417" s="119">
        <v>0.33506000000000002</v>
      </c>
    </row>
    <row r="418" spans="1:13">
      <c r="A418" s="65">
        <v>409</v>
      </c>
      <c r="B418" s="119" t="s">
        <v>1757</v>
      </c>
      <c r="C418" s="122">
        <v>216.4</v>
      </c>
      <c r="D418" s="120">
        <v>216.81666666666669</v>
      </c>
      <c r="E418" s="120">
        <v>213.13333333333338</v>
      </c>
      <c r="F418" s="120">
        <v>209.8666666666667</v>
      </c>
      <c r="G418" s="120">
        <v>206.18333333333339</v>
      </c>
      <c r="H418" s="120">
        <v>220.08333333333337</v>
      </c>
      <c r="I418" s="120">
        <v>223.76666666666671</v>
      </c>
      <c r="J418" s="120">
        <v>227.03333333333336</v>
      </c>
      <c r="K418" s="119">
        <v>220.5</v>
      </c>
      <c r="L418" s="119">
        <v>213.55</v>
      </c>
      <c r="M418" s="119">
        <v>0.17724999999999999</v>
      </c>
    </row>
    <row r="419" spans="1:13">
      <c r="A419" s="65">
        <v>410</v>
      </c>
      <c r="B419" s="119" t="s">
        <v>1759</v>
      </c>
      <c r="C419" s="122">
        <v>557.45000000000005</v>
      </c>
      <c r="D419" s="120">
        <v>559.25</v>
      </c>
      <c r="E419" s="120">
        <v>550.5</v>
      </c>
      <c r="F419" s="120">
        <v>543.54999999999995</v>
      </c>
      <c r="G419" s="120">
        <v>534.79999999999995</v>
      </c>
      <c r="H419" s="120">
        <v>566.20000000000005</v>
      </c>
      <c r="I419" s="120">
        <v>574.95000000000005</v>
      </c>
      <c r="J419" s="120">
        <v>581.90000000000009</v>
      </c>
      <c r="K419" s="119">
        <v>568</v>
      </c>
      <c r="L419" s="119">
        <v>552.29999999999995</v>
      </c>
      <c r="M419" s="119">
        <v>0.35426000000000002</v>
      </c>
    </row>
    <row r="420" spans="1:13">
      <c r="A420" s="65">
        <v>411</v>
      </c>
      <c r="B420" s="119" t="s">
        <v>212</v>
      </c>
      <c r="C420" s="122">
        <v>17122.5</v>
      </c>
      <c r="D420" s="120">
        <v>17079.95</v>
      </c>
      <c r="E420" s="120">
        <v>16952.95</v>
      </c>
      <c r="F420" s="120">
        <v>16783.400000000001</v>
      </c>
      <c r="G420" s="120">
        <v>16656.400000000001</v>
      </c>
      <c r="H420" s="120">
        <v>17249.5</v>
      </c>
      <c r="I420" s="120">
        <v>17376.5</v>
      </c>
      <c r="J420" s="120">
        <v>17546.05</v>
      </c>
      <c r="K420" s="119">
        <v>17206.95</v>
      </c>
      <c r="L420" s="119">
        <v>16910.400000000001</v>
      </c>
      <c r="M420" s="119">
        <v>0.29058</v>
      </c>
    </row>
    <row r="421" spans="1:13">
      <c r="A421" s="65">
        <v>412</v>
      </c>
      <c r="B421" s="119" t="s">
        <v>1768</v>
      </c>
      <c r="C421" s="122">
        <v>1909.2</v>
      </c>
      <c r="D421" s="120">
        <v>1921.3833333333332</v>
      </c>
      <c r="E421" s="120">
        <v>1888.8166666666664</v>
      </c>
      <c r="F421" s="120">
        <v>1868.4333333333332</v>
      </c>
      <c r="G421" s="120">
        <v>1835.8666666666663</v>
      </c>
      <c r="H421" s="120">
        <v>1941.7666666666664</v>
      </c>
      <c r="I421" s="120">
        <v>1974.333333333333</v>
      </c>
      <c r="J421" s="120">
        <v>1994.7166666666665</v>
      </c>
      <c r="K421" s="119">
        <v>1953.95</v>
      </c>
      <c r="L421" s="119">
        <v>1901</v>
      </c>
      <c r="M421" s="119">
        <v>6.5409999999999996E-2</v>
      </c>
    </row>
    <row r="422" spans="1:13">
      <c r="A422" s="65">
        <v>413</v>
      </c>
      <c r="B422" s="119" t="s">
        <v>139</v>
      </c>
      <c r="C422" s="122">
        <v>983.05</v>
      </c>
      <c r="D422" s="120">
        <v>993.2833333333333</v>
      </c>
      <c r="E422" s="120">
        <v>968.56666666666661</v>
      </c>
      <c r="F422" s="120">
        <v>954.08333333333326</v>
      </c>
      <c r="G422" s="120">
        <v>929.36666666666656</v>
      </c>
      <c r="H422" s="120">
        <v>1007.7666666666667</v>
      </c>
      <c r="I422" s="120">
        <v>1032.4833333333333</v>
      </c>
      <c r="J422" s="120">
        <v>1046.9666666666667</v>
      </c>
      <c r="K422" s="119">
        <v>1018</v>
      </c>
      <c r="L422" s="119">
        <v>978.8</v>
      </c>
      <c r="M422" s="119">
        <v>1.21086</v>
      </c>
    </row>
    <row r="423" spans="1:13">
      <c r="A423" s="65">
        <v>414</v>
      </c>
      <c r="B423" s="119" t="s">
        <v>2500</v>
      </c>
      <c r="C423" s="122">
        <v>1159.05</v>
      </c>
      <c r="D423" s="120">
        <v>1158.6666666666667</v>
      </c>
      <c r="E423" s="120">
        <v>1137.4333333333334</v>
      </c>
      <c r="F423" s="120">
        <v>1115.8166666666666</v>
      </c>
      <c r="G423" s="120">
        <v>1094.5833333333333</v>
      </c>
      <c r="H423" s="120">
        <v>1180.2833333333335</v>
      </c>
      <c r="I423" s="120">
        <v>1201.5166666666667</v>
      </c>
      <c r="J423" s="120">
        <v>1223.1333333333337</v>
      </c>
      <c r="K423" s="119">
        <v>1179.9000000000001</v>
      </c>
      <c r="L423" s="119">
        <v>1137.05</v>
      </c>
      <c r="M423" s="119">
        <v>0.30501</v>
      </c>
    </row>
    <row r="424" spans="1:13">
      <c r="A424" s="65">
        <v>415</v>
      </c>
      <c r="B424" s="119" t="s">
        <v>1783</v>
      </c>
      <c r="C424" s="122">
        <v>26.8</v>
      </c>
      <c r="D424" s="120">
        <v>26.883333333333336</v>
      </c>
      <c r="E424" s="120">
        <v>26.616666666666674</v>
      </c>
      <c r="F424" s="120">
        <v>26.433333333333337</v>
      </c>
      <c r="G424" s="120">
        <v>26.166666666666675</v>
      </c>
      <c r="H424" s="120">
        <v>27.066666666666674</v>
      </c>
      <c r="I424" s="120">
        <v>27.333333333333332</v>
      </c>
      <c r="J424" s="120">
        <v>27.516666666666673</v>
      </c>
      <c r="K424" s="119">
        <v>27.15</v>
      </c>
      <c r="L424" s="119">
        <v>26.7</v>
      </c>
      <c r="M424" s="119">
        <v>6.2491899999999996</v>
      </c>
    </row>
    <row r="425" spans="1:13">
      <c r="A425" s="65">
        <v>416</v>
      </c>
      <c r="B425" s="119" t="s">
        <v>1785</v>
      </c>
      <c r="C425" s="122">
        <v>1773.15</v>
      </c>
      <c r="D425" s="120">
        <v>1778.95</v>
      </c>
      <c r="E425" s="120">
        <v>1764.2</v>
      </c>
      <c r="F425" s="120">
        <v>1755.25</v>
      </c>
      <c r="G425" s="120">
        <v>1740.5</v>
      </c>
      <c r="H425" s="120">
        <v>1787.9</v>
      </c>
      <c r="I425" s="120">
        <v>1802.65</v>
      </c>
      <c r="J425" s="120">
        <v>1811.6000000000001</v>
      </c>
      <c r="K425" s="119">
        <v>1793.7</v>
      </c>
      <c r="L425" s="119">
        <v>1770</v>
      </c>
      <c r="M425" s="119">
        <v>2.334E-2</v>
      </c>
    </row>
    <row r="426" spans="1:13">
      <c r="A426" s="65">
        <v>417</v>
      </c>
      <c r="B426" s="119" t="s">
        <v>1792</v>
      </c>
      <c r="C426" s="122">
        <v>799.2</v>
      </c>
      <c r="D426" s="120">
        <v>802.06666666666661</v>
      </c>
      <c r="E426" s="120">
        <v>792.13333333333321</v>
      </c>
      <c r="F426" s="120">
        <v>785.06666666666661</v>
      </c>
      <c r="G426" s="120">
        <v>775.13333333333321</v>
      </c>
      <c r="H426" s="120">
        <v>809.13333333333321</v>
      </c>
      <c r="I426" s="120">
        <v>819.06666666666661</v>
      </c>
      <c r="J426" s="120">
        <v>826.13333333333321</v>
      </c>
      <c r="K426" s="119">
        <v>812</v>
      </c>
      <c r="L426" s="119">
        <v>795</v>
      </c>
      <c r="M426" s="119">
        <v>8.3400000000000002E-2</v>
      </c>
    </row>
    <row r="427" spans="1:13">
      <c r="A427" s="65">
        <v>418</v>
      </c>
      <c r="B427" s="119" t="s">
        <v>1796</v>
      </c>
      <c r="C427" s="122">
        <v>485.4</v>
      </c>
      <c r="D427" s="120">
        <v>486.51666666666671</v>
      </c>
      <c r="E427" s="120">
        <v>480.23333333333341</v>
      </c>
      <c r="F427" s="120">
        <v>475.06666666666672</v>
      </c>
      <c r="G427" s="120">
        <v>468.78333333333342</v>
      </c>
      <c r="H427" s="120">
        <v>491.68333333333339</v>
      </c>
      <c r="I427" s="120">
        <v>497.9666666666667</v>
      </c>
      <c r="J427" s="120">
        <v>503.13333333333338</v>
      </c>
      <c r="K427" s="119">
        <v>492.8</v>
      </c>
      <c r="L427" s="119">
        <v>481.35</v>
      </c>
      <c r="M427" s="119">
        <v>1.05453</v>
      </c>
    </row>
    <row r="428" spans="1:13">
      <c r="A428" s="65">
        <v>419</v>
      </c>
      <c r="B428" s="119" t="s">
        <v>1798</v>
      </c>
      <c r="C428" s="122">
        <v>1155.8499999999999</v>
      </c>
      <c r="D428" s="120">
        <v>1147.2666666666667</v>
      </c>
      <c r="E428" s="120">
        <v>1134.5833333333333</v>
      </c>
      <c r="F428" s="120">
        <v>1113.3166666666666</v>
      </c>
      <c r="G428" s="120">
        <v>1100.6333333333332</v>
      </c>
      <c r="H428" s="120">
        <v>1168.5333333333333</v>
      </c>
      <c r="I428" s="120">
        <v>1181.2166666666667</v>
      </c>
      <c r="J428" s="120">
        <v>1202.4833333333333</v>
      </c>
      <c r="K428" s="119">
        <v>1159.95</v>
      </c>
      <c r="L428" s="119">
        <v>1126</v>
      </c>
      <c r="M428" s="119">
        <v>7.0319999999999994E-2</v>
      </c>
    </row>
    <row r="429" spans="1:13">
      <c r="A429" s="65">
        <v>420</v>
      </c>
      <c r="B429" s="119" t="s">
        <v>1802</v>
      </c>
      <c r="C429" s="122">
        <v>316</v>
      </c>
      <c r="D429" s="120">
        <v>305.90000000000003</v>
      </c>
      <c r="E429" s="120">
        <v>288.10000000000008</v>
      </c>
      <c r="F429" s="120">
        <v>260.20000000000005</v>
      </c>
      <c r="G429" s="120">
        <v>242.40000000000009</v>
      </c>
      <c r="H429" s="120">
        <v>333.80000000000007</v>
      </c>
      <c r="I429" s="120">
        <v>351.6</v>
      </c>
      <c r="J429" s="120">
        <v>379.50000000000006</v>
      </c>
      <c r="K429" s="119">
        <v>323.7</v>
      </c>
      <c r="L429" s="119">
        <v>278</v>
      </c>
      <c r="M429" s="119">
        <v>21.810600000000001</v>
      </c>
    </row>
    <row r="430" spans="1:13">
      <c r="A430" s="65">
        <v>421</v>
      </c>
      <c r="B430" s="119" t="s">
        <v>213</v>
      </c>
      <c r="C430" s="122">
        <v>22.2</v>
      </c>
      <c r="D430" s="120">
        <v>22.633333333333336</v>
      </c>
      <c r="E430" s="120">
        <v>21.516666666666673</v>
      </c>
      <c r="F430" s="120">
        <v>20.833333333333336</v>
      </c>
      <c r="G430" s="120">
        <v>19.716666666666672</v>
      </c>
      <c r="H430" s="120">
        <v>23.316666666666674</v>
      </c>
      <c r="I430" s="120">
        <v>24.433333333333341</v>
      </c>
      <c r="J430" s="120">
        <v>25.116666666666674</v>
      </c>
      <c r="K430" s="119">
        <v>23.75</v>
      </c>
      <c r="L430" s="119">
        <v>21.95</v>
      </c>
      <c r="M430" s="119">
        <v>194.74780999999999</v>
      </c>
    </row>
    <row r="431" spans="1:13">
      <c r="A431" s="65">
        <v>422</v>
      </c>
      <c r="B431" s="119" t="s">
        <v>1807</v>
      </c>
      <c r="C431" s="122">
        <v>381.3</v>
      </c>
      <c r="D431" s="120">
        <v>383.2166666666667</v>
      </c>
      <c r="E431" s="120">
        <v>376.08333333333337</v>
      </c>
      <c r="F431" s="120">
        <v>370.86666666666667</v>
      </c>
      <c r="G431" s="120">
        <v>363.73333333333335</v>
      </c>
      <c r="H431" s="120">
        <v>388.43333333333339</v>
      </c>
      <c r="I431" s="120">
        <v>395.56666666666672</v>
      </c>
      <c r="J431" s="120">
        <v>400.78333333333342</v>
      </c>
      <c r="K431" s="119">
        <v>390.35</v>
      </c>
      <c r="L431" s="119">
        <v>378</v>
      </c>
      <c r="M431" s="119">
        <v>1.8489599999999999</v>
      </c>
    </row>
    <row r="432" spans="1:13">
      <c r="A432" s="65">
        <v>423</v>
      </c>
      <c r="B432" s="119" t="s">
        <v>2575</v>
      </c>
      <c r="C432" s="122">
        <v>38.700000000000003</v>
      </c>
      <c r="D432" s="120">
        <v>39.016666666666673</v>
      </c>
      <c r="E432" s="120">
        <v>38.083333333333343</v>
      </c>
      <c r="F432" s="120">
        <v>37.466666666666669</v>
      </c>
      <c r="G432" s="120">
        <v>36.533333333333339</v>
      </c>
      <c r="H432" s="120">
        <v>39.633333333333347</v>
      </c>
      <c r="I432" s="120">
        <v>40.56666666666667</v>
      </c>
      <c r="J432" s="120">
        <v>41.183333333333351</v>
      </c>
      <c r="K432" s="119">
        <v>39.950000000000003</v>
      </c>
      <c r="L432" s="119">
        <v>38.4</v>
      </c>
      <c r="M432" s="119">
        <v>16.995010000000001</v>
      </c>
    </row>
    <row r="433" spans="1:13">
      <c r="A433" s="65">
        <v>424</v>
      </c>
      <c r="B433" s="119" t="s">
        <v>1816</v>
      </c>
      <c r="C433" s="122">
        <v>62</v>
      </c>
      <c r="D433" s="120">
        <v>62.383333333333326</v>
      </c>
      <c r="E433" s="120">
        <v>60.91666666666665</v>
      </c>
      <c r="F433" s="120">
        <v>59.833333333333321</v>
      </c>
      <c r="G433" s="120">
        <v>58.366666666666646</v>
      </c>
      <c r="H433" s="120">
        <v>63.466666666666654</v>
      </c>
      <c r="I433" s="120">
        <v>64.933333333333323</v>
      </c>
      <c r="J433" s="120">
        <v>66.016666666666652</v>
      </c>
      <c r="K433" s="119">
        <v>63.85</v>
      </c>
      <c r="L433" s="119">
        <v>61.3</v>
      </c>
      <c r="M433" s="119">
        <v>11.0677</v>
      </c>
    </row>
    <row r="434" spans="1:13">
      <c r="A434" s="65">
        <v>425</v>
      </c>
      <c r="B434" s="119" t="s">
        <v>230</v>
      </c>
      <c r="C434" s="122">
        <v>1678.8</v>
      </c>
      <c r="D434" s="120">
        <v>1687.8999999999999</v>
      </c>
      <c r="E434" s="120">
        <v>1646.8999999999996</v>
      </c>
      <c r="F434" s="120">
        <v>1614.9999999999998</v>
      </c>
      <c r="G434" s="120">
        <v>1573.9999999999995</v>
      </c>
      <c r="H434" s="120">
        <v>1719.7999999999997</v>
      </c>
      <c r="I434" s="120">
        <v>1760.8000000000002</v>
      </c>
      <c r="J434" s="120">
        <v>1792.6999999999998</v>
      </c>
      <c r="K434" s="119">
        <v>1728.9</v>
      </c>
      <c r="L434" s="119">
        <v>1656</v>
      </c>
      <c r="M434" s="119">
        <v>4.4772800000000004</v>
      </c>
    </row>
    <row r="435" spans="1:13">
      <c r="A435" s="65">
        <v>426</v>
      </c>
      <c r="B435" s="119" t="s">
        <v>140</v>
      </c>
      <c r="C435" s="122">
        <v>1213.45</v>
      </c>
      <c r="D435" s="120">
        <v>1218.8166666666666</v>
      </c>
      <c r="E435" s="120">
        <v>1200.6333333333332</v>
      </c>
      <c r="F435" s="120">
        <v>1187.8166666666666</v>
      </c>
      <c r="G435" s="120">
        <v>1169.6333333333332</v>
      </c>
      <c r="H435" s="120">
        <v>1231.6333333333332</v>
      </c>
      <c r="I435" s="120">
        <v>1249.8166666666666</v>
      </c>
      <c r="J435" s="120">
        <v>1262.6333333333332</v>
      </c>
      <c r="K435" s="119">
        <v>1237</v>
      </c>
      <c r="L435" s="119">
        <v>1206</v>
      </c>
      <c r="M435" s="119">
        <v>15.78004</v>
      </c>
    </row>
    <row r="436" spans="1:13">
      <c r="A436" s="65">
        <v>427</v>
      </c>
      <c r="B436" s="119" t="s">
        <v>2466</v>
      </c>
      <c r="C436" s="122">
        <v>121.75</v>
      </c>
      <c r="D436" s="120">
        <v>122.10000000000001</v>
      </c>
      <c r="E436" s="120">
        <v>119.20000000000002</v>
      </c>
      <c r="F436" s="120">
        <v>116.65</v>
      </c>
      <c r="G436" s="120">
        <v>113.75000000000001</v>
      </c>
      <c r="H436" s="120">
        <v>124.65000000000002</v>
      </c>
      <c r="I436" s="120">
        <v>127.55000000000003</v>
      </c>
      <c r="J436" s="120">
        <v>130.10000000000002</v>
      </c>
      <c r="K436" s="119">
        <v>125</v>
      </c>
      <c r="L436" s="119">
        <v>119.55</v>
      </c>
      <c r="M436" s="119">
        <v>0.55403000000000002</v>
      </c>
    </row>
    <row r="437" spans="1:13">
      <c r="A437" s="65">
        <v>428</v>
      </c>
      <c r="B437" s="119" t="s">
        <v>376</v>
      </c>
      <c r="C437" s="122">
        <v>308.75</v>
      </c>
      <c r="D437" s="120">
        <v>309.25</v>
      </c>
      <c r="E437" s="120">
        <v>302</v>
      </c>
      <c r="F437" s="120">
        <v>295.25</v>
      </c>
      <c r="G437" s="120">
        <v>288</v>
      </c>
      <c r="H437" s="120">
        <v>316</v>
      </c>
      <c r="I437" s="120">
        <v>323.25</v>
      </c>
      <c r="J437" s="120">
        <v>330</v>
      </c>
      <c r="K437" s="119">
        <v>316.5</v>
      </c>
      <c r="L437" s="119">
        <v>302.5</v>
      </c>
      <c r="M437" s="119">
        <v>14.85764</v>
      </c>
    </row>
    <row r="438" spans="1:13">
      <c r="A438" s="65">
        <v>429</v>
      </c>
      <c r="B438" s="119" t="s">
        <v>1832</v>
      </c>
      <c r="C438" s="122">
        <v>454.55</v>
      </c>
      <c r="D438" s="120">
        <v>456.55</v>
      </c>
      <c r="E438" s="120">
        <v>448.20000000000005</v>
      </c>
      <c r="F438" s="120">
        <v>441.85</v>
      </c>
      <c r="G438" s="120">
        <v>433.50000000000006</v>
      </c>
      <c r="H438" s="120">
        <v>462.90000000000003</v>
      </c>
      <c r="I438" s="120">
        <v>471.25000000000006</v>
      </c>
      <c r="J438" s="120">
        <v>477.6</v>
      </c>
      <c r="K438" s="119">
        <v>464.9</v>
      </c>
      <c r="L438" s="119">
        <v>450.2</v>
      </c>
      <c r="M438" s="119">
        <v>0.42582999999999999</v>
      </c>
    </row>
    <row r="439" spans="1:13">
      <c r="A439" s="65">
        <v>430</v>
      </c>
      <c r="B439" s="119" t="s">
        <v>1842</v>
      </c>
      <c r="C439" s="122">
        <v>652.75</v>
      </c>
      <c r="D439" s="120">
        <v>653.58333333333337</v>
      </c>
      <c r="E439" s="120">
        <v>645.31666666666672</v>
      </c>
      <c r="F439" s="120">
        <v>637.88333333333333</v>
      </c>
      <c r="G439" s="120">
        <v>629.61666666666667</v>
      </c>
      <c r="H439" s="120">
        <v>661.01666666666677</v>
      </c>
      <c r="I439" s="120">
        <v>669.28333333333342</v>
      </c>
      <c r="J439" s="120">
        <v>676.71666666666681</v>
      </c>
      <c r="K439" s="119">
        <v>661.85</v>
      </c>
      <c r="L439" s="119">
        <v>646.15</v>
      </c>
      <c r="M439" s="119">
        <v>0.63246999999999998</v>
      </c>
    </row>
    <row r="440" spans="1:13">
      <c r="A440" s="65">
        <v>431</v>
      </c>
      <c r="B440" s="119" t="s">
        <v>142</v>
      </c>
      <c r="C440" s="122">
        <v>564.45000000000005</v>
      </c>
      <c r="D440" s="120">
        <v>564.38333333333333</v>
      </c>
      <c r="E440" s="120">
        <v>558.06666666666661</v>
      </c>
      <c r="F440" s="120">
        <v>551.68333333333328</v>
      </c>
      <c r="G440" s="120">
        <v>545.36666666666656</v>
      </c>
      <c r="H440" s="120">
        <v>570.76666666666665</v>
      </c>
      <c r="I440" s="120">
        <v>577.08333333333348</v>
      </c>
      <c r="J440" s="120">
        <v>583.4666666666667</v>
      </c>
      <c r="K440" s="119">
        <v>570.70000000000005</v>
      </c>
      <c r="L440" s="119">
        <v>558</v>
      </c>
      <c r="M440" s="119">
        <v>37.366109999999999</v>
      </c>
    </row>
    <row r="441" spans="1:13">
      <c r="A441" s="65">
        <v>432</v>
      </c>
      <c r="B441" s="119" t="s">
        <v>1848</v>
      </c>
      <c r="C441" s="122">
        <v>396.8</v>
      </c>
      <c r="D441" s="120">
        <v>398.2</v>
      </c>
      <c r="E441" s="120">
        <v>392.7</v>
      </c>
      <c r="F441" s="120">
        <v>388.6</v>
      </c>
      <c r="G441" s="120">
        <v>383.1</v>
      </c>
      <c r="H441" s="120">
        <v>402.29999999999995</v>
      </c>
      <c r="I441" s="120">
        <v>407.79999999999995</v>
      </c>
      <c r="J441" s="120">
        <v>411.89999999999992</v>
      </c>
      <c r="K441" s="119">
        <v>403.7</v>
      </c>
      <c r="L441" s="119">
        <v>394.1</v>
      </c>
      <c r="M441" s="119">
        <v>1.04606</v>
      </c>
    </row>
    <row r="442" spans="1:13">
      <c r="A442" s="65">
        <v>433</v>
      </c>
      <c r="B442" s="119" t="s">
        <v>143</v>
      </c>
      <c r="C442" s="122">
        <v>787.8</v>
      </c>
      <c r="D442" s="120">
        <v>794.81666666666661</v>
      </c>
      <c r="E442" s="120">
        <v>777.13333333333321</v>
      </c>
      <c r="F442" s="120">
        <v>766.46666666666658</v>
      </c>
      <c r="G442" s="120">
        <v>748.78333333333319</v>
      </c>
      <c r="H442" s="120">
        <v>805.48333333333323</v>
      </c>
      <c r="I442" s="120">
        <v>823.16666666666663</v>
      </c>
      <c r="J442" s="120">
        <v>833.83333333333326</v>
      </c>
      <c r="K442" s="119">
        <v>812.5</v>
      </c>
      <c r="L442" s="119">
        <v>784.15</v>
      </c>
      <c r="M442" s="119">
        <v>9.5271299999999997</v>
      </c>
    </row>
    <row r="443" spans="1:13">
      <c r="A443" s="65">
        <v>434</v>
      </c>
      <c r="B443" s="119" t="s">
        <v>1856</v>
      </c>
      <c r="C443" s="122">
        <v>1182.3499999999999</v>
      </c>
      <c r="D443" s="120">
        <v>1185.8166666666666</v>
      </c>
      <c r="E443" s="120">
        <v>1170.5333333333333</v>
      </c>
      <c r="F443" s="120">
        <v>1158.7166666666667</v>
      </c>
      <c r="G443" s="120">
        <v>1143.4333333333334</v>
      </c>
      <c r="H443" s="120">
        <v>1197.6333333333332</v>
      </c>
      <c r="I443" s="120">
        <v>1212.9166666666665</v>
      </c>
      <c r="J443" s="120">
        <v>1224.7333333333331</v>
      </c>
      <c r="K443" s="119">
        <v>1201.0999999999999</v>
      </c>
      <c r="L443" s="119">
        <v>1174</v>
      </c>
      <c r="M443" s="119">
        <v>0.32279000000000002</v>
      </c>
    </row>
    <row r="444" spans="1:13">
      <c r="A444" s="65">
        <v>435</v>
      </c>
      <c r="B444" s="119" t="s">
        <v>380</v>
      </c>
      <c r="C444" s="122">
        <v>219.95</v>
      </c>
      <c r="D444" s="120">
        <v>221.25</v>
      </c>
      <c r="E444" s="120">
        <v>216.5</v>
      </c>
      <c r="F444" s="120">
        <v>213.05</v>
      </c>
      <c r="G444" s="120">
        <v>208.3</v>
      </c>
      <c r="H444" s="120">
        <v>224.7</v>
      </c>
      <c r="I444" s="120">
        <v>229.45</v>
      </c>
      <c r="J444" s="120">
        <v>232.89999999999998</v>
      </c>
      <c r="K444" s="119">
        <v>226</v>
      </c>
      <c r="L444" s="119">
        <v>217.8</v>
      </c>
      <c r="M444" s="119">
        <v>2.3018800000000001</v>
      </c>
    </row>
    <row r="445" spans="1:13">
      <c r="A445" s="65">
        <v>436</v>
      </c>
      <c r="B445" s="119" t="s">
        <v>1864</v>
      </c>
      <c r="C445" s="122">
        <v>7.5</v>
      </c>
      <c r="D445" s="120">
        <v>7.5166666666666657</v>
      </c>
      <c r="E445" s="120">
        <v>7.3333333333333313</v>
      </c>
      <c r="F445" s="120">
        <v>7.1666666666666652</v>
      </c>
      <c r="G445" s="120">
        <v>6.9833333333333307</v>
      </c>
      <c r="H445" s="120">
        <v>7.6833333333333318</v>
      </c>
      <c r="I445" s="120">
        <v>7.8666666666666654</v>
      </c>
      <c r="J445" s="120">
        <v>8.0333333333333314</v>
      </c>
      <c r="K445" s="119">
        <v>7.7</v>
      </c>
      <c r="L445" s="119">
        <v>7.35</v>
      </c>
      <c r="M445" s="119">
        <v>401.79160999999999</v>
      </c>
    </row>
    <row r="446" spans="1:13">
      <c r="A446" s="65">
        <v>437</v>
      </c>
      <c r="B446" s="119" t="s">
        <v>1866</v>
      </c>
      <c r="C446" s="122">
        <v>162.25</v>
      </c>
      <c r="D446" s="120">
        <v>162.25</v>
      </c>
      <c r="E446" s="120">
        <v>160.55000000000001</v>
      </c>
      <c r="F446" s="120">
        <v>158.85000000000002</v>
      </c>
      <c r="G446" s="120">
        <v>157.15000000000003</v>
      </c>
      <c r="H446" s="120">
        <v>163.95</v>
      </c>
      <c r="I446" s="120">
        <v>165.64999999999998</v>
      </c>
      <c r="J446" s="120">
        <v>167.34999999999997</v>
      </c>
      <c r="K446" s="119">
        <v>163.95</v>
      </c>
      <c r="L446" s="119">
        <v>160.55000000000001</v>
      </c>
      <c r="M446" s="119">
        <v>1.31647</v>
      </c>
    </row>
    <row r="447" spans="1:13">
      <c r="A447" s="65">
        <v>438</v>
      </c>
      <c r="B447" s="119" t="s">
        <v>1872</v>
      </c>
      <c r="C447" s="122">
        <v>1392.05</v>
      </c>
      <c r="D447" s="120">
        <v>1393.3500000000001</v>
      </c>
      <c r="E447" s="120">
        <v>1383.7000000000003</v>
      </c>
      <c r="F447" s="120">
        <v>1375.3500000000001</v>
      </c>
      <c r="G447" s="120">
        <v>1365.7000000000003</v>
      </c>
      <c r="H447" s="120">
        <v>1401.7000000000003</v>
      </c>
      <c r="I447" s="120">
        <v>1411.3500000000004</v>
      </c>
      <c r="J447" s="120">
        <v>1419.7000000000003</v>
      </c>
      <c r="K447" s="119">
        <v>1403</v>
      </c>
      <c r="L447" s="119">
        <v>1385</v>
      </c>
      <c r="M447" s="119">
        <v>9.6269999999999994E-2</v>
      </c>
    </row>
    <row r="448" spans="1:13">
      <c r="A448" s="65">
        <v>439</v>
      </c>
      <c r="B448" s="119" t="s">
        <v>144</v>
      </c>
      <c r="C448" s="122">
        <v>40.25</v>
      </c>
      <c r="D448" s="120">
        <v>40.483333333333334</v>
      </c>
      <c r="E448" s="120">
        <v>39.56666666666667</v>
      </c>
      <c r="F448" s="120">
        <v>38.883333333333333</v>
      </c>
      <c r="G448" s="120">
        <v>37.966666666666669</v>
      </c>
      <c r="H448" s="120">
        <v>41.166666666666671</v>
      </c>
      <c r="I448" s="120">
        <v>42.083333333333329</v>
      </c>
      <c r="J448" s="120">
        <v>42.766666666666673</v>
      </c>
      <c r="K448" s="119">
        <v>41.4</v>
      </c>
      <c r="L448" s="119">
        <v>39.799999999999997</v>
      </c>
      <c r="M448" s="119">
        <v>24.328220000000002</v>
      </c>
    </row>
    <row r="449" spans="1:13">
      <c r="A449" s="65">
        <v>440</v>
      </c>
      <c r="B449" s="119" t="s">
        <v>1877</v>
      </c>
      <c r="C449" s="122">
        <v>598.15</v>
      </c>
      <c r="D449" s="120">
        <v>600.33333333333337</v>
      </c>
      <c r="E449" s="120">
        <v>592.81666666666672</v>
      </c>
      <c r="F449" s="120">
        <v>587.48333333333335</v>
      </c>
      <c r="G449" s="120">
        <v>579.9666666666667</v>
      </c>
      <c r="H449" s="120">
        <v>605.66666666666674</v>
      </c>
      <c r="I449" s="120">
        <v>613.18333333333339</v>
      </c>
      <c r="J449" s="120">
        <v>618.51666666666677</v>
      </c>
      <c r="K449" s="119">
        <v>607.85</v>
      </c>
      <c r="L449" s="119">
        <v>595</v>
      </c>
      <c r="M449" s="119">
        <v>0.37497000000000003</v>
      </c>
    </row>
    <row r="450" spans="1:13">
      <c r="A450" s="65">
        <v>441</v>
      </c>
      <c r="B450" s="119" t="s">
        <v>1881</v>
      </c>
      <c r="C450" s="122">
        <v>240.95</v>
      </c>
      <c r="D450" s="120">
        <v>241.66666666666666</v>
      </c>
      <c r="E450" s="120">
        <v>235.88333333333333</v>
      </c>
      <c r="F450" s="120">
        <v>230.81666666666666</v>
      </c>
      <c r="G450" s="120">
        <v>225.03333333333333</v>
      </c>
      <c r="H450" s="120">
        <v>246.73333333333332</v>
      </c>
      <c r="I450" s="120">
        <v>252.51666666666668</v>
      </c>
      <c r="J450" s="120">
        <v>257.58333333333331</v>
      </c>
      <c r="K450" s="119">
        <v>247.45</v>
      </c>
      <c r="L450" s="119">
        <v>236.6</v>
      </c>
      <c r="M450" s="119">
        <v>1.9918</v>
      </c>
    </row>
    <row r="451" spans="1:13">
      <c r="A451" s="65">
        <v>442</v>
      </c>
      <c r="B451" s="119" t="s">
        <v>145</v>
      </c>
      <c r="C451" s="122">
        <v>713.75</v>
      </c>
      <c r="D451" s="120">
        <v>712.4</v>
      </c>
      <c r="E451" s="120">
        <v>708.59999999999991</v>
      </c>
      <c r="F451" s="120">
        <v>703.44999999999993</v>
      </c>
      <c r="G451" s="120">
        <v>699.64999999999986</v>
      </c>
      <c r="H451" s="120">
        <v>717.55</v>
      </c>
      <c r="I451" s="120">
        <v>721.34999999999991</v>
      </c>
      <c r="J451" s="120">
        <v>726.5</v>
      </c>
      <c r="K451" s="119">
        <v>716.2</v>
      </c>
      <c r="L451" s="119">
        <v>707.25</v>
      </c>
      <c r="M451" s="119">
        <v>5.6113400000000002</v>
      </c>
    </row>
    <row r="452" spans="1:13">
      <c r="A452" s="65">
        <v>443</v>
      </c>
      <c r="B452" s="119" t="s">
        <v>1888</v>
      </c>
      <c r="C452" s="122">
        <v>117.9</v>
      </c>
      <c r="D452" s="120">
        <v>118.48333333333335</v>
      </c>
      <c r="E452" s="120">
        <v>116.56666666666669</v>
      </c>
      <c r="F452" s="120">
        <v>115.23333333333335</v>
      </c>
      <c r="G452" s="120">
        <v>113.31666666666669</v>
      </c>
      <c r="H452" s="120">
        <v>119.81666666666669</v>
      </c>
      <c r="I452" s="120">
        <v>121.73333333333335</v>
      </c>
      <c r="J452" s="120">
        <v>123.06666666666669</v>
      </c>
      <c r="K452" s="119">
        <v>120.4</v>
      </c>
      <c r="L452" s="119">
        <v>117.15</v>
      </c>
      <c r="M452" s="119">
        <v>3.4458600000000001</v>
      </c>
    </row>
    <row r="453" spans="1:13">
      <c r="A453" s="65">
        <v>444</v>
      </c>
      <c r="B453" s="119" t="s">
        <v>146</v>
      </c>
      <c r="C453" s="122">
        <v>610.04999999999995</v>
      </c>
      <c r="D453" s="120">
        <v>605.93333333333328</v>
      </c>
      <c r="E453" s="120">
        <v>596.86666666666656</v>
      </c>
      <c r="F453" s="120">
        <v>583.68333333333328</v>
      </c>
      <c r="G453" s="120">
        <v>574.61666666666656</v>
      </c>
      <c r="H453" s="120">
        <v>619.11666666666656</v>
      </c>
      <c r="I453" s="120">
        <v>628.18333333333339</v>
      </c>
      <c r="J453" s="120">
        <v>641.36666666666656</v>
      </c>
      <c r="K453" s="119">
        <v>615</v>
      </c>
      <c r="L453" s="119">
        <v>592.75</v>
      </c>
      <c r="M453" s="119">
        <v>2.7483300000000002</v>
      </c>
    </row>
    <row r="454" spans="1:13">
      <c r="A454" s="65">
        <v>445</v>
      </c>
      <c r="B454" s="119" t="s">
        <v>357</v>
      </c>
      <c r="C454" s="122">
        <v>1429.25</v>
      </c>
      <c r="D454" s="120">
        <v>1431.4166666666667</v>
      </c>
      <c r="E454" s="120">
        <v>1413.9333333333334</v>
      </c>
      <c r="F454" s="120">
        <v>1398.6166666666666</v>
      </c>
      <c r="G454" s="120">
        <v>1381.1333333333332</v>
      </c>
      <c r="H454" s="120">
        <v>1446.7333333333336</v>
      </c>
      <c r="I454" s="120">
        <v>1464.2166666666667</v>
      </c>
      <c r="J454" s="120">
        <v>1479.5333333333338</v>
      </c>
      <c r="K454" s="119">
        <v>1448.9</v>
      </c>
      <c r="L454" s="119">
        <v>1416.1</v>
      </c>
      <c r="M454" s="119">
        <v>6.9739500000000003</v>
      </c>
    </row>
    <row r="455" spans="1:13">
      <c r="A455" s="65">
        <v>446</v>
      </c>
      <c r="B455" s="119" t="s">
        <v>147</v>
      </c>
      <c r="C455" s="122">
        <v>265.2</v>
      </c>
      <c r="D455" s="120">
        <v>267.33333333333331</v>
      </c>
      <c r="E455" s="120">
        <v>262.21666666666664</v>
      </c>
      <c r="F455" s="120">
        <v>259.23333333333335</v>
      </c>
      <c r="G455" s="120">
        <v>254.11666666666667</v>
      </c>
      <c r="H455" s="120">
        <v>270.31666666666661</v>
      </c>
      <c r="I455" s="120">
        <v>275.43333333333328</v>
      </c>
      <c r="J455" s="120">
        <v>278.41666666666657</v>
      </c>
      <c r="K455" s="119">
        <v>272.45</v>
      </c>
      <c r="L455" s="119">
        <v>264.35000000000002</v>
      </c>
      <c r="M455" s="119">
        <v>22.50217</v>
      </c>
    </row>
    <row r="456" spans="1:13">
      <c r="A456" s="65">
        <v>447</v>
      </c>
      <c r="B456" s="119" t="s">
        <v>1893</v>
      </c>
      <c r="C456" s="122">
        <v>855.25</v>
      </c>
      <c r="D456" s="120">
        <v>855.08333333333337</v>
      </c>
      <c r="E456" s="120">
        <v>850.16666666666674</v>
      </c>
      <c r="F456" s="120">
        <v>845.08333333333337</v>
      </c>
      <c r="G456" s="120">
        <v>840.16666666666674</v>
      </c>
      <c r="H456" s="120">
        <v>860.16666666666674</v>
      </c>
      <c r="I456" s="120">
        <v>865.08333333333348</v>
      </c>
      <c r="J456" s="120">
        <v>870.16666666666674</v>
      </c>
      <c r="K456" s="119">
        <v>860</v>
      </c>
      <c r="L456" s="119">
        <v>850</v>
      </c>
      <c r="M456" s="119">
        <v>0.37008999999999997</v>
      </c>
    </row>
    <row r="457" spans="1:13">
      <c r="A457" s="65">
        <v>448</v>
      </c>
      <c r="B457" s="119" t="s">
        <v>148</v>
      </c>
      <c r="C457" s="122">
        <v>266.10000000000002</v>
      </c>
      <c r="D457" s="120">
        <v>267.86666666666667</v>
      </c>
      <c r="E457" s="120">
        <v>263.73333333333335</v>
      </c>
      <c r="F457" s="120">
        <v>261.36666666666667</v>
      </c>
      <c r="G457" s="120">
        <v>257.23333333333335</v>
      </c>
      <c r="H457" s="120">
        <v>270.23333333333335</v>
      </c>
      <c r="I457" s="120">
        <v>274.36666666666667</v>
      </c>
      <c r="J457" s="120">
        <v>276.73333333333335</v>
      </c>
      <c r="K457" s="119">
        <v>272</v>
      </c>
      <c r="L457" s="119">
        <v>265.5</v>
      </c>
      <c r="M457" s="119">
        <v>85.735169999999997</v>
      </c>
    </row>
    <row r="458" spans="1:13">
      <c r="A458" s="65">
        <v>449</v>
      </c>
      <c r="B458" s="119" t="s">
        <v>149</v>
      </c>
      <c r="C458" s="122">
        <v>151.9</v>
      </c>
      <c r="D458" s="120">
        <v>153.1</v>
      </c>
      <c r="E458" s="120">
        <v>150.44999999999999</v>
      </c>
      <c r="F458" s="120">
        <v>149</v>
      </c>
      <c r="G458" s="120">
        <v>146.35</v>
      </c>
      <c r="H458" s="120">
        <v>154.54999999999998</v>
      </c>
      <c r="I458" s="120">
        <v>157.20000000000002</v>
      </c>
      <c r="J458" s="120">
        <v>158.64999999999998</v>
      </c>
      <c r="K458" s="119">
        <v>155.75</v>
      </c>
      <c r="L458" s="119">
        <v>151.65</v>
      </c>
      <c r="M458" s="119">
        <v>21.779060000000001</v>
      </c>
    </row>
    <row r="459" spans="1:13">
      <c r="A459" s="65">
        <v>450</v>
      </c>
      <c r="B459" s="119" t="s">
        <v>150</v>
      </c>
      <c r="C459" s="122">
        <v>69.5</v>
      </c>
      <c r="D459" s="120">
        <v>70.166666666666671</v>
      </c>
      <c r="E459" s="120">
        <v>68.63333333333334</v>
      </c>
      <c r="F459" s="120">
        <v>67.766666666666666</v>
      </c>
      <c r="G459" s="120">
        <v>66.233333333333334</v>
      </c>
      <c r="H459" s="120">
        <v>71.033333333333346</v>
      </c>
      <c r="I459" s="120">
        <v>72.566666666666677</v>
      </c>
      <c r="J459" s="120">
        <v>73.433333333333351</v>
      </c>
      <c r="K459" s="119">
        <v>71.7</v>
      </c>
      <c r="L459" s="119">
        <v>69.3</v>
      </c>
      <c r="M459" s="119">
        <v>43.619390000000003</v>
      </c>
    </row>
    <row r="460" spans="1:13">
      <c r="A460" s="65">
        <v>451</v>
      </c>
      <c r="B460" s="119" t="s">
        <v>1900</v>
      </c>
      <c r="C460" s="122">
        <v>1007.7</v>
      </c>
      <c r="D460" s="120">
        <v>1010.9</v>
      </c>
      <c r="E460" s="120">
        <v>993.84999999999991</v>
      </c>
      <c r="F460" s="120">
        <v>979.99999999999989</v>
      </c>
      <c r="G460" s="120">
        <v>962.94999999999982</v>
      </c>
      <c r="H460" s="120">
        <v>1024.75</v>
      </c>
      <c r="I460" s="120">
        <v>1041.8</v>
      </c>
      <c r="J460" s="120">
        <v>1055.6500000000001</v>
      </c>
      <c r="K460" s="119">
        <v>1027.95</v>
      </c>
      <c r="L460" s="119">
        <v>997.05</v>
      </c>
      <c r="M460" s="119">
        <v>0.81059999999999999</v>
      </c>
    </row>
    <row r="461" spans="1:13">
      <c r="A461" s="65">
        <v>452</v>
      </c>
      <c r="B461" s="119" t="s">
        <v>151</v>
      </c>
      <c r="C461" s="122">
        <v>555.20000000000005</v>
      </c>
      <c r="D461" s="120">
        <v>558.75</v>
      </c>
      <c r="E461" s="120">
        <v>549.6</v>
      </c>
      <c r="F461" s="120">
        <v>544</v>
      </c>
      <c r="G461" s="120">
        <v>534.85</v>
      </c>
      <c r="H461" s="120">
        <v>564.35</v>
      </c>
      <c r="I461" s="120">
        <v>573.50000000000011</v>
      </c>
      <c r="J461" s="120">
        <v>579.1</v>
      </c>
      <c r="K461" s="119">
        <v>567.9</v>
      </c>
      <c r="L461" s="119">
        <v>553.15</v>
      </c>
      <c r="M461" s="119">
        <v>84.439880000000002</v>
      </c>
    </row>
    <row r="462" spans="1:13">
      <c r="A462" s="65">
        <v>453</v>
      </c>
      <c r="B462" s="119" t="s">
        <v>152</v>
      </c>
      <c r="C462" s="122">
        <v>1971.35</v>
      </c>
      <c r="D462" s="120">
        <v>1974.25</v>
      </c>
      <c r="E462" s="120">
        <v>1957.6</v>
      </c>
      <c r="F462" s="120">
        <v>1943.85</v>
      </c>
      <c r="G462" s="120">
        <v>1927.1999999999998</v>
      </c>
      <c r="H462" s="120">
        <v>1988</v>
      </c>
      <c r="I462" s="120">
        <v>2004.65</v>
      </c>
      <c r="J462" s="120">
        <v>2018.4</v>
      </c>
      <c r="K462" s="119">
        <v>1990.9</v>
      </c>
      <c r="L462" s="119">
        <v>1960.5</v>
      </c>
      <c r="M462" s="119">
        <v>69.217010000000002</v>
      </c>
    </row>
    <row r="463" spans="1:13">
      <c r="A463" s="65">
        <v>454</v>
      </c>
      <c r="B463" s="119" t="s">
        <v>153</v>
      </c>
      <c r="C463" s="122">
        <v>647.70000000000005</v>
      </c>
      <c r="D463" s="120">
        <v>652.23333333333335</v>
      </c>
      <c r="E463" s="120">
        <v>640.4666666666667</v>
      </c>
      <c r="F463" s="120">
        <v>633.23333333333335</v>
      </c>
      <c r="G463" s="120">
        <v>621.4666666666667</v>
      </c>
      <c r="H463" s="120">
        <v>659.4666666666667</v>
      </c>
      <c r="I463" s="120">
        <v>671.23333333333335</v>
      </c>
      <c r="J463" s="120">
        <v>678.4666666666667</v>
      </c>
      <c r="K463" s="119">
        <v>664</v>
      </c>
      <c r="L463" s="119">
        <v>645</v>
      </c>
      <c r="M463" s="119">
        <v>34.168810000000001</v>
      </c>
    </row>
    <row r="464" spans="1:13">
      <c r="A464" s="65">
        <v>455</v>
      </c>
      <c r="B464" s="119" t="s">
        <v>1913</v>
      </c>
      <c r="C464" s="122">
        <v>257</v>
      </c>
      <c r="D464" s="120">
        <v>259</v>
      </c>
      <c r="E464" s="120">
        <v>251</v>
      </c>
      <c r="F464" s="120">
        <v>245</v>
      </c>
      <c r="G464" s="120">
        <v>237</v>
      </c>
      <c r="H464" s="120">
        <v>265</v>
      </c>
      <c r="I464" s="120">
        <v>273</v>
      </c>
      <c r="J464" s="120">
        <v>279</v>
      </c>
      <c r="K464" s="119">
        <v>267</v>
      </c>
      <c r="L464" s="119">
        <v>253</v>
      </c>
      <c r="M464" s="119">
        <v>1.1375</v>
      </c>
    </row>
    <row r="465" spans="1:13">
      <c r="A465" s="65">
        <v>456</v>
      </c>
      <c r="B465" s="119" t="s">
        <v>1917</v>
      </c>
      <c r="C465" s="122">
        <v>68.8</v>
      </c>
      <c r="D465" s="120">
        <v>68.766666666666666</v>
      </c>
      <c r="E465" s="120">
        <v>68.033333333333331</v>
      </c>
      <c r="F465" s="120">
        <v>67.266666666666666</v>
      </c>
      <c r="G465" s="120">
        <v>66.533333333333331</v>
      </c>
      <c r="H465" s="120">
        <v>69.533333333333331</v>
      </c>
      <c r="I465" s="120">
        <v>70.266666666666652</v>
      </c>
      <c r="J465" s="120">
        <v>71.033333333333331</v>
      </c>
      <c r="K465" s="119">
        <v>69.5</v>
      </c>
      <c r="L465" s="119">
        <v>68</v>
      </c>
      <c r="M465" s="119">
        <v>0.80284999999999995</v>
      </c>
    </row>
    <row r="466" spans="1:13">
      <c r="A466" s="65">
        <v>457</v>
      </c>
      <c r="B466" s="119" t="s">
        <v>215</v>
      </c>
      <c r="C466" s="122">
        <v>1045.0999999999999</v>
      </c>
      <c r="D466" s="120">
        <v>1045.45</v>
      </c>
      <c r="E466" s="120">
        <v>1038.45</v>
      </c>
      <c r="F466" s="120">
        <v>1031.8</v>
      </c>
      <c r="G466" s="120">
        <v>1024.8</v>
      </c>
      <c r="H466" s="120">
        <v>1052.1000000000001</v>
      </c>
      <c r="I466" s="120">
        <v>1059.1000000000001</v>
      </c>
      <c r="J466" s="120">
        <v>1065.7500000000002</v>
      </c>
      <c r="K466" s="119">
        <v>1052.45</v>
      </c>
      <c r="L466" s="119">
        <v>1038.8</v>
      </c>
      <c r="M466" s="119">
        <v>0.96880999999999995</v>
      </c>
    </row>
    <row r="467" spans="1:13">
      <c r="A467" s="65">
        <v>458</v>
      </c>
      <c r="B467" s="119" t="s">
        <v>1926</v>
      </c>
      <c r="C467" s="122">
        <v>274.75</v>
      </c>
      <c r="D467" s="120">
        <v>274.38333333333338</v>
      </c>
      <c r="E467" s="120">
        <v>273.56666666666678</v>
      </c>
      <c r="F467" s="120">
        <v>272.38333333333338</v>
      </c>
      <c r="G467" s="120">
        <v>271.56666666666678</v>
      </c>
      <c r="H467" s="120">
        <v>275.56666666666678</v>
      </c>
      <c r="I467" s="120">
        <v>276.38333333333338</v>
      </c>
      <c r="J467" s="120">
        <v>277.56666666666678</v>
      </c>
      <c r="K467" s="119">
        <v>275.2</v>
      </c>
      <c r="L467" s="119">
        <v>273.2</v>
      </c>
      <c r="M467" s="119">
        <v>1.29955</v>
      </c>
    </row>
    <row r="468" spans="1:13">
      <c r="A468" s="65">
        <v>459</v>
      </c>
      <c r="B468" s="119" t="s">
        <v>1928</v>
      </c>
      <c r="C468" s="122">
        <v>587.4</v>
      </c>
      <c r="D468" s="120">
        <v>584.5333333333333</v>
      </c>
      <c r="E468" s="120">
        <v>578.36666666666656</v>
      </c>
      <c r="F468" s="120">
        <v>569.33333333333326</v>
      </c>
      <c r="G468" s="120">
        <v>563.16666666666652</v>
      </c>
      <c r="H468" s="120">
        <v>593.56666666666661</v>
      </c>
      <c r="I468" s="120">
        <v>599.73333333333335</v>
      </c>
      <c r="J468" s="120">
        <v>608.76666666666665</v>
      </c>
      <c r="K468" s="119">
        <v>590.70000000000005</v>
      </c>
      <c r="L468" s="119">
        <v>575.5</v>
      </c>
      <c r="M468" s="119">
        <v>8.7169999999999997E-2</v>
      </c>
    </row>
    <row r="469" spans="1:13">
      <c r="A469" s="65">
        <v>460</v>
      </c>
      <c r="B469" s="119" t="s">
        <v>2644</v>
      </c>
      <c r="C469" s="122">
        <v>637.75</v>
      </c>
      <c r="D469" s="120">
        <v>640.76666666666665</v>
      </c>
      <c r="E469" s="120">
        <v>623.5333333333333</v>
      </c>
      <c r="F469" s="120">
        <v>609.31666666666661</v>
      </c>
      <c r="G469" s="120">
        <v>592.08333333333326</v>
      </c>
      <c r="H469" s="120">
        <v>654.98333333333335</v>
      </c>
      <c r="I469" s="120">
        <v>672.2166666666667</v>
      </c>
      <c r="J469" s="120">
        <v>686.43333333333339</v>
      </c>
      <c r="K469" s="119">
        <v>658</v>
      </c>
      <c r="L469" s="119">
        <v>626.54999999999995</v>
      </c>
      <c r="M469" s="119">
        <v>0.42432999999999998</v>
      </c>
    </row>
    <row r="470" spans="1:13">
      <c r="A470" s="65">
        <v>461</v>
      </c>
      <c r="B470" s="119" t="s">
        <v>1936</v>
      </c>
      <c r="C470" s="122">
        <v>140</v>
      </c>
      <c r="D470" s="120">
        <v>141.51666666666665</v>
      </c>
      <c r="E470" s="120">
        <v>135.6333333333333</v>
      </c>
      <c r="F470" s="120">
        <v>131.26666666666665</v>
      </c>
      <c r="G470" s="120">
        <v>125.3833333333333</v>
      </c>
      <c r="H470" s="120">
        <v>145.8833333333333</v>
      </c>
      <c r="I470" s="120">
        <v>151.76666666666662</v>
      </c>
      <c r="J470" s="120">
        <v>156.1333333333333</v>
      </c>
      <c r="K470" s="119">
        <v>147.4</v>
      </c>
      <c r="L470" s="119">
        <v>137.15</v>
      </c>
      <c r="M470" s="119">
        <v>9.5493500000000004</v>
      </c>
    </row>
    <row r="471" spans="1:13">
      <c r="A471" s="65">
        <v>462</v>
      </c>
      <c r="B471" s="119" t="s">
        <v>1938</v>
      </c>
      <c r="C471" s="122">
        <v>739.85</v>
      </c>
      <c r="D471" s="120">
        <v>735.18333333333339</v>
      </c>
      <c r="E471" s="120">
        <v>727.36666666666679</v>
      </c>
      <c r="F471" s="120">
        <v>714.88333333333344</v>
      </c>
      <c r="G471" s="120">
        <v>707.06666666666683</v>
      </c>
      <c r="H471" s="120">
        <v>747.66666666666674</v>
      </c>
      <c r="I471" s="120">
        <v>755.48333333333335</v>
      </c>
      <c r="J471" s="120">
        <v>767.9666666666667</v>
      </c>
      <c r="K471" s="119">
        <v>743</v>
      </c>
      <c r="L471" s="119">
        <v>722.7</v>
      </c>
      <c r="M471" s="119">
        <v>0.22339000000000001</v>
      </c>
    </row>
    <row r="472" spans="1:13">
      <c r="A472" s="65">
        <v>463</v>
      </c>
      <c r="B472" s="119" t="s">
        <v>154</v>
      </c>
      <c r="C472" s="122">
        <v>808.45</v>
      </c>
      <c r="D472" s="120">
        <v>811.9</v>
      </c>
      <c r="E472" s="120">
        <v>800.55</v>
      </c>
      <c r="F472" s="120">
        <v>792.65</v>
      </c>
      <c r="G472" s="120">
        <v>781.3</v>
      </c>
      <c r="H472" s="120">
        <v>819.8</v>
      </c>
      <c r="I472" s="120">
        <v>831.15000000000009</v>
      </c>
      <c r="J472" s="120">
        <v>839.05</v>
      </c>
      <c r="K472" s="119">
        <v>823.25</v>
      </c>
      <c r="L472" s="119">
        <v>804</v>
      </c>
      <c r="M472" s="119">
        <v>28.324179999999998</v>
      </c>
    </row>
    <row r="473" spans="1:13">
      <c r="A473" s="65">
        <v>464</v>
      </c>
      <c r="B473" s="119" t="s">
        <v>1947</v>
      </c>
      <c r="C473" s="122">
        <v>258.8</v>
      </c>
      <c r="D473" s="120">
        <v>261.26666666666665</v>
      </c>
      <c r="E473" s="120">
        <v>255.0333333333333</v>
      </c>
      <c r="F473" s="120">
        <v>251.26666666666665</v>
      </c>
      <c r="G473" s="120">
        <v>245.0333333333333</v>
      </c>
      <c r="H473" s="120">
        <v>265.0333333333333</v>
      </c>
      <c r="I473" s="120">
        <v>271.26666666666665</v>
      </c>
      <c r="J473" s="120">
        <v>275.0333333333333</v>
      </c>
      <c r="K473" s="119">
        <v>267.5</v>
      </c>
      <c r="L473" s="119">
        <v>257.5</v>
      </c>
      <c r="M473" s="119">
        <v>0.31703999999999999</v>
      </c>
    </row>
    <row r="474" spans="1:13">
      <c r="A474" s="65">
        <v>465</v>
      </c>
      <c r="B474" s="119" t="s">
        <v>216</v>
      </c>
      <c r="C474" s="122">
        <v>1454.45</v>
      </c>
      <c r="D474" s="120">
        <v>1460.3833333333334</v>
      </c>
      <c r="E474" s="120">
        <v>1440.1166666666668</v>
      </c>
      <c r="F474" s="120">
        <v>1425.7833333333333</v>
      </c>
      <c r="G474" s="120">
        <v>1405.5166666666667</v>
      </c>
      <c r="H474" s="120">
        <v>1474.7166666666669</v>
      </c>
      <c r="I474" s="120">
        <v>1494.9833333333338</v>
      </c>
      <c r="J474" s="120">
        <v>1509.3166666666671</v>
      </c>
      <c r="K474" s="119">
        <v>1480.65</v>
      </c>
      <c r="L474" s="119">
        <v>1446.05</v>
      </c>
      <c r="M474" s="119">
        <v>2.2903600000000002</v>
      </c>
    </row>
    <row r="475" spans="1:13">
      <c r="A475" s="65">
        <v>466</v>
      </c>
      <c r="B475" s="121" t="s">
        <v>217</v>
      </c>
      <c r="C475" s="123">
        <v>226.35</v>
      </c>
      <c r="D475" s="124">
        <v>227.73333333333335</v>
      </c>
      <c r="E475" s="124">
        <v>223.06666666666669</v>
      </c>
      <c r="F475" s="124">
        <v>219.78333333333333</v>
      </c>
      <c r="G475" s="124">
        <v>215.11666666666667</v>
      </c>
      <c r="H475" s="124">
        <v>231.01666666666671</v>
      </c>
      <c r="I475" s="124">
        <v>235.68333333333334</v>
      </c>
      <c r="J475" s="124">
        <v>238.96666666666673</v>
      </c>
      <c r="K475" s="121">
        <v>232.4</v>
      </c>
      <c r="L475" s="121">
        <v>224.45</v>
      </c>
      <c r="M475" s="121">
        <v>4.2686500000000001</v>
      </c>
    </row>
    <row r="476" spans="1:13">
      <c r="A476" s="65">
        <v>467</v>
      </c>
      <c r="B476" s="119" t="s">
        <v>1955</v>
      </c>
      <c r="C476" s="132">
        <v>341.9</v>
      </c>
      <c r="D476" s="120">
        <v>352.3</v>
      </c>
      <c r="E476" s="120">
        <v>326.60000000000002</v>
      </c>
      <c r="F476" s="120">
        <v>311.3</v>
      </c>
      <c r="G476" s="120">
        <v>285.60000000000002</v>
      </c>
      <c r="H476" s="120">
        <v>367.6</v>
      </c>
      <c r="I476" s="120">
        <v>393.29999999999995</v>
      </c>
      <c r="J476" s="120">
        <v>408.6</v>
      </c>
      <c r="K476" s="119">
        <v>378</v>
      </c>
      <c r="L476" s="119">
        <v>337</v>
      </c>
      <c r="M476" s="119">
        <v>11.68685</v>
      </c>
    </row>
    <row r="477" spans="1:13">
      <c r="A477" s="65">
        <v>468</v>
      </c>
      <c r="B477" s="132" t="s">
        <v>1956</v>
      </c>
      <c r="C477" s="132">
        <v>58.75</v>
      </c>
      <c r="D477" s="127">
        <v>59.333333333333336</v>
      </c>
      <c r="E477" s="127">
        <v>57.81666666666667</v>
      </c>
      <c r="F477" s="127">
        <v>56.883333333333333</v>
      </c>
      <c r="G477" s="127">
        <v>55.366666666666667</v>
      </c>
      <c r="H477" s="127">
        <v>60.266666666666673</v>
      </c>
      <c r="I477" s="127">
        <v>61.783333333333339</v>
      </c>
      <c r="J477" s="127">
        <v>62.716666666666676</v>
      </c>
      <c r="K477" s="132">
        <v>60.85</v>
      </c>
      <c r="L477" s="132">
        <v>58.4</v>
      </c>
      <c r="M477" s="132">
        <v>3.2831299999999999</v>
      </c>
    </row>
    <row r="478" spans="1:13">
      <c r="A478" s="65">
        <v>469</v>
      </c>
      <c r="B478" s="132" t="s">
        <v>1964</v>
      </c>
      <c r="C478" s="132">
        <v>5887.7</v>
      </c>
      <c r="D478" s="127">
        <v>5884.0333333333328</v>
      </c>
      <c r="E478" s="127">
        <v>5844.0666666666657</v>
      </c>
      <c r="F478" s="127">
        <v>5800.4333333333325</v>
      </c>
      <c r="G478" s="127">
        <v>5760.4666666666653</v>
      </c>
      <c r="H478" s="127">
        <v>5927.6666666666661</v>
      </c>
      <c r="I478" s="127">
        <v>5967.6333333333332</v>
      </c>
      <c r="J478" s="127">
        <v>6011.2666666666664</v>
      </c>
      <c r="K478" s="132">
        <v>5924</v>
      </c>
      <c r="L478" s="132">
        <v>5840.4</v>
      </c>
      <c r="M478" s="132">
        <v>1.7270000000000001E-2</v>
      </c>
    </row>
    <row r="479" spans="1:13">
      <c r="A479" s="65">
        <v>470</v>
      </c>
      <c r="B479" s="132" t="s">
        <v>244</v>
      </c>
      <c r="C479" s="132">
        <v>47.6</v>
      </c>
      <c r="D479" s="127">
        <v>48.29999999999999</v>
      </c>
      <c r="E479" s="127">
        <v>46.59999999999998</v>
      </c>
      <c r="F479" s="127">
        <v>45.599999999999987</v>
      </c>
      <c r="G479" s="127">
        <v>43.899999999999977</v>
      </c>
      <c r="H479" s="127">
        <v>49.299999999999983</v>
      </c>
      <c r="I479" s="127">
        <v>50.999999999999986</v>
      </c>
      <c r="J479" s="127">
        <v>51.999999999999986</v>
      </c>
      <c r="K479" s="132">
        <v>50</v>
      </c>
      <c r="L479" s="132">
        <v>47.3</v>
      </c>
      <c r="M479" s="132">
        <v>36.76979</v>
      </c>
    </row>
    <row r="480" spans="1:13">
      <c r="A480" s="65">
        <v>471</v>
      </c>
      <c r="B480" s="132" t="s">
        <v>155</v>
      </c>
      <c r="C480" s="132">
        <v>578.5</v>
      </c>
      <c r="D480" s="127">
        <v>582.05000000000007</v>
      </c>
      <c r="E480" s="127">
        <v>571.45000000000016</v>
      </c>
      <c r="F480" s="127">
        <v>564.40000000000009</v>
      </c>
      <c r="G480" s="127">
        <v>553.80000000000018</v>
      </c>
      <c r="H480" s="127">
        <v>589.10000000000014</v>
      </c>
      <c r="I480" s="127">
        <v>599.70000000000005</v>
      </c>
      <c r="J480" s="127">
        <v>606.75000000000011</v>
      </c>
      <c r="K480" s="132">
        <v>592.65</v>
      </c>
      <c r="L480" s="132">
        <v>575</v>
      </c>
      <c r="M480" s="132">
        <v>10.007820000000001</v>
      </c>
    </row>
    <row r="481" spans="1:13">
      <c r="A481" s="65">
        <v>472</v>
      </c>
      <c r="B481" s="132" t="s">
        <v>1968</v>
      </c>
      <c r="C481" s="132">
        <v>2973</v>
      </c>
      <c r="D481" s="127">
        <v>3005.5333333333333</v>
      </c>
      <c r="E481" s="127">
        <v>2918.4666666666667</v>
      </c>
      <c r="F481" s="127">
        <v>2863.9333333333334</v>
      </c>
      <c r="G481" s="127">
        <v>2776.8666666666668</v>
      </c>
      <c r="H481" s="127">
        <v>3060.0666666666666</v>
      </c>
      <c r="I481" s="127">
        <v>3147.1333333333332</v>
      </c>
      <c r="J481" s="127">
        <v>3201.6666666666665</v>
      </c>
      <c r="K481" s="132">
        <v>3092.6</v>
      </c>
      <c r="L481" s="132">
        <v>2951</v>
      </c>
      <c r="M481" s="132">
        <v>4.224E-2</v>
      </c>
    </row>
    <row r="482" spans="1:13">
      <c r="A482" s="65">
        <v>473</v>
      </c>
      <c r="B482" s="132" t="s">
        <v>1970</v>
      </c>
      <c r="C482" s="132">
        <v>439.6</v>
      </c>
      <c r="D482" s="127">
        <v>443.13333333333338</v>
      </c>
      <c r="E482" s="127">
        <v>433.26666666666677</v>
      </c>
      <c r="F482" s="127">
        <v>426.93333333333339</v>
      </c>
      <c r="G482" s="127">
        <v>417.06666666666678</v>
      </c>
      <c r="H482" s="127">
        <v>449.46666666666675</v>
      </c>
      <c r="I482" s="127">
        <v>459.33333333333343</v>
      </c>
      <c r="J482" s="127">
        <v>465.66666666666674</v>
      </c>
      <c r="K482" s="132">
        <v>453</v>
      </c>
      <c r="L482" s="132">
        <v>436.8</v>
      </c>
      <c r="M482" s="132">
        <v>1.3610800000000001</v>
      </c>
    </row>
    <row r="483" spans="1:13">
      <c r="A483" s="65">
        <v>474</v>
      </c>
      <c r="B483" s="132" t="s">
        <v>156</v>
      </c>
      <c r="C483" s="132">
        <v>1183.6500000000001</v>
      </c>
      <c r="D483" s="127">
        <v>1184.1166666666668</v>
      </c>
      <c r="E483" s="127">
        <v>1166.2833333333335</v>
      </c>
      <c r="F483" s="127">
        <v>1148.9166666666667</v>
      </c>
      <c r="G483" s="127">
        <v>1131.0833333333335</v>
      </c>
      <c r="H483" s="127">
        <v>1201.4833333333336</v>
      </c>
      <c r="I483" s="127">
        <v>1219.3166666666666</v>
      </c>
      <c r="J483" s="127">
        <v>1236.6833333333336</v>
      </c>
      <c r="K483" s="132">
        <v>1201.95</v>
      </c>
      <c r="L483" s="132">
        <v>1166.75</v>
      </c>
      <c r="M483" s="132">
        <v>2.9957699999999998</v>
      </c>
    </row>
    <row r="484" spans="1:13">
      <c r="A484" s="65">
        <v>475</v>
      </c>
      <c r="B484" s="132" t="s">
        <v>157</v>
      </c>
      <c r="C484" s="132">
        <v>18.3</v>
      </c>
      <c r="D484" s="127">
        <v>18.400000000000002</v>
      </c>
      <c r="E484" s="127">
        <v>18.150000000000006</v>
      </c>
      <c r="F484" s="127">
        <v>18.000000000000004</v>
      </c>
      <c r="G484" s="127">
        <v>17.750000000000007</v>
      </c>
      <c r="H484" s="127">
        <v>18.550000000000004</v>
      </c>
      <c r="I484" s="127">
        <v>18.799999999999997</v>
      </c>
      <c r="J484" s="127">
        <v>18.950000000000003</v>
      </c>
      <c r="K484" s="132">
        <v>18.649999999999999</v>
      </c>
      <c r="L484" s="132">
        <v>18.25</v>
      </c>
      <c r="M484" s="132">
        <v>4.4060499999999996</v>
      </c>
    </row>
    <row r="485" spans="1:13">
      <c r="A485" s="65">
        <v>476</v>
      </c>
      <c r="B485" s="132" t="s">
        <v>1978</v>
      </c>
      <c r="C485" s="132">
        <v>269.14999999999998</v>
      </c>
      <c r="D485" s="127">
        <v>271.39999999999998</v>
      </c>
      <c r="E485" s="127">
        <v>265.34999999999997</v>
      </c>
      <c r="F485" s="127">
        <v>261.55</v>
      </c>
      <c r="G485" s="127">
        <v>255.5</v>
      </c>
      <c r="H485" s="127">
        <v>275.19999999999993</v>
      </c>
      <c r="I485" s="127">
        <v>281.24999999999989</v>
      </c>
      <c r="J485" s="127">
        <v>285.0499999999999</v>
      </c>
      <c r="K485" s="132">
        <v>277.45</v>
      </c>
      <c r="L485" s="132">
        <v>267.60000000000002</v>
      </c>
      <c r="M485" s="132">
        <v>0.67000999999999999</v>
      </c>
    </row>
    <row r="486" spans="1:13">
      <c r="A486" s="65">
        <v>477</v>
      </c>
      <c r="B486" s="132" t="s">
        <v>1986</v>
      </c>
      <c r="C486" s="132">
        <v>382.8</v>
      </c>
      <c r="D486" s="127">
        <v>386.51666666666665</v>
      </c>
      <c r="E486" s="127">
        <v>377.2833333333333</v>
      </c>
      <c r="F486" s="127">
        <v>371.76666666666665</v>
      </c>
      <c r="G486" s="127">
        <v>362.5333333333333</v>
      </c>
      <c r="H486" s="127">
        <v>392.0333333333333</v>
      </c>
      <c r="I486" s="127">
        <v>401.26666666666665</v>
      </c>
      <c r="J486" s="127">
        <v>406.7833333333333</v>
      </c>
      <c r="K486" s="132">
        <v>395.75</v>
      </c>
      <c r="L486" s="132">
        <v>381</v>
      </c>
      <c r="M486" s="132">
        <v>6.9016400000000004</v>
      </c>
    </row>
    <row r="487" spans="1:13">
      <c r="A487" s="65">
        <v>478</v>
      </c>
      <c r="B487" s="132" t="s">
        <v>158</v>
      </c>
      <c r="C487" s="132">
        <v>3946.95</v>
      </c>
      <c r="D487" s="127">
        <v>3978.6666666666665</v>
      </c>
      <c r="E487" s="127">
        <v>3907.333333333333</v>
      </c>
      <c r="F487" s="127">
        <v>3867.7166666666667</v>
      </c>
      <c r="G487" s="127">
        <v>3796.3833333333332</v>
      </c>
      <c r="H487" s="127">
        <v>4018.2833333333328</v>
      </c>
      <c r="I487" s="127">
        <v>4089.6166666666659</v>
      </c>
      <c r="J487" s="127">
        <v>4129.2333333333327</v>
      </c>
      <c r="K487" s="132">
        <v>4050</v>
      </c>
      <c r="L487" s="132">
        <v>3939.05</v>
      </c>
      <c r="M487" s="132">
        <v>5.5848000000000004</v>
      </c>
    </row>
    <row r="488" spans="1:13">
      <c r="A488" s="65">
        <v>479</v>
      </c>
      <c r="B488" s="132" t="s">
        <v>1991</v>
      </c>
      <c r="C488" s="132">
        <v>247.65</v>
      </c>
      <c r="D488" s="127">
        <v>247.18333333333331</v>
      </c>
      <c r="E488" s="127">
        <v>244.76666666666662</v>
      </c>
      <c r="F488" s="127">
        <v>241.88333333333333</v>
      </c>
      <c r="G488" s="127">
        <v>239.46666666666664</v>
      </c>
      <c r="H488" s="127">
        <v>250.06666666666661</v>
      </c>
      <c r="I488" s="127">
        <v>252.48333333333329</v>
      </c>
      <c r="J488" s="127">
        <v>255.36666666666659</v>
      </c>
      <c r="K488" s="132">
        <v>249.6</v>
      </c>
      <c r="L488" s="132">
        <v>244.3</v>
      </c>
      <c r="M488" s="132">
        <v>0.51983999999999997</v>
      </c>
    </row>
    <row r="489" spans="1:13">
      <c r="A489" s="65">
        <v>480</v>
      </c>
      <c r="B489" s="132" t="s">
        <v>159</v>
      </c>
      <c r="C489" s="132">
        <v>78.45</v>
      </c>
      <c r="D489" s="127">
        <v>78.850000000000009</v>
      </c>
      <c r="E489" s="127">
        <v>77.350000000000023</v>
      </c>
      <c r="F489" s="127">
        <v>76.250000000000014</v>
      </c>
      <c r="G489" s="127">
        <v>74.750000000000028</v>
      </c>
      <c r="H489" s="127">
        <v>79.950000000000017</v>
      </c>
      <c r="I489" s="127">
        <v>81.449999999999989</v>
      </c>
      <c r="J489" s="127">
        <v>82.550000000000011</v>
      </c>
      <c r="K489" s="132">
        <v>80.349999999999994</v>
      </c>
      <c r="L489" s="132">
        <v>77.75</v>
      </c>
      <c r="M489" s="132">
        <v>55.773530000000001</v>
      </c>
    </row>
    <row r="490" spans="1:13">
      <c r="A490" s="65">
        <v>481</v>
      </c>
      <c r="B490" s="132" t="s">
        <v>160</v>
      </c>
      <c r="C490" s="132">
        <v>4.2</v>
      </c>
      <c r="D490" s="127">
        <v>4.2</v>
      </c>
      <c r="E490" s="127">
        <v>4.1500000000000004</v>
      </c>
      <c r="F490" s="127">
        <v>4.1000000000000005</v>
      </c>
      <c r="G490" s="127">
        <v>4.0500000000000007</v>
      </c>
      <c r="H490" s="127">
        <v>4.25</v>
      </c>
      <c r="I490" s="127">
        <v>4.2999999999999989</v>
      </c>
      <c r="J490" s="127">
        <v>4.3499999999999996</v>
      </c>
      <c r="K490" s="132">
        <v>4.25</v>
      </c>
      <c r="L490" s="132">
        <v>4.1500000000000004</v>
      </c>
      <c r="M490" s="132">
        <v>40.14676</v>
      </c>
    </row>
    <row r="491" spans="1:13">
      <c r="A491" s="65">
        <v>482</v>
      </c>
      <c r="B491" s="132" t="s">
        <v>161</v>
      </c>
      <c r="C491" s="132">
        <v>581.95000000000005</v>
      </c>
      <c r="D491" s="127">
        <v>590.18333333333339</v>
      </c>
      <c r="E491" s="127">
        <v>569.41666666666674</v>
      </c>
      <c r="F491" s="127">
        <v>556.88333333333333</v>
      </c>
      <c r="G491" s="127">
        <v>536.11666666666667</v>
      </c>
      <c r="H491" s="127">
        <v>602.71666666666681</v>
      </c>
      <c r="I491" s="127">
        <v>623.48333333333346</v>
      </c>
      <c r="J491" s="127">
        <v>636.01666666666688</v>
      </c>
      <c r="K491" s="132">
        <v>610.95000000000005</v>
      </c>
      <c r="L491" s="132">
        <v>577.65</v>
      </c>
      <c r="M491" s="132">
        <v>38.439619999999998</v>
      </c>
    </row>
    <row r="492" spans="1:13">
      <c r="A492" s="65">
        <v>483</v>
      </c>
      <c r="B492" s="132" t="s">
        <v>3253</v>
      </c>
      <c r="C492" s="132">
        <v>52.5</v>
      </c>
      <c r="D492" s="127">
        <v>53.966666666666669</v>
      </c>
      <c r="E492" s="127">
        <v>50.983333333333334</v>
      </c>
      <c r="F492" s="127">
        <v>49.466666666666669</v>
      </c>
      <c r="G492" s="127">
        <v>46.483333333333334</v>
      </c>
      <c r="H492" s="127">
        <v>55.483333333333334</v>
      </c>
      <c r="I492" s="127">
        <v>58.466666666666669</v>
      </c>
      <c r="J492" s="127">
        <v>59.983333333333334</v>
      </c>
      <c r="K492" s="132">
        <v>56.95</v>
      </c>
      <c r="L492" s="132">
        <v>52.45</v>
      </c>
      <c r="M492" s="132">
        <v>76.812539999999998</v>
      </c>
    </row>
    <row r="493" spans="1:13">
      <c r="A493" s="65">
        <v>484</v>
      </c>
      <c r="B493" s="132" t="s">
        <v>2228</v>
      </c>
      <c r="C493" s="132">
        <v>746.1</v>
      </c>
      <c r="D493" s="127">
        <v>747.03333333333342</v>
      </c>
      <c r="E493" s="127">
        <v>739.11666666666679</v>
      </c>
      <c r="F493" s="127">
        <v>732.13333333333333</v>
      </c>
      <c r="G493" s="127">
        <v>724.2166666666667</v>
      </c>
      <c r="H493" s="127">
        <v>754.01666666666688</v>
      </c>
      <c r="I493" s="127">
        <v>761.93333333333362</v>
      </c>
      <c r="J493" s="127">
        <v>768.91666666666697</v>
      </c>
      <c r="K493" s="132">
        <v>754.95</v>
      </c>
      <c r="L493" s="132">
        <v>740.05</v>
      </c>
      <c r="M493" s="132">
        <v>0.35016999999999998</v>
      </c>
    </row>
    <row r="494" spans="1:13">
      <c r="A494" s="65">
        <v>485</v>
      </c>
      <c r="B494" s="132" t="s">
        <v>228</v>
      </c>
      <c r="C494" s="132">
        <v>211.4</v>
      </c>
      <c r="D494" s="127">
        <v>214.46666666666667</v>
      </c>
      <c r="E494" s="127">
        <v>207.93333333333334</v>
      </c>
      <c r="F494" s="127">
        <v>204.46666666666667</v>
      </c>
      <c r="G494" s="127">
        <v>197.93333333333334</v>
      </c>
      <c r="H494" s="127">
        <v>217.93333333333334</v>
      </c>
      <c r="I494" s="127">
        <v>224.4666666666667</v>
      </c>
      <c r="J494" s="127">
        <v>227.93333333333334</v>
      </c>
      <c r="K494" s="132">
        <v>221</v>
      </c>
      <c r="L494" s="132">
        <v>211</v>
      </c>
      <c r="M494" s="132">
        <v>163.78996000000001</v>
      </c>
    </row>
    <row r="495" spans="1:13">
      <c r="A495" s="65">
        <v>486</v>
      </c>
      <c r="B495" s="132" t="s">
        <v>2024</v>
      </c>
      <c r="C495" s="132">
        <v>199.25</v>
      </c>
      <c r="D495" s="127">
        <v>200.66666666666666</v>
      </c>
      <c r="E495" s="127">
        <v>196.08333333333331</v>
      </c>
      <c r="F495" s="127">
        <v>192.91666666666666</v>
      </c>
      <c r="G495" s="127">
        <v>188.33333333333331</v>
      </c>
      <c r="H495" s="127">
        <v>203.83333333333331</v>
      </c>
      <c r="I495" s="127">
        <v>208.41666666666663</v>
      </c>
      <c r="J495" s="127">
        <v>211.58333333333331</v>
      </c>
      <c r="K495" s="132">
        <v>205.25</v>
      </c>
      <c r="L495" s="132">
        <v>197.5</v>
      </c>
      <c r="M495" s="132">
        <v>7.8246399999999996</v>
      </c>
    </row>
    <row r="496" spans="1:13">
      <c r="A496" s="65">
        <v>487</v>
      </c>
      <c r="B496" s="132" t="s">
        <v>2030</v>
      </c>
      <c r="C496" s="132">
        <v>53.75</v>
      </c>
      <c r="D496" s="127">
        <v>54.25</v>
      </c>
      <c r="E496" s="127">
        <v>52.75</v>
      </c>
      <c r="F496" s="127">
        <v>51.75</v>
      </c>
      <c r="G496" s="127">
        <v>50.25</v>
      </c>
      <c r="H496" s="127">
        <v>55.25</v>
      </c>
      <c r="I496" s="127">
        <v>56.75</v>
      </c>
      <c r="J496" s="127">
        <v>57.75</v>
      </c>
      <c r="K496" s="132">
        <v>55.75</v>
      </c>
      <c r="L496" s="132">
        <v>53.25</v>
      </c>
      <c r="M496" s="132">
        <v>9.2401700000000009</v>
      </c>
    </row>
    <row r="497" spans="1:13">
      <c r="A497" s="65">
        <v>488</v>
      </c>
      <c r="B497" s="132" t="s">
        <v>2036</v>
      </c>
      <c r="C497" s="132">
        <v>968.55</v>
      </c>
      <c r="D497" s="127">
        <v>970.08333333333337</v>
      </c>
      <c r="E497" s="127">
        <v>951.16666666666674</v>
      </c>
      <c r="F497" s="127">
        <v>933.78333333333342</v>
      </c>
      <c r="G497" s="127">
        <v>914.86666666666679</v>
      </c>
      <c r="H497" s="127">
        <v>987.4666666666667</v>
      </c>
      <c r="I497" s="127">
        <v>1006.3833333333334</v>
      </c>
      <c r="J497" s="127">
        <v>1023.7666666666667</v>
      </c>
      <c r="K497" s="132">
        <v>989</v>
      </c>
      <c r="L497" s="132">
        <v>952.7</v>
      </c>
      <c r="M497" s="132">
        <v>5.7520000000000002E-2</v>
      </c>
    </row>
    <row r="498" spans="1:13">
      <c r="A498" s="65">
        <v>489</v>
      </c>
      <c r="B498" s="132" t="s">
        <v>2042</v>
      </c>
      <c r="C498" s="132">
        <v>415.8</v>
      </c>
      <c r="D498" s="127">
        <v>414.43333333333334</v>
      </c>
      <c r="E498" s="127">
        <v>411.36666666666667</v>
      </c>
      <c r="F498" s="127">
        <v>406.93333333333334</v>
      </c>
      <c r="G498" s="127">
        <v>403.86666666666667</v>
      </c>
      <c r="H498" s="127">
        <v>418.86666666666667</v>
      </c>
      <c r="I498" s="127">
        <v>421.93333333333339</v>
      </c>
      <c r="J498" s="127">
        <v>426.36666666666667</v>
      </c>
      <c r="K498" s="132">
        <v>417.5</v>
      </c>
      <c r="L498" s="132">
        <v>410</v>
      </c>
      <c r="M498" s="132">
        <v>3.61069</v>
      </c>
    </row>
    <row r="499" spans="1:13">
      <c r="A499" s="65">
        <v>490</v>
      </c>
      <c r="B499" s="132" t="s">
        <v>162</v>
      </c>
      <c r="C499" s="132">
        <v>546.29999999999995</v>
      </c>
      <c r="D499" s="127">
        <v>546.08333333333337</v>
      </c>
      <c r="E499" s="127">
        <v>539.16666666666674</v>
      </c>
      <c r="F499" s="127">
        <v>532.03333333333342</v>
      </c>
      <c r="G499" s="127">
        <v>525.11666666666679</v>
      </c>
      <c r="H499" s="127">
        <v>553.2166666666667</v>
      </c>
      <c r="I499" s="127">
        <v>560.13333333333344</v>
      </c>
      <c r="J499" s="127">
        <v>567.26666666666665</v>
      </c>
      <c r="K499" s="132">
        <v>553</v>
      </c>
      <c r="L499" s="132">
        <v>538.95000000000005</v>
      </c>
      <c r="M499" s="132">
        <v>15.281890000000001</v>
      </c>
    </row>
    <row r="500" spans="1:13">
      <c r="A500" s="65">
        <v>491</v>
      </c>
      <c r="B500" s="132" t="s">
        <v>2059</v>
      </c>
      <c r="C500" s="132">
        <v>364.8</v>
      </c>
      <c r="D500" s="127">
        <v>366.11666666666662</v>
      </c>
      <c r="E500" s="127">
        <v>362.23333333333323</v>
      </c>
      <c r="F500" s="127">
        <v>359.66666666666663</v>
      </c>
      <c r="G500" s="127">
        <v>355.78333333333325</v>
      </c>
      <c r="H500" s="127">
        <v>368.68333333333322</v>
      </c>
      <c r="I500" s="127">
        <v>372.56666666666655</v>
      </c>
      <c r="J500" s="127">
        <v>375.13333333333321</v>
      </c>
      <c r="K500" s="132">
        <v>370</v>
      </c>
      <c r="L500" s="132">
        <v>363.55</v>
      </c>
      <c r="M500" s="132">
        <v>1.21505</v>
      </c>
    </row>
    <row r="501" spans="1:13">
      <c r="A501" s="65">
        <v>492</v>
      </c>
      <c r="B501" s="132" t="s">
        <v>2067</v>
      </c>
      <c r="C501" s="132">
        <v>1216.7</v>
      </c>
      <c r="D501" s="127">
        <v>1217.2666666666667</v>
      </c>
      <c r="E501" s="127">
        <v>1205.0333333333333</v>
      </c>
      <c r="F501" s="127">
        <v>1193.3666666666666</v>
      </c>
      <c r="G501" s="127">
        <v>1181.1333333333332</v>
      </c>
      <c r="H501" s="127">
        <v>1228.9333333333334</v>
      </c>
      <c r="I501" s="127">
        <v>1241.1666666666665</v>
      </c>
      <c r="J501" s="127">
        <v>1252.8333333333335</v>
      </c>
      <c r="K501" s="132">
        <v>1229.5</v>
      </c>
      <c r="L501" s="132">
        <v>1205.5999999999999</v>
      </c>
      <c r="M501" s="132">
        <v>9.8559999999999995E-2</v>
      </c>
    </row>
    <row r="502" spans="1:13">
      <c r="A502" s="65">
        <v>493</v>
      </c>
      <c r="B502" s="132" t="s">
        <v>2069</v>
      </c>
      <c r="C502" s="132">
        <v>373.75</v>
      </c>
      <c r="D502" s="127">
        <v>376.68333333333334</v>
      </c>
      <c r="E502" s="127">
        <v>369.06666666666666</v>
      </c>
      <c r="F502" s="127">
        <v>364.38333333333333</v>
      </c>
      <c r="G502" s="127">
        <v>356.76666666666665</v>
      </c>
      <c r="H502" s="127">
        <v>381.36666666666667</v>
      </c>
      <c r="I502" s="127">
        <v>388.98333333333335</v>
      </c>
      <c r="J502" s="127">
        <v>393.66666666666669</v>
      </c>
      <c r="K502" s="132">
        <v>384.3</v>
      </c>
      <c r="L502" s="132">
        <v>372</v>
      </c>
      <c r="M502" s="132">
        <v>0.88819000000000004</v>
      </c>
    </row>
    <row r="503" spans="1:13">
      <c r="A503" s="65">
        <v>494</v>
      </c>
      <c r="B503" s="132" t="s">
        <v>2071</v>
      </c>
      <c r="C503" s="132">
        <v>7205.95</v>
      </c>
      <c r="D503" s="127">
        <v>7165.666666666667</v>
      </c>
      <c r="E503" s="127">
        <v>7061.3333333333339</v>
      </c>
      <c r="F503" s="127">
        <v>6916.7166666666672</v>
      </c>
      <c r="G503" s="127">
        <v>6812.3833333333341</v>
      </c>
      <c r="H503" s="127">
        <v>7310.2833333333338</v>
      </c>
      <c r="I503" s="127">
        <v>7414.6166666666677</v>
      </c>
      <c r="J503" s="127">
        <v>7559.2333333333336</v>
      </c>
      <c r="K503" s="132">
        <v>7270</v>
      </c>
      <c r="L503" s="132">
        <v>7021.05</v>
      </c>
      <c r="M503" s="132">
        <v>2.9020000000000001E-2</v>
      </c>
    </row>
    <row r="504" spans="1:13">
      <c r="A504" s="65">
        <v>495</v>
      </c>
      <c r="B504" s="132" t="s">
        <v>2077</v>
      </c>
      <c r="C504" s="132">
        <v>121.95</v>
      </c>
      <c r="D504" s="127">
        <v>121.61666666666667</v>
      </c>
      <c r="E504" s="127">
        <v>120.63333333333335</v>
      </c>
      <c r="F504" s="127">
        <v>119.31666666666668</v>
      </c>
      <c r="G504" s="127">
        <v>118.33333333333336</v>
      </c>
      <c r="H504" s="127">
        <v>122.93333333333335</v>
      </c>
      <c r="I504" s="127">
        <v>123.91666666666667</v>
      </c>
      <c r="J504" s="127">
        <v>125.23333333333335</v>
      </c>
      <c r="K504" s="132">
        <v>122.6</v>
      </c>
      <c r="L504" s="132">
        <v>120.3</v>
      </c>
      <c r="M504" s="132">
        <v>1.65113</v>
      </c>
    </row>
    <row r="505" spans="1:13">
      <c r="A505" s="65">
        <v>496</v>
      </c>
      <c r="B505" s="132" t="s">
        <v>2081</v>
      </c>
      <c r="C505" s="132">
        <v>53.55</v>
      </c>
      <c r="D505" s="127">
        <v>53.283333333333331</v>
      </c>
      <c r="E505" s="127">
        <v>52.266666666666666</v>
      </c>
      <c r="F505" s="127">
        <v>50.983333333333334</v>
      </c>
      <c r="G505" s="127">
        <v>49.966666666666669</v>
      </c>
      <c r="H505" s="127">
        <v>54.566666666666663</v>
      </c>
      <c r="I505" s="127">
        <v>55.583333333333329</v>
      </c>
      <c r="J505" s="127">
        <v>56.86666666666666</v>
      </c>
      <c r="K505" s="132">
        <v>54.3</v>
      </c>
      <c r="L505" s="132">
        <v>52</v>
      </c>
      <c r="M505" s="132">
        <v>18.140799999999999</v>
      </c>
    </row>
    <row r="506" spans="1:13">
      <c r="A506" s="65">
        <v>497</v>
      </c>
      <c r="B506" s="132" t="s">
        <v>2087</v>
      </c>
      <c r="C506" s="132">
        <v>1509.95</v>
      </c>
      <c r="D506" s="127">
        <v>1516.6499999999999</v>
      </c>
      <c r="E506" s="127">
        <v>1494.2999999999997</v>
      </c>
      <c r="F506" s="127">
        <v>1478.6499999999999</v>
      </c>
      <c r="G506" s="127">
        <v>1456.2999999999997</v>
      </c>
      <c r="H506" s="127">
        <v>1532.2999999999997</v>
      </c>
      <c r="I506" s="127">
        <v>1554.6499999999996</v>
      </c>
      <c r="J506" s="127">
        <v>1570.2999999999997</v>
      </c>
      <c r="K506" s="132">
        <v>1539</v>
      </c>
      <c r="L506" s="132">
        <v>1501</v>
      </c>
      <c r="M506" s="132">
        <v>0.16313</v>
      </c>
    </row>
    <row r="507" spans="1:13">
      <c r="A507" s="65">
        <v>498</v>
      </c>
      <c r="B507" s="132" t="s">
        <v>163</v>
      </c>
      <c r="C507" s="132">
        <v>279.45</v>
      </c>
      <c r="D507" s="127">
        <v>276.93333333333334</v>
      </c>
      <c r="E507" s="127">
        <v>272.36666666666667</v>
      </c>
      <c r="F507" s="127">
        <v>265.28333333333336</v>
      </c>
      <c r="G507" s="127">
        <v>260.7166666666667</v>
      </c>
      <c r="H507" s="127">
        <v>284.01666666666665</v>
      </c>
      <c r="I507" s="127">
        <v>288.58333333333337</v>
      </c>
      <c r="J507" s="127">
        <v>295.66666666666663</v>
      </c>
      <c r="K507" s="132">
        <v>281.5</v>
      </c>
      <c r="L507" s="132">
        <v>269.85000000000002</v>
      </c>
      <c r="M507" s="132">
        <v>44.626060000000003</v>
      </c>
    </row>
    <row r="508" spans="1:13">
      <c r="A508" s="65">
        <v>499</v>
      </c>
      <c r="B508" s="132" t="s">
        <v>164</v>
      </c>
      <c r="C508" s="132">
        <v>628.70000000000005</v>
      </c>
      <c r="D508" s="127">
        <v>630.43333333333339</v>
      </c>
      <c r="E508" s="127">
        <v>618.86666666666679</v>
      </c>
      <c r="F508" s="127">
        <v>609.03333333333342</v>
      </c>
      <c r="G508" s="127">
        <v>597.46666666666681</v>
      </c>
      <c r="H508" s="127">
        <v>640.26666666666677</v>
      </c>
      <c r="I508" s="127">
        <v>651.83333333333337</v>
      </c>
      <c r="J508" s="127">
        <v>661.66666666666674</v>
      </c>
      <c r="K508" s="132">
        <v>642</v>
      </c>
      <c r="L508" s="132">
        <v>620.6</v>
      </c>
      <c r="M508" s="132">
        <v>11.064870000000001</v>
      </c>
    </row>
    <row r="509" spans="1:13">
      <c r="A509" s="65">
        <v>500</v>
      </c>
      <c r="B509" s="132" t="s">
        <v>165</v>
      </c>
      <c r="C509" s="132">
        <v>374.8</v>
      </c>
      <c r="D509" s="127">
        <v>377.43333333333334</v>
      </c>
      <c r="E509" s="127">
        <v>369.86666666666667</v>
      </c>
      <c r="F509" s="127">
        <v>364.93333333333334</v>
      </c>
      <c r="G509" s="127">
        <v>357.36666666666667</v>
      </c>
      <c r="H509" s="127">
        <v>382.36666666666667</v>
      </c>
      <c r="I509" s="127">
        <v>389.93333333333339</v>
      </c>
      <c r="J509" s="127">
        <v>394.86666666666667</v>
      </c>
      <c r="K509" s="132">
        <v>385</v>
      </c>
      <c r="L509" s="132">
        <v>372.5</v>
      </c>
      <c r="M509" s="132">
        <v>178.68601000000001</v>
      </c>
    </row>
    <row r="510" spans="1:13">
      <c r="A510" s="65">
        <v>501</v>
      </c>
      <c r="B510" s="132" t="s">
        <v>166</v>
      </c>
      <c r="C510" s="132">
        <v>533.6</v>
      </c>
      <c r="D510" s="127">
        <v>536.30000000000007</v>
      </c>
      <c r="E510" s="127">
        <v>530.05000000000018</v>
      </c>
      <c r="F510" s="127">
        <v>526.50000000000011</v>
      </c>
      <c r="G510" s="127">
        <v>520.25000000000023</v>
      </c>
      <c r="H510" s="127">
        <v>539.85000000000014</v>
      </c>
      <c r="I510" s="127">
        <v>546.09999999999991</v>
      </c>
      <c r="J510" s="127">
        <v>549.65000000000009</v>
      </c>
      <c r="K510" s="132">
        <v>542.54999999999995</v>
      </c>
      <c r="L510" s="132">
        <v>532.75</v>
      </c>
      <c r="M510" s="132">
        <v>16.116209999999999</v>
      </c>
    </row>
    <row r="511" spans="1:13">
      <c r="A511" s="65">
        <v>502</v>
      </c>
      <c r="B511" s="132" t="s">
        <v>2100</v>
      </c>
      <c r="C511" s="132">
        <v>34.6</v>
      </c>
      <c r="D511" s="127">
        <v>34.75</v>
      </c>
      <c r="E511" s="127">
        <v>34.450000000000003</v>
      </c>
      <c r="F511" s="127">
        <v>34.300000000000004</v>
      </c>
      <c r="G511" s="127">
        <v>34.000000000000007</v>
      </c>
      <c r="H511" s="127">
        <v>34.9</v>
      </c>
      <c r="I511" s="127">
        <v>35.199999999999996</v>
      </c>
      <c r="J511" s="127">
        <v>35.349999999999994</v>
      </c>
      <c r="K511" s="132">
        <v>35.049999999999997</v>
      </c>
      <c r="L511" s="132">
        <v>34.6</v>
      </c>
      <c r="M511" s="132">
        <v>0.97018000000000004</v>
      </c>
    </row>
    <row r="512" spans="1:13">
      <c r="A512" s="44"/>
    </row>
    <row r="513" spans="1:1">
      <c r="A513" s="44"/>
    </row>
    <row r="514" spans="1:1">
      <c r="A514" s="156"/>
    </row>
    <row r="515" spans="1:1">
      <c r="A515" s="156"/>
    </row>
    <row r="516" spans="1:1">
      <c r="A516" s="27"/>
    </row>
    <row r="517" spans="1:1">
      <c r="A517" s="27"/>
    </row>
    <row r="518" spans="1:1">
      <c r="A518" s="27"/>
    </row>
    <row r="519" spans="1:1">
      <c r="A519" s="19"/>
    </row>
    <row r="520" spans="1:1">
      <c r="A520" s="19"/>
    </row>
    <row r="521" spans="1:1">
      <c r="A521" s="19"/>
    </row>
    <row r="522" spans="1:1">
      <c r="A522" s="19"/>
    </row>
    <row r="524" spans="1:1">
      <c r="A524" s="37"/>
    </row>
    <row r="525" spans="1:1">
      <c r="A525" s="43"/>
    </row>
    <row r="526" spans="1:1">
      <c r="A526" s="37"/>
    </row>
    <row r="527" spans="1:1">
      <c r="A527" s="37"/>
    </row>
    <row r="528" spans="1:1">
      <c r="A528" s="37"/>
    </row>
    <row r="529" spans="1:1">
      <c r="A529" s="44"/>
    </row>
    <row r="530" spans="1:1">
      <c r="A530" s="44"/>
    </row>
    <row r="531" spans="1:1">
      <c r="A531" s="44"/>
    </row>
    <row r="532" spans="1:1">
      <c r="A532" s="44"/>
    </row>
    <row r="533" spans="1:1">
      <c r="A533" s="44"/>
    </row>
    <row r="534" spans="1:1">
      <c r="A534" s="44"/>
    </row>
    <row r="536" spans="1:1">
      <c r="A536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1189"/>
  <sheetViews>
    <sheetView zoomScale="85" zoomScaleNormal="85" workbookViewId="0">
      <pane ySplit="9" topLeftCell="A10" activePane="bottomLeft" state="frozen"/>
      <selection pane="bottomLeft" activeCell="D24" sqref="D24"/>
    </sheetView>
  </sheetViews>
  <sheetFormatPr defaultRowHeight="12.75"/>
  <cols>
    <col min="1" max="1" width="12.140625" style="109" customWidth="1"/>
    <col min="2" max="2" width="14.28515625" style="91" bestFit="1" customWidth="1"/>
    <col min="3" max="3" width="28.140625" style="68" customWidth="1"/>
    <col min="4" max="4" width="55.85546875" style="68" bestFit="1" customWidth="1"/>
    <col min="5" max="5" width="12.42578125" style="91" bestFit="1" customWidth="1"/>
    <col min="6" max="6" width="11.5703125" style="91" customWidth="1"/>
    <col min="7" max="7" width="9.5703125" style="91" bestFit="1" customWidth="1"/>
    <col min="8" max="8" width="10.28515625" style="110" customWidth="1"/>
    <col min="9" max="16384" width="9.140625" style="68"/>
  </cols>
  <sheetData>
    <row r="1" spans="1:35" s="50" customFormat="1" ht="12">
      <c r="A1" s="52" t="s">
        <v>240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551"/>
      <c r="B5" s="551"/>
      <c r="C5" s="552"/>
      <c r="D5" s="552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237</v>
      </c>
      <c r="F6" s="56"/>
      <c r="G6" s="56"/>
    </row>
    <row r="7" spans="1:35" s="50" customFormat="1" ht="16.5" customHeight="1">
      <c r="A7" s="72" t="s">
        <v>224</v>
      </c>
      <c r="B7" s="553" t="s">
        <v>225</v>
      </c>
      <c r="C7" s="553"/>
      <c r="D7" s="48">
        <f>Main!B10</f>
        <v>43294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218</v>
      </c>
      <c r="B9" s="77" t="s">
        <v>226</v>
      </c>
      <c r="C9" s="77" t="s">
        <v>227</v>
      </c>
      <c r="D9" s="77" t="s">
        <v>220</v>
      </c>
      <c r="E9" s="77" t="s">
        <v>223</v>
      </c>
      <c r="F9" s="77" t="s">
        <v>221</v>
      </c>
      <c r="G9" s="77" t="s">
        <v>222</v>
      </c>
      <c r="H9" s="77" t="s">
        <v>239</v>
      </c>
    </row>
    <row r="10" spans="1:35">
      <c r="A10" s="185">
        <v>43293</v>
      </c>
      <c r="B10" s="139">
        <v>539042</v>
      </c>
      <c r="C10" s="139" t="s">
        <v>3667</v>
      </c>
      <c r="D10" s="139" t="s">
        <v>3668</v>
      </c>
      <c r="E10" s="139" t="s">
        <v>256</v>
      </c>
      <c r="F10" s="140">
        <v>70210</v>
      </c>
      <c r="G10" s="139">
        <v>88.77</v>
      </c>
      <c r="H10" s="139" t="s">
        <v>258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85">
        <v>43293</v>
      </c>
      <c r="B11" s="139">
        <v>539042</v>
      </c>
      <c r="C11" s="139" t="s">
        <v>3667</v>
      </c>
      <c r="D11" s="139" t="s">
        <v>3668</v>
      </c>
      <c r="E11" s="139" t="s">
        <v>257</v>
      </c>
      <c r="F11" s="140">
        <v>40000</v>
      </c>
      <c r="G11" s="139">
        <v>99.57</v>
      </c>
      <c r="H11" s="139" t="s">
        <v>258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85">
        <v>43293</v>
      </c>
      <c r="B12" s="139">
        <v>539177</v>
      </c>
      <c r="C12" s="139" t="s">
        <v>3756</v>
      </c>
      <c r="D12" s="139" t="s">
        <v>3757</v>
      </c>
      <c r="E12" s="139" t="s">
        <v>256</v>
      </c>
      <c r="F12" s="140">
        <v>60000</v>
      </c>
      <c r="G12" s="139">
        <v>31.75</v>
      </c>
      <c r="H12" s="139" t="s">
        <v>258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85">
        <v>43293</v>
      </c>
      <c r="B13" s="139">
        <v>539177</v>
      </c>
      <c r="C13" s="139" t="s">
        <v>3756</v>
      </c>
      <c r="D13" s="139" t="s">
        <v>3758</v>
      </c>
      <c r="E13" s="139" t="s">
        <v>257</v>
      </c>
      <c r="F13" s="140">
        <v>60000</v>
      </c>
      <c r="G13" s="139">
        <v>31.75</v>
      </c>
      <c r="H13" s="139" t="s">
        <v>258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85">
        <v>43293</v>
      </c>
      <c r="B14" s="139">
        <v>538778</v>
      </c>
      <c r="C14" s="65" t="s">
        <v>3759</v>
      </c>
      <c r="D14" s="65" t="s">
        <v>3760</v>
      </c>
      <c r="E14" s="65" t="s">
        <v>257</v>
      </c>
      <c r="F14" s="140">
        <v>75000</v>
      </c>
      <c r="G14" s="139">
        <v>33.5</v>
      </c>
      <c r="H14" s="139" t="s">
        <v>258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85">
        <v>43293</v>
      </c>
      <c r="B15" s="139">
        <v>538778</v>
      </c>
      <c r="C15" s="65" t="s">
        <v>3759</v>
      </c>
      <c r="D15" s="65" t="s">
        <v>3726</v>
      </c>
      <c r="E15" s="65" t="s">
        <v>256</v>
      </c>
      <c r="F15" s="140">
        <v>100000</v>
      </c>
      <c r="G15" s="139">
        <v>33.57</v>
      </c>
      <c r="H15" s="139" t="s">
        <v>258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85">
        <v>43293</v>
      </c>
      <c r="B16" s="139">
        <v>539131</v>
      </c>
      <c r="C16" s="65" t="s">
        <v>3643</v>
      </c>
      <c r="D16" s="65" t="s">
        <v>3644</v>
      </c>
      <c r="E16" s="65" t="s">
        <v>256</v>
      </c>
      <c r="F16" s="140">
        <v>50280</v>
      </c>
      <c r="G16" s="139">
        <v>18.809999999999999</v>
      </c>
      <c r="H16" s="139" t="s">
        <v>258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85">
        <v>43293</v>
      </c>
      <c r="B17" s="139">
        <v>539131</v>
      </c>
      <c r="C17" s="139" t="s">
        <v>3643</v>
      </c>
      <c r="D17" s="139" t="s">
        <v>3644</v>
      </c>
      <c r="E17" s="139" t="s">
        <v>257</v>
      </c>
      <c r="F17" s="140">
        <v>1922</v>
      </c>
      <c r="G17" s="139">
        <v>18.98</v>
      </c>
      <c r="H17" s="139" t="s">
        <v>258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85">
        <v>43293</v>
      </c>
      <c r="B18" s="139">
        <v>532767</v>
      </c>
      <c r="C18" s="139" t="s">
        <v>3082</v>
      </c>
      <c r="D18" s="139" t="s">
        <v>3761</v>
      </c>
      <c r="E18" s="139" t="s">
        <v>257</v>
      </c>
      <c r="F18" s="140">
        <v>2500000</v>
      </c>
      <c r="G18" s="139">
        <v>180</v>
      </c>
      <c r="H18" s="139" t="s">
        <v>258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85">
        <v>43293</v>
      </c>
      <c r="B19" s="139">
        <v>532767</v>
      </c>
      <c r="C19" s="139" t="s">
        <v>3082</v>
      </c>
      <c r="D19" s="139" t="s">
        <v>3727</v>
      </c>
      <c r="E19" s="139" t="s">
        <v>256</v>
      </c>
      <c r="F19" s="140">
        <v>2500000</v>
      </c>
      <c r="G19" s="139">
        <v>180</v>
      </c>
      <c r="H19" s="139" t="s">
        <v>258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85">
        <v>43293</v>
      </c>
      <c r="B20" s="139">
        <v>539788</v>
      </c>
      <c r="C20" s="139" t="s">
        <v>3762</v>
      </c>
      <c r="D20" s="139" t="s">
        <v>3763</v>
      </c>
      <c r="E20" s="139" t="s">
        <v>256</v>
      </c>
      <c r="F20" s="140">
        <v>600000</v>
      </c>
      <c r="G20" s="139">
        <v>195</v>
      </c>
      <c r="H20" s="139" t="s">
        <v>258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85">
        <v>43293</v>
      </c>
      <c r="B21" s="139">
        <v>539788</v>
      </c>
      <c r="C21" s="139" t="s">
        <v>3762</v>
      </c>
      <c r="D21" s="139" t="s">
        <v>3764</v>
      </c>
      <c r="E21" s="139" t="s">
        <v>257</v>
      </c>
      <c r="F21" s="140">
        <v>600000</v>
      </c>
      <c r="G21" s="139">
        <v>195</v>
      </c>
      <c r="H21" s="139" t="s">
        <v>258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85">
        <v>43293</v>
      </c>
      <c r="B22" s="139">
        <v>537291</v>
      </c>
      <c r="C22" s="139" t="s">
        <v>1406</v>
      </c>
      <c r="D22" s="139" t="s">
        <v>3761</v>
      </c>
      <c r="E22" s="139" t="s">
        <v>257</v>
      </c>
      <c r="F22" s="140">
        <v>500000</v>
      </c>
      <c r="G22" s="139">
        <v>480</v>
      </c>
      <c r="H22" s="139" t="s">
        <v>258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85">
        <v>43293</v>
      </c>
      <c r="B23" s="139">
        <v>537291</v>
      </c>
      <c r="C23" s="139" t="s">
        <v>1406</v>
      </c>
      <c r="D23" s="139" t="s">
        <v>3765</v>
      </c>
      <c r="E23" s="139" t="s">
        <v>256</v>
      </c>
      <c r="F23" s="140">
        <v>500000</v>
      </c>
      <c r="G23" s="139">
        <v>480</v>
      </c>
      <c r="H23" s="139" t="s">
        <v>258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85">
        <v>43293</v>
      </c>
      <c r="B24" s="139">
        <v>541206</v>
      </c>
      <c r="C24" s="139" t="s">
        <v>3766</v>
      </c>
      <c r="D24" s="139" t="s">
        <v>3767</v>
      </c>
      <c r="E24" s="139" t="s">
        <v>257</v>
      </c>
      <c r="F24" s="140">
        <v>116000</v>
      </c>
      <c r="G24" s="139">
        <v>42.69</v>
      </c>
      <c r="H24" s="139" t="s">
        <v>258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85">
        <v>43293</v>
      </c>
      <c r="B25" s="139">
        <v>541206</v>
      </c>
      <c r="C25" s="139" t="s">
        <v>3766</v>
      </c>
      <c r="D25" s="139" t="s">
        <v>3768</v>
      </c>
      <c r="E25" s="139" t="s">
        <v>256</v>
      </c>
      <c r="F25" s="140">
        <v>176000</v>
      </c>
      <c r="G25" s="139">
        <v>42.46</v>
      </c>
      <c r="H25" s="139" t="s">
        <v>258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85">
        <v>43293</v>
      </c>
      <c r="B26" s="139">
        <v>541601</v>
      </c>
      <c r="C26" s="139" t="s">
        <v>3769</v>
      </c>
      <c r="D26" s="139" t="s">
        <v>3770</v>
      </c>
      <c r="E26" s="139" t="s">
        <v>257</v>
      </c>
      <c r="F26" s="140">
        <v>74400</v>
      </c>
      <c r="G26" s="139">
        <v>99.48</v>
      </c>
      <c r="H26" s="139" t="s">
        <v>258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85">
        <v>43293</v>
      </c>
      <c r="B27" s="139">
        <v>541601</v>
      </c>
      <c r="C27" s="139" t="s">
        <v>3769</v>
      </c>
      <c r="D27" s="139" t="s">
        <v>3726</v>
      </c>
      <c r="E27" s="139" t="s">
        <v>257</v>
      </c>
      <c r="F27" s="140">
        <v>24000</v>
      </c>
      <c r="G27" s="139">
        <v>98.75</v>
      </c>
      <c r="H27" s="139" t="s">
        <v>258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85">
        <v>43293</v>
      </c>
      <c r="B28" s="139">
        <v>541601</v>
      </c>
      <c r="C28" s="139" t="s">
        <v>3769</v>
      </c>
      <c r="D28" s="139" t="s">
        <v>3771</v>
      </c>
      <c r="E28" s="139" t="s">
        <v>256</v>
      </c>
      <c r="F28" s="140">
        <v>24000</v>
      </c>
      <c r="G28" s="139">
        <v>101</v>
      </c>
      <c r="H28" s="139" t="s">
        <v>258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85">
        <v>43293</v>
      </c>
      <c r="B29" s="139">
        <v>541601</v>
      </c>
      <c r="C29" s="139" t="s">
        <v>3769</v>
      </c>
      <c r="D29" s="139" t="s">
        <v>3772</v>
      </c>
      <c r="E29" s="139" t="s">
        <v>256</v>
      </c>
      <c r="F29" s="140">
        <v>106800</v>
      </c>
      <c r="G29" s="139">
        <v>98.75</v>
      </c>
      <c r="H29" s="139" t="s">
        <v>258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85">
        <v>43293</v>
      </c>
      <c r="B30" s="139">
        <v>539520</v>
      </c>
      <c r="C30" s="139" t="s">
        <v>3718</v>
      </c>
      <c r="D30" s="139" t="s">
        <v>3773</v>
      </c>
      <c r="E30" s="139" t="s">
        <v>257</v>
      </c>
      <c r="F30" s="140">
        <v>20450</v>
      </c>
      <c r="G30" s="139">
        <v>15.82</v>
      </c>
      <c r="H30" s="139" t="s">
        <v>258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85">
        <v>43293</v>
      </c>
      <c r="B31" s="139" t="s">
        <v>3720</v>
      </c>
      <c r="C31" s="139" t="s">
        <v>3721</v>
      </c>
      <c r="D31" s="139" t="s">
        <v>3722</v>
      </c>
      <c r="E31" s="139" t="s">
        <v>257</v>
      </c>
      <c r="F31" s="140">
        <v>90000</v>
      </c>
      <c r="G31" s="139">
        <v>21.03</v>
      </c>
      <c r="H31" s="139" t="s">
        <v>2370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85">
        <v>43293</v>
      </c>
      <c r="B32" s="139" t="s">
        <v>3720</v>
      </c>
      <c r="C32" s="139" t="s">
        <v>3721</v>
      </c>
      <c r="D32" s="139" t="s">
        <v>3774</v>
      </c>
      <c r="E32" s="139" t="s">
        <v>257</v>
      </c>
      <c r="F32" s="140">
        <v>60000</v>
      </c>
      <c r="G32" s="139">
        <v>20.99</v>
      </c>
      <c r="H32" s="139" t="s">
        <v>2370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85">
        <v>43293</v>
      </c>
      <c r="B33" s="139" t="s">
        <v>3720</v>
      </c>
      <c r="C33" s="139" t="s">
        <v>3721</v>
      </c>
      <c r="D33" s="139" t="s">
        <v>3775</v>
      </c>
      <c r="E33" s="139" t="s">
        <v>257</v>
      </c>
      <c r="F33" s="140">
        <v>72000</v>
      </c>
      <c r="G33" s="139">
        <v>21.03</v>
      </c>
      <c r="H33" s="139" t="s">
        <v>2370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85">
        <v>43293</v>
      </c>
      <c r="B34" s="139" t="s">
        <v>3720</v>
      </c>
      <c r="C34" s="139" t="s">
        <v>3721</v>
      </c>
      <c r="D34" s="139" t="s">
        <v>3776</v>
      </c>
      <c r="E34" s="139" t="s">
        <v>257</v>
      </c>
      <c r="F34" s="140">
        <v>48000</v>
      </c>
      <c r="G34" s="139">
        <v>21.04</v>
      </c>
      <c r="H34" s="139" t="s">
        <v>2370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85">
        <v>43293</v>
      </c>
      <c r="B35" s="139" t="s">
        <v>3720</v>
      </c>
      <c r="C35" s="139" t="s">
        <v>3721</v>
      </c>
      <c r="D35" s="139" t="s">
        <v>3777</v>
      </c>
      <c r="E35" s="139" t="s">
        <v>257</v>
      </c>
      <c r="F35" s="140">
        <v>48000</v>
      </c>
      <c r="G35" s="139">
        <v>21</v>
      </c>
      <c r="H35" s="139" t="s">
        <v>2370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85">
        <v>43293</v>
      </c>
      <c r="B36" s="139" t="s">
        <v>3723</v>
      </c>
      <c r="C36" s="139" t="s">
        <v>3724</v>
      </c>
      <c r="D36" s="139" t="s">
        <v>3725</v>
      </c>
      <c r="E36" s="139" t="s">
        <v>257</v>
      </c>
      <c r="F36" s="140">
        <v>56000</v>
      </c>
      <c r="G36" s="139">
        <v>181.5</v>
      </c>
      <c r="H36" s="139" t="s">
        <v>2370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85">
        <v>43293</v>
      </c>
      <c r="B37" s="139" t="s">
        <v>3723</v>
      </c>
      <c r="C37" s="139" t="s">
        <v>3724</v>
      </c>
      <c r="D37" s="139" t="s">
        <v>3778</v>
      </c>
      <c r="E37" s="139" t="s">
        <v>257</v>
      </c>
      <c r="F37" s="140">
        <v>40800</v>
      </c>
      <c r="G37" s="139">
        <v>181.5</v>
      </c>
      <c r="H37" s="139" t="s">
        <v>2370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85">
        <v>43293</v>
      </c>
      <c r="B38" s="139" t="s">
        <v>347</v>
      </c>
      <c r="C38" s="139" t="s">
        <v>3779</v>
      </c>
      <c r="D38" s="139" t="s">
        <v>3780</v>
      </c>
      <c r="E38" s="139" t="s">
        <v>257</v>
      </c>
      <c r="F38" s="140">
        <v>804986</v>
      </c>
      <c r="G38" s="139">
        <v>351</v>
      </c>
      <c r="H38" s="139" t="s">
        <v>2370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85">
        <v>43293</v>
      </c>
      <c r="B39" s="139" t="s">
        <v>3696</v>
      </c>
      <c r="C39" s="139" t="s">
        <v>3697</v>
      </c>
      <c r="D39" s="139" t="s">
        <v>3781</v>
      </c>
      <c r="E39" s="139" t="s">
        <v>257</v>
      </c>
      <c r="F39" s="140">
        <v>464000</v>
      </c>
      <c r="G39" s="139">
        <v>18.25</v>
      </c>
      <c r="H39" s="139" t="s">
        <v>2370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85">
        <v>43293</v>
      </c>
      <c r="B40" s="139" t="s">
        <v>3669</v>
      </c>
      <c r="C40" s="139" t="s">
        <v>3670</v>
      </c>
      <c r="D40" s="139" t="s">
        <v>3719</v>
      </c>
      <c r="E40" s="139" t="s">
        <v>256</v>
      </c>
      <c r="F40" s="140">
        <v>231000</v>
      </c>
      <c r="G40" s="139">
        <v>36.520000000000003</v>
      </c>
      <c r="H40" s="139" t="s">
        <v>2370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85">
        <v>43293</v>
      </c>
      <c r="B41" s="139" t="s">
        <v>683</v>
      </c>
      <c r="C41" s="139" t="s">
        <v>3782</v>
      </c>
      <c r="D41" s="139" t="s">
        <v>3783</v>
      </c>
      <c r="E41" s="139" t="s">
        <v>256</v>
      </c>
      <c r="F41" s="140">
        <v>1767207</v>
      </c>
      <c r="G41" s="139">
        <v>270</v>
      </c>
      <c r="H41" s="139" t="s">
        <v>2370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85">
        <v>43293</v>
      </c>
      <c r="B42" s="139" t="s">
        <v>3723</v>
      </c>
      <c r="C42" s="139" t="s">
        <v>3724</v>
      </c>
      <c r="D42" s="139" t="s">
        <v>3784</v>
      </c>
      <c r="E42" s="139" t="s">
        <v>256</v>
      </c>
      <c r="F42" s="140">
        <v>49600</v>
      </c>
      <c r="G42" s="139">
        <v>181.5</v>
      </c>
      <c r="H42" s="139" t="s">
        <v>2370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85">
        <v>43293</v>
      </c>
      <c r="B43" s="139" t="s">
        <v>347</v>
      </c>
      <c r="C43" s="139" t="s">
        <v>3779</v>
      </c>
      <c r="D43" s="139" t="s">
        <v>3780</v>
      </c>
      <c r="E43" s="139" t="s">
        <v>256</v>
      </c>
      <c r="F43" s="140">
        <v>804986</v>
      </c>
      <c r="G43" s="139">
        <v>351.12</v>
      </c>
      <c r="H43" s="139" t="s">
        <v>2370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85">
        <v>43293</v>
      </c>
      <c r="B44" s="139" t="s">
        <v>1682</v>
      </c>
      <c r="C44" s="139" t="s">
        <v>3785</v>
      </c>
      <c r="D44" s="139" t="s">
        <v>3786</v>
      </c>
      <c r="E44" s="139" t="s">
        <v>256</v>
      </c>
      <c r="F44" s="140">
        <v>1800000</v>
      </c>
      <c r="G44" s="139">
        <v>11.37</v>
      </c>
      <c r="H44" s="139" t="s">
        <v>2370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85">
        <v>43293</v>
      </c>
      <c r="B45" s="139" t="s">
        <v>3696</v>
      </c>
      <c r="C45" s="139" t="s">
        <v>3697</v>
      </c>
      <c r="D45" s="139" t="s">
        <v>3728</v>
      </c>
      <c r="E45" s="139" t="s">
        <v>256</v>
      </c>
      <c r="F45" s="140">
        <v>448000</v>
      </c>
      <c r="G45" s="139">
        <v>18.239999999999998</v>
      </c>
      <c r="H45" s="139" t="s">
        <v>2370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85"/>
      <c r="B46" s="139"/>
      <c r="C46" s="139"/>
      <c r="D46" s="139"/>
      <c r="E46" s="139"/>
      <c r="F46" s="140"/>
      <c r="G46" s="139"/>
      <c r="H46" s="139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85"/>
      <c r="B47" s="139"/>
      <c r="C47" s="139"/>
      <c r="D47" s="139"/>
      <c r="E47" s="139"/>
      <c r="F47" s="140"/>
      <c r="G47" s="139"/>
      <c r="H47" s="139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85"/>
      <c r="B48" s="139"/>
      <c r="C48" s="139"/>
      <c r="D48" s="139"/>
      <c r="E48" s="139"/>
      <c r="F48" s="140"/>
      <c r="G48" s="139"/>
      <c r="H48" s="139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85"/>
      <c r="B49" s="139"/>
      <c r="C49" s="139"/>
      <c r="D49" s="139"/>
      <c r="E49" s="139"/>
      <c r="F49" s="140"/>
      <c r="G49" s="139"/>
      <c r="H49" s="139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85"/>
      <c r="B50" s="139"/>
      <c r="C50" s="139"/>
      <c r="D50" s="139"/>
      <c r="E50" s="139"/>
      <c r="F50" s="140"/>
      <c r="G50" s="139"/>
      <c r="H50" s="139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85"/>
      <c r="B51" s="139"/>
      <c r="C51" s="139"/>
      <c r="D51" s="139"/>
      <c r="E51" s="139"/>
      <c r="F51" s="140"/>
      <c r="G51" s="139"/>
      <c r="H51" s="139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85"/>
      <c r="B52" s="139"/>
      <c r="C52" s="139"/>
      <c r="D52" s="139"/>
      <c r="E52" s="139"/>
      <c r="F52" s="140"/>
      <c r="G52" s="139"/>
      <c r="H52" s="139"/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85"/>
      <c r="B53" s="139"/>
      <c r="C53" s="139"/>
      <c r="D53" s="139"/>
      <c r="E53" s="139"/>
      <c r="F53" s="140"/>
      <c r="G53" s="139"/>
      <c r="H53" s="139"/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85"/>
      <c r="B54" s="139"/>
      <c r="C54" s="139"/>
      <c r="D54" s="139"/>
      <c r="E54" s="139"/>
      <c r="F54" s="140"/>
      <c r="G54" s="139"/>
      <c r="H54" s="139"/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85"/>
      <c r="B55" s="139"/>
      <c r="C55" s="139"/>
      <c r="D55" s="139"/>
      <c r="E55" s="139"/>
      <c r="F55" s="140"/>
      <c r="G55" s="139"/>
      <c r="H55" s="139"/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85"/>
      <c r="B56" s="139"/>
      <c r="C56" s="139"/>
      <c r="D56" s="139"/>
      <c r="E56" s="139"/>
      <c r="F56" s="140"/>
      <c r="G56" s="139"/>
      <c r="H56" s="139"/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85"/>
      <c r="B57" s="139"/>
      <c r="C57" s="139"/>
      <c r="D57" s="139"/>
      <c r="E57" s="139"/>
      <c r="F57" s="140"/>
      <c r="G57" s="139"/>
      <c r="H57" s="139"/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85"/>
      <c r="B58" s="139"/>
      <c r="C58" s="139"/>
      <c r="D58" s="139"/>
      <c r="E58" s="139"/>
      <c r="F58" s="140"/>
      <c r="G58" s="139"/>
      <c r="H58" s="139"/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85"/>
      <c r="B59" s="139"/>
      <c r="C59" s="139"/>
      <c r="D59" s="139"/>
      <c r="E59" s="139"/>
      <c r="F59" s="140"/>
      <c r="G59" s="139"/>
      <c r="H59" s="139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85"/>
      <c r="B60" s="139"/>
      <c r="C60" s="139"/>
      <c r="D60" s="139"/>
      <c r="E60" s="139"/>
      <c r="F60" s="140"/>
      <c r="G60" s="139"/>
      <c r="H60" s="139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85"/>
      <c r="B61" s="139"/>
      <c r="C61" s="139"/>
      <c r="D61" s="139"/>
      <c r="E61" s="139"/>
      <c r="F61" s="140"/>
      <c r="G61" s="139"/>
      <c r="H61" s="139"/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85"/>
      <c r="B62" s="139"/>
      <c r="C62" s="139"/>
      <c r="D62" s="139"/>
      <c r="E62" s="139"/>
      <c r="F62" s="140"/>
      <c r="G62" s="139"/>
      <c r="H62" s="139"/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85"/>
      <c r="B63" s="139"/>
      <c r="C63" s="139"/>
      <c r="D63" s="139"/>
      <c r="E63" s="139"/>
      <c r="F63" s="140"/>
      <c r="G63" s="139"/>
      <c r="H63" s="139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85"/>
      <c r="B64" s="139"/>
      <c r="C64" s="139"/>
      <c r="D64" s="139"/>
      <c r="E64" s="139"/>
      <c r="F64" s="140"/>
      <c r="G64" s="139"/>
      <c r="H64" s="139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85"/>
      <c r="B65" s="139"/>
      <c r="C65" s="139"/>
      <c r="D65" s="139"/>
      <c r="E65" s="139"/>
      <c r="F65" s="140"/>
      <c r="G65" s="139"/>
      <c r="H65" s="139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85"/>
      <c r="B66" s="139"/>
      <c r="C66" s="139"/>
      <c r="D66" s="139"/>
      <c r="E66" s="139"/>
      <c r="F66" s="140"/>
      <c r="G66" s="139"/>
      <c r="H66" s="139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85"/>
      <c r="B67" s="139"/>
      <c r="C67" s="139"/>
      <c r="D67" s="139"/>
      <c r="E67" s="139"/>
      <c r="F67" s="140"/>
      <c r="G67" s="139"/>
      <c r="H67" s="139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85"/>
      <c r="B68" s="139"/>
      <c r="C68" s="139"/>
      <c r="D68" s="139"/>
      <c r="E68" s="139"/>
      <c r="F68" s="140"/>
      <c r="G68" s="139"/>
      <c r="H68" s="139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85"/>
      <c r="B69" s="139"/>
      <c r="C69" s="139"/>
      <c r="D69" s="139"/>
      <c r="E69" s="139"/>
      <c r="F69" s="140"/>
      <c r="G69" s="139"/>
      <c r="H69" s="139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85"/>
      <c r="B70" s="139"/>
      <c r="C70" s="139"/>
      <c r="D70" s="139"/>
      <c r="E70" s="139"/>
      <c r="F70" s="140"/>
      <c r="G70" s="139"/>
      <c r="H70" s="139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85"/>
      <c r="B71" s="139"/>
      <c r="C71" s="139"/>
      <c r="D71" s="139"/>
      <c r="E71" s="139"/>
      <c r="F71" s="140"/>
      <c r="G71" s="139"/>
      <c r="H71" s="139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85"/>
      <c r="B72" s="139"/>
      <c r="C72" s="139"/>
      <c r="D72" s="139"/>
      <c r="E72" s="139"/>
      <c r="F72" s="140"/>
      <c r="G72" s="139"/>
      <c r="H72" s="139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85"/>
      <c r="B73" s="139"/>
      <c r="C73" s="139"/>
      <c r="D73" s="139"/>
      <c r="E73" s="139"/>
      <c r="F73" s="140"/>
      <c r="G73" s="139"/>
      <c r="H73" s="139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85"/>
      <c r="B74" s="139"/>
      <c r="C74" s="139"/>
      <c r="D74" s="139"/>
      <c r="E74" s="139"/>
      <c r="F74" s="140"/>
      <c r="G74" s="139"/>
      <c r="H74" s="139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85"/>
      <c r="B75" s="139"/>
      <c r="C75" s="139"/>
      <c r="D75" s="139"/>
      <c r="E75" s="139"/>
      <c r="F75" s="140"/>
      <c r="G75" s="139"/>
      <c r="H75" s="139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85"/>
      <c r="B76" s="139"/>
      <c r="C76" s="139"/>
      <c r="D76" s="139"/>
      <c r="E76" s="139"/>
      <c r="F76" s="140"/>
      <c r="G76" s="139"/>
      <c r="H76" s="139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85"/>
      <c r="B77" s="139"/>
      <c r="C77" s="139"/>
      <c r="D77" s="139"/>
      <c r="E77" s="139"/>
      <c r="F77" s="140"/>
      <c r="G77" s="139"/>
      <c r="H77" s="139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85"/>
      <c r="B78" s="139"/>
      <c r="C78" s="139"/>
      <c r="D78" s="139"/>
      <c r="E78" s="139"/>
      <c r="F78" s="140"/>
      <c r="G78" s="139"/>
      <c r="H78" s="139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85"/>
      <c r="B79" s="139"/>
      <c r="C79" s="139"/>
      <c r="D79" s="139"/>
      <c r="E79" s="139"/>
      <c r="F79" s="139"/>
      <c r="G79" s="139"/>
      <c r="H79" s="139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85"/>
      <c r="B80" s="139"/>
      <c r="C80" s="139"/>
      <c r="D80" s="139"/>
      <c r="E80" s="139"/>
      <c r="F80" s="139"/>
      <c r="G80" s="139"/>
      <c r="H80" s="139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85"/>
      <c r="B81" s="139"/>
      <c r="C81" s="139"/>
      <c r="D81" s="139"/>
      <c r="E81" s="139"/>
      <c r="F81" s="139"/>
      <c r="G81" s="139"/>
      <c r="H81" s="139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85"/>
      <c r="B82" s="139"/>
      <c r="C82" s="139"/>
      <c r="D82" s="139"/>
      <c r="E82" s="139"/>
      <c r="F82" s="139"/>
      <c r="G82" s="139"/>
      <c r="H82" s="139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85"/>
      <c r="B83" s="139"/>
      <c r="C83" s="139"/>
      <c r="D83" s="139"/>
      <c r="E83" s="139"/>
      <c r="F83" s="139"/>
      <c r="G83" s="139"/>
      <c r="H83" s="139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85"/>
      <c r="B84" s="139"/>
      <c r="C84" s="139"/>
      <c r="D84" s="139"/>
      <c r="E84" s="139"/>
      <c r="F84" s="139"/>
      <c r="G84" s="139"/>
      <c r="H84" s="139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85"/>
      <c r="B85" s="139"/>
      <c r="C85" s="139"/>
      <c r="D85" s="139"/>
      <c r="E85" s="139"/>
      <c r="F85" s="139"/>
      <c r="G85" s="139"/>
      <c r="H85" s="139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85"/>
      <c r="B86" s="139"/>
      <c r="C86" s="139"/>
      <c r="D86" s="139"/>
      <c r="E86" s="139"/>
      <c r="F86" s="139"/>
      <c r="G86" s="139"/>
      <c r="H86" s="139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85"/>
      <c r="B87" s="139"/>
      <c r="C87" s="139"/>
      <c r="D87" s="139"/>
      <c r="E87" s="139"/>
      <c r="F87" s="139"/>
      <c r="G87" s="139"/>
      <c r="H87" s="139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85"/>
      <c r="B88" s="139"/>
      <c r="C88" s="139"/>
      <c r="D88" s="139"/>
      <c r="E88" s="139"/>
      <c r="F88" s="139"/>
      <c r="G88" s="139"/>
      <c r="H88" s="139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85"/>
      <c r="B89" s="139"/>
      <c r="C89" s="139"/>
      <c r="D89" s="139"/>
      <c r="E89" s="139"/>
      <c r="F89" s="139"/>
      <c r="G89" s="139"/>
      <c r="H89" s="139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85"/>
      <c r="B90" s="139"/>
      <c r="C90" s="139"/>
      <c r="D90" s="139"/>
      <c r="E90" s="139"/>
      <c r="F90" s="139"/>
      <c r="G90" s="139"/>
      <c r="H90" s="139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85"/>
      <c r="B91" s="139"/>
      <c r="C91" s="139"/>
      <c r="D91" s="139"/>
      <c r="E91" s="139"/>
      <c r="F91" s="139"/>
      <c r="G91" s="139"/>
      <c r="H91" s="139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85"/>
      <c r="B92" s="139"/>
      <c r="C92" s="139"/>
      <c r="D92" s="139"/>
      <c r="E92" s="139"/>
      <c r="F92" s="139"/>
      <c r="G92" s="139"/>
      <c r="H92" s="139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85"/>
      <c r="B93" s="139"/>
      <c r="C93" s="139"/>
      <c r="D93" s="139"/>
      <c r="E93" s="139"/>
      <c r="F93" s="139"/>
      <c r="G93" s="139"/>
      <c r="H93" s="139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85"/>
      <c r="B94" s="139"/>
      <c r="C94" s="139"/>
      <c r="D94" s="139"/>
      <c r="E94" s="139"/>
      <c r="F94" s="139"/>
      <c r="G94" s="139"/>
      <c r="H94" s="139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85"/>
      <c r="B95" s="139"/>
      <c r="C95" s="139"/>
      <c r="D95" s="139"/>
      <c r="E95" s="139"/>
      <c r="F95" s="139"/>
      <c r="G95" s="139"/>
      <c r="H95" s="139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85"/>
      <c r="B96" s="139"/>
      <c r="C96" s="139"/>
      <c r="D96" s="139"/>
      <c r="E96" s="139"/>
      <c r="F96" s="139"/>
      <c r="G96" s="139"/>
      <c r="H96" s="139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85"/>
      <c r="B97" s="139"/>
      <c r="C97" s="139"/>
      <c r="D97" s="139"/>
      <c r="E97" s="139"/>
      <c r="F97" s="139"/>
      <c r="G97" s="139"/>
      <c r="H97" s="139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85"/>
      <c r="B98" s="139"/>
      <c r="C98" s="139"/>
      <c r="D98" s="139"/>
      <c r="E98" s="139"/>
      <c r="F98" s="139"/>
      <c r="G98" s="139"/>
      <c r="H98" s="139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85"/>
      <c r="B99" s="139"/>
      <c r="C99" s="139"/>
      <c r="D99" s="139"/>
      <c r="E99" s="139"/>
      <c r="F99" s="139"/>
      <c r="G99" s="139"/>
      <c r="H99" s="139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85"/>
      <c r="B100" s="139"/>
      <c r="C100" s="139"/>
      <c r="D100" s="139"/>
      <c r="E100" s="139"/>
      <c r="F100" s="139"/>
      <c r="G100" s="139"/>
      <c r="H100" s="139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85"/>
      <c r="B101" s="139"/>
      <c r="C101" s="139"/>
      <c r="D101" s="139"/>
      <c r="E101" s="139"/>
      <c r="F101" s="139"/>
      <c r="G101" s="139"/>
      <c r="H101" s="139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85"/>
      <c r="B102" s="139"/>
      <c r="C102" s="139"/>
      <c r="D102" s="139"/>
      <c r="E102" s="139"/>
      <c r="F102" s="139"/>
      <c r="G102" s="139"/>
      <c r="H102" s="139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85"/>
      <c r="B103" s="139"/>
      <c r="C103" s="139"/>
      <c r="D103" s="139"/>
      <c r="E103" s="139"/>
      <c r="F103" s="139"/>
      <c r="G103" s="139"/>
      <c r="H103" s="139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85"/>
      <c r="B104" s="139"/>
      <c r="C104" s="139"/>
      <c r="D104" s="139"/>
      <c r="E104" s="139"/>
      <c r="F104" s="139"/>
      <c r="G104" s="139"/>
      <c r="H104" s="139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85"/>
      <c r="B105" s="139"/>
      <c r="C105" s="139"/>
      <c r="D105" s="139"/>
      <c r="E105" s="139"/>
      <c r="F105" s="139"/>
      <c r="G105" s="139"/>
      <c r="H105" s="139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85"/>
      <c r="B106" s="139"/>
      <c r="C106" s="139"/>
      <c r="D106" s="139"/>
      <c r="E106" s="139"/>
      <c r="F106" s="139"/>
      <c r="G106" s="139"/>
      <c r="H106" s="139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85"/>
      <c r="B107" s="139"/>
      <c r="C107" s="139"/>
      <c r="D107" s="139"/>
      <c r="E107" s="139"/>
      <c r="F107" s="139"/>
      <c r="G107" s="139"/>
      <c r="H107" s="139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85"/>
      <c r="B108" s="139"/>
      <c r="C108" s="139"/>
      <c r="D108" s="139"/>
      <c r="E108" s="139"/>
      <c r="F108" s="139"/>
      <c r="G108" s="139"/>
      <c r="H108" s="139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185"/>
      <c r="B109" s="139"/>
      <c r="C109" s="139"/>
      <c r="D109" s="139"/>
      <c r="E109" s="139"/>
      <c r="F109" s="139"/>
      <c r="G109" s="139"/>
      <c r="H109" s="139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185"/>
      <c r="B110" s="139"/>
      <c r="C110" s="139"/>
      <c r="D110" s="139"/>
      <c r="E110" s="139"/>
      <c r="F110" s="139"/>
      <c r="G110" s="139"/>
      <c r="H110" s="139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185"/>
      <c r="B111" s="139"/>
      <c r="C111" s="139"/>
      <c r="D111" s="139"/>
      <c r="E111" s="139"/>
      <c r="F111" s="139"/>
      <c r="G111" s="139"/>
      <c r="H111" s="139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185"/>
      <c r="B112" s="139"/>
      <c r="C112" s="139"/>
      <c r="D112" s="139"/>
      <c r="E112" s="139"/>
      <c r="F112" s="139"/>
      <c r="G112" s="139"/>
      <c r="H112" s="139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185"/>
      <c r="B113" s="139"/>
      <c r="C113" s="139"/>
      <c r="D113" s="139"/>
      <c r="E113" s="139"/>
      <c r="F113" s="139"/>
      <c r="G113" s="139"/>
      <c r="H113" s="139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185"/>
      <c r="B114" s="139"/>
      <c r="C114" s="139"/>
      <c r="D114" s="139"/>
      <c r="E114" s="139"/>
      <c r="F114" s="139"/>
      <c r="G114" s="139"/>
      <c r="H114" s="139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185"/>
      <c r="B115" s="139"/>
      <c r="C115" s="139"/>
      <c r="D115" s="139"/>
      <c r="E115" s="139"/>
      <c r="F115" s="139"/>
      <c r="G115" s="139"/>
      <c r="H115" s="139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185"/>
      <c r="B116" s="139"/>
      <c r="C116" s="139"/>
      <c r="D116" s="139"/>
      <c r="E116" s="139"/>
      <c r="F116" s="139"/>
      <c r="G116" s="139"/>
      <c r="H116" s="139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185"/>
      <c r="B117" s="139"/>
      <c r="C117" s="139"/>
      <c r="D117" s="139"/>
      <c r="E117" s="139"/>
      <c r="F117" s="139"/>
      <c r="G117" s="139"/>
      <c r="H117" s="139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185"/>
      <c r="B118" s="139"/>
      <c r="C118" s="139"/>
      <c r="D118" s="139"/>
      <c r="E118" s="139"/>
      <c r="F118" s="139"/>
      <c r="G118" s="139"/>
      <c r="H118" s="139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185"/>
      <c r="B119" s="139"/>
      <c r="C119" s="139"/>
      <c r="D119" s="139"/>
      <c r="E119" s="139"/>
      <c r="F119" s="139"/>
      <c r="G119" s="139"/>
      <c r="H119" s="139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185"/>
      <c r="B120" s="139"/>
      <c r="C120" s="139"/>
      <c r="D120" s="139"/>
      <c r="E120" s="139"/>
      <c r="F120" s="139"/>
      <c r="G120" s="139"/>
      <c r="H120" s="139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185"/>
      <c r="B121" s="139"/>
      <c r="C121" s="139"/>
      <c r="D121" s="139"/>
      <c r="E121" s="139"/>
      <c r="F121" s="139"/>
      <c r="G121" s="139"/>
      <c r="H121" s="139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185"/>
      <c r="B122" s="139"/>
      <c r="C122" s="139"/>
      <c r="D122" s="139"/>
      <c r="E122" s="139"/>
      <c r="F122" s="139"/>
      <c r="G122" s="139"/>
      <c r="H122" s="139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185"/>
      <c r="B123" s="139"/>
      <c r="C123" s="139"/>
      <c r="D123" s="139"/>
      <c r="E123" s="139"/>
      <c r="F123" s="139"/>
      <c r="G123" s="139"/>
      <c r="H123" s="139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185"/>
      <c r="B124" s="139"/>
      <c r="C124" s="139"/>
      <c r="D124" s="139"/>
      <c r="E124" s="139"/>
      <c r="F124" s="139"/>
      <c r="G124" s="139"/>
      <c r="H124" s="139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185"/>
      <c r="B125" s="139"/>
      <c r="C125" s="139"/>
      <c r="D125" s="139"/>
      <c r="E125" s="139"/>
      <c r="F125" s="139"/>
      <c r="G125" s="139"/>
      <c r="H125" s="139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185"/>
      <c r="B126" s="139"/>
      <c r="C126" s="139"/>
      <c r="D126" s="139"/>
      <c r="E126" s="139"/>
      <c r="F126" s="139"/>
      <c r="G126" s="139"/>
      <c r="H126" s="139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185"/>
      <c r="B127" s="139"/>
      <c r="C127" s="139"/>
      <c r="D127" s="139"/>
      <c r="E127" s="139"/>
      <c r="F127" s="139"/>
      <c r="G127" s="139"/>
      <c r="H127" s="139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185"/>
      <c r="B128" s="139"/>
      <c r="C128" s="139"/>
      <c r="D128" s="139"/>
      <c r="E128" s="139"/>
      <c r="F128" s="139"/>
      <c r="G128" s="139"/>
      <c r="H128" s="139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185"/>
      <c r="B129" s="139"/>
      <c r="C129" s="139"/>
      <c r="D129" s="139"/>
      <c r="E129" s="139"/>
      <c r="F129" s="139"/>
      <c r="G129" s="139"/>
      <c r="H129" s="139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185"/>
      <c r="B130" s="139"/>
      <c r="C130" s="139"/>
      <c r="D130" s="139"/>
      <c r="E130" s="139"/>
      <c r="F130" s="139"/>
      <c r="G130" s="139"/>
      <c r="H130" s="139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185"/>
      <c r="B131" s="139"/>
      <c r="C131" s="139"/>
      <c r="D131" s="139"/>
      <c r="E131" s="139"/>
      <c r="F131" s="139"/>
      <c r="G131" s="139"/>
      <c r="H131" s="139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185"/>
      <c r="B132" s="139"/>
      <c r="C132" s="139"/>
      <c r="D132" s="139"/>
      <c r="E132" s="139"/>
      <c r="F132" s="139"/>
      <c r="G132" s="139"/>
      <c r="H132" s="139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185"/>
      <c r="B133" s="139"/>
      <c r="C133" s="139"/>
      <c r="D133" s="139"/>
      <c r="E133" s="139"/>
      <c r="F133" s="139"/>
      <c r="G133" s="139"/>
      <c r="H133" s="139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185"/>
      <c r="B134" s="139"/>
      <c r="C134" s="139"/>
      <c r="D134" s="139"/>
      <c r="E134" s="139"/>
      <c r="F134" s="139"/>
      <c r="G134" s="139"/>
      <c r="H134" s="139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185"/>
      <c r="B135" s="139"/>
      <c r="C135" s="139"/>
      <c r="D135" s="139"/>
      <c r="E135" s="139"/>
      <c r="F135" s="139"/>
      <c r="G135" s="139"/>
      <c r="H135" s="139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185"/>
      <c r="B136" s="139"/>
      <c r="C136" s="139"/>
      <c r="D136" s="139"/>
      <c r="E136" s="139"/>
      <c r="F136" s="139"/>
      <c r="G136" s="139"/>
      <c r="H136" s="139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185"/>
      <c r="B137" s="139"/>
      <c r="C137" s="139"/>
      <c r="D137" s="139"/>
      <c r="E137" s="139"/>
      <c r="F137" s="139"/>
      <c r="G137" s="139"/>
      <c r="H137" s="139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185"/>
      <c r="B138" s="139"/>
      <c r="C138" s="139"/>
      <c r="D138" s="139"/>
      <c r="E138" s="139"/>
      <c r="F138" s="139"/>
      <c r="G138" s="139"/>
      <c r="H138" s="139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185"/>
      <c r="B139" s="139"/>
      <c r="C139" s="139"/>
      <c r="D139" s="139"/>
      <c r="E139" s="139"/>
      <c r="F139" s="139"/>
      <c r="G139" s="139"/>
      <c r="H139" s="139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185"/>
      <c r="B140" s="139"/>
      <c r="C140" s="139"/>
      <c r="D140" s="139"/>
      <c r="E140" s="139"/>
      <c r="F140" s="139"/>
      <c r="G140" s="139"/>
      <c r="H140" s="139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185"/>
      <c r="B141" s="139"/>
      <c r="C141" s="139"/>
      <c r="D141" s="139"/>
      <c r="E141" s="139"/>
      <c r="F141" s="139"/>
      <c r="G141" s="139"/>
      <c r="H141" s="139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185"/>
      <c r="B142" s="139"/>
      <c r="C142" s="139"/>
      <c r="D142" s="139"/>
      <c r="E142" s="139"/>
      <c r="F142" s="139"/>
      <c r="G142" s="139"/>
      <c r="H142" s="139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185"/>
      <c r="B143" s="139"/>
      <c r="C143" s="139"/>
      <c r="D143" s="139"/>
      <c r="E143" s="139"/>
      <c r="F143" s="139"/>
      <c r="G143" s="139"/>
      <c r="H143" s="139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185"/>
      <c r="B144" s="139"/>
      <c r="C144" s="139"/>
      <c r="D144" s="139"/>
      <c r="E144" s="139"/>
      <c r="F144" s="139"/>
      <c r="G144" s="139"/>
      <c r="H144" s="139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185"/>
      <c r="B145" s="139"/>
      <c r="C145" s="139"/>
      <c r="D145" s="139"/>
      <c r="E145" s="139"/>
      <c r="F145" s="139"/>
      <c r="G145" s="139"/>
      <c r="H145" s="139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185"/>
      <c r="B146" s="139"/>
      <c r="C146" s="139"/>
      <c r="D146" s="139"/>
      <c r="E146" s="139"/>
      <c r="F146" s="139"/>
      <c r="G146" s="139"/>
      <c r="H146" s="139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185"/>
      <c r="B147" s="139"/>
      <c r="C147" s="139"/>
      <c r="D147" s="139"/>
      <c r="E147" s="139"/>
      <c r="F147" s="139"/>
      <c r="G147" s="139"/>
      <c r="H147" s="139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185"/>
      <c r="B148" s="139"/>
      <c r="C148" s="139"/>
      <c r="D148" s="139"/>
      <c r="E148" s="139"/>
      <c r="F148" s="139"/>
      <c r="G148" s="139"/>
      <c r="H148" s="139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185"/>
      <c r="B149" s="139"/>
      <c r="C149" s="139"/>
      <c r="D149" s="139"/>
      <c r="E149" s="139"/>
      <c r="F149" s="139"/>
      <c r="G149" s="139"/>
      <c r="H149" s="139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185"/>
      <c r="B150" s="139"/>
      <c r="C150" s="139"/>
      <c r="D150" s="139"/>
      <c r="E150" s="139"/>
      <c r="F150" s="139"/>
      <c r="G150" s="139"/>
      <c r="H150" s="139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185"/>
      <c r="B151" s="139"/>
      <c r="C151" s="139"/>
      <c r="D151" s="139"/>
      <c r="E151" s="139"/>
      <c r="F151" s="139"/>
      <c r="G151" s="139"/>
      <c r="H151" s="139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185"/>
      <c r="B152" s="139"/>
      <c r="C152" s="139"/>
      <c r="D152" s="139"/>
      <c r="E152" s="139"/>
      <c r="F152" s="140"/>
      <c r="G152" s="139"/>
      <c r="H152" s="139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185"/>
      <c r="B153" s="139"/>
      <c r="C153" s="139"/>
      <c r="D153" s="139"/>
      <c r="E153" s="139"/>
      <c r="F153" s="140"/>
      <c r="G153" s="139"/>
      <c r="H153" s="139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185"/>
      <c r="B154" s="139"/>
      <c r="C154" s="139"/>
      <c r="D154" s="139"/>
      <c r="E154" s="139"/>
      <c r="F154" s="140"/>
      <c r="G154" s="139"/>
      <c r="H154" s="139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185"/>
      <c r="B155" s="139"/>
      <c r="C155" s="139"/>
      <c r="D155" s="139"/>
      <c r="E155" s="139"/>
      <c r="F155" s="140"/>
      <c r="G155" s="139"/>
      <c r="H155" s="139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185"/>
      <c r="B156" s="139"/>
      <c r="C156" s="139"/>
      <c r="D156" s="139"/>
      <c r="E156" s="139"/>
      <c r="F156" s="140"/>
      <c r="G156" s="139"/>
      <c r="H156" s="139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185"/>
      <c r="B157" s="139"/>
      <c r="C157" s="139"/>
      <c r="D157" s="139"/>
      <c r="E157" s="139"/>
      <c r="F157" s="140"/>
      <c r="G157" s="139"/>
      <c r="H157" s="139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185"/>
      <c r="B158" s="139"/>
      <c r="C158" s="139"/>
      <c r="D158" s="139"/>
      <c r="E158" s="139"/>
      <c r="F158" s="140"/>
      <c r="G158" s="139"/>
      <c r="H158" s="139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A159" s="185"/>
      <c r="B159" s="139"/>
      <c r="C159" s="139"/>
      <c r="D159" s="139"/>
      <c r="E159" s="139"/>
      <c r="F159" s="140"/>
      <c r="G159" s="139"/>
      <c r="H159" s="139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A160" s="185"/>
      <c r="B160" s="139"/>
      <c r="C160" s="139"/>
      <c r="D160" s="139"/>
      <c r="E160" s="139"/>
      <c r="F160" s="140"/>
      <c r="G160" s="139"/>
      <c r="H160" s="139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1:35">
      <c r="A161" s="185"/>
      <c r="B161" s="139"/>
      <c r="C161" s="139"/>
      <c r="D161" s="139"/>
      <c r="E161" s="139"/>
      <c r="F161" s="140"/>
      <c r="G161" s="139"/>
      <c r="H161" s="139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1:35">
      <c r="A162" s="185"/>
      <c r="B162" s="139"/>
      <c r="C162" s="139"/>
      <c r="D162" s="139"/>
      <c r="E162" s="139"/>
      <c r="F162" s="140"/>
      <c r="G162" s="139"/>
      <c r="H162" s="139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1:35">
      <c r="A163" s="185"/>
      <c r="B163" s="139"/>
      <c r="C163" s="139"/>
      <c r="D163" s="139"/>
      <c r="E163" s="139"/>
      <c r="F163" s="140"/>
      <c r="G163" s="139"/>
      <c r="H163" s="139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1:35">
      <c r="A164" s="185"/>
      <c r="B164" s="139"/>
      <c r="C164" s="139"/>
      <c r="D164" s="139"/>
      <c r="E164" s="139"/>
      <c r="F164" s="140"/>
      <c r="G164" s="139"/>
      <c r="H164" s="139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1:35">
      <c r="A165" s="185"/>
      <c r="B165" s="139"/>
      <c r="C165" s="139"/>
      <c r="D165" s="139"/>
      <c r="E165" s="139"/>
      <c r="F165" s="140"/>
      <c r="G165" s="139"/>
      <c r="H165" s="139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1:35">
      <c r="A166" s="185"/>
      <c r="B166" s="139"/>
      <c r="C166" s="139"/>
      <c r="D166" s="139"/>
      <c r="E166" s="139"/>
      <c r="F166" s="140"/>
      <c r="G166" s="139"/>
      <c r="H166" s="139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1:35">
      <c r="A167" s="185"/>
      <c r="B167" s="139"/>
      <c r="C167" s="139"/>
      <c r="D167" s="139"/>
      <c r="E167" s="139"/>
      <c r="F167" s="140"/>
      <c r="G167" s="139"/>
      <c r="H167" s="139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1:35">
      <c r="A168" s="185"/>
      <c r="B168" s="139"/>
      <c r="C168" s="139"/>
      <c r="D168" s="139"/>
      <c r="E168" s="139"/>
      <c r="F168" s="140"/>
      <c r="G168" s="139"/>
      <c r="H168" s="139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1:35">
      <c r="A169" s="185"/>
      <c r="B169" s="139"/>
      <c r="C169" s="139"/>
      <c r="D169" s="139"/>
      <c r="E169" s="139"/>
      <c r="F169" s="140"/>
      <c r="G169" s="139"/>
      <c r="H169" s="139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1:35">
      <c r="A170" s="185"/>
      <c r="B170" s="139"/>
      <c r="C170" s="139"/>
      <c r="D170" s="139"/>
      <c r="E170" s="139"/>
      <c r="F170" s="140"/>
      <c r="G170" s="139"/>
      <c r="H170" s="139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1:35">
      <c r="A171" s="185"/>
      <c r="B171" s="139"/>
      <c r="C171" s="139"/>
      <c r="D171" s="139"/>
      <c r="E171" s="139"/>
      <c r="F171" s="140"/>
      <c r="G171" s="139"/>
      <c r="H171" s="139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1:35">
      <c r="A172" s="185"/>
      <c r="B172" s="139"/>
      <c r="C172" s="139"/>
      <c r="D172" s="139"/>
      <c r="E172" s="139"/>
      <c r="F172" s="140"/>
      <c r="G172" s="139"/>
      <c r="H172" s="139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1:35">
      <c r="A173" s="185"/>
      <c r="B173" s="139"/>
      <c r="C173" s="139"/>
      <c r="D173" s="139"/>
      <c r="E173" s="139"/>
      <c r="F173" s="140"/>
      <c r="G173" s="139"/>
      <c r="H173" s="139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1:35">
      <c r="A174" s="185"/>
      <c r="B174" s="139"/>
      <c r="C174" s="139"/>
      <c r="D174" s="139"/>
      <c r="E174" s="139"/>
      <c r="F174" s="140"/>
      <c r="G174" s="139"/>
      <c r="H174" s="139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1:35">
      <c r="A175" s="185"/>
      <c r="B175" s="139"/>
      <c r="C175" s="139"/>
      <c r="D175" s="139"/>
      <c r="E175" s="139"/>
      <c r="F175" s="140"/>
      <c r="G175" s="139"/>
      <c r="H175" s="139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1:35">
      <c r="A176" s="185"/>
      <c r="B176" s="139"/>
      <c r="C176" s="139"/>
      <c r="D176" s="139"/>
      <c r="E176" s="139"/>
      <c r="F176" s="140"/>
      <c r="G176" s="139"/>
      <c r="H176" s="139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1:35">
      <c r="A177" s="185"/>
      <c r="B177" s="139"/>
      <c r="C177" s="139"/>
      <c r="D177" s="139"/>
      <c r="E177" s="139"/>
      <c r="F177" s="140"/>
      <c r="G177" s="139"/>
      <c r="H177" s="139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1:35">
      <c r="A178" s="185"/>
      <c r="B178" s="139"/>
      <c r="C178" s="139"/>
      <c r="D178" s="139"/>
      <c r="E178" s="139"/>
      <c r="F178" s="140"/>
      <c r="G178" s="139"/>
      <c r="H178" s="139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1:35">
      <c r="A179" s="185"/>
      <c r="B179" s="139"/>
      <c r="C179" s="139"/>
      <c r="D179" s="139"/>
      <c r="E179" s="139"/>
      <c r="F179" s="140"/>
      <c r="G179" s="139"/>
      <c r="H179" s="139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1:35">
      <c r="A180" s="185"/>
      <c r="B180" s="139"/>
      <c r="C180" s="139"/>
      <c r="D180" s="139"/>
      <c r="E180" s="139"/>
      <c r="F180" s="140"/>
      <c r="G180" s="139"/>
      <c r="H180" s="139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1:35">
      <c r="A181" s="185"/>
      <c r="B181" s="139"/>
      <c r="C181" s="139"/>
      <c r="D181" s="139"/>
      <c r="E181" s="139"/>
      <c r="F181" s="140"/>
      <c r="G181" s="139"/>
      <c r="H181" s="139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1:35">
      <c r="A182" s="185"/>
      <c r="B182" s="139"/>
      <c r="C182" s="139"/>
      <c r="D182" s="139"/>
      <c r="E182" s="139"/>
      <c r="F182" s="140"/>
      <c r="G182" s="139"/>
      <c r="H182" s="139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1:35">
      <c r="A183" s="185"/>
      <c r="B183" s="139"/>
      <c r="C183" s="139"/>
      <c r="D183" s="139"/>
      <c r="E183" s="139"/>
      <c r="F183" s="140"/>
      <c r="G183" s="139"/>
      <c r="H183" s="139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1:35">
      <c r="A184" s="185"/>
      <c r="B184" s="139"/>
      <c r="C184" s="139"/>
      <c r="D184" s="139"/>
      <c r="E184" s="139"/>
      <c r="F184" s="140"/>
      <c r="G184" s="139"/>
      <c r="H184" s="139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1:35">
      <c r="A185" s="185"/>
      <c r="B185" s="139"/>
      <c r="C185" s="139"/>
      <c r="D185" s="139"/>
      <c r="E185" s="139"/>
      <c r="F185" s="140"/>
      <c r="G185" s="139"/>
      <c r="H185" s="139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1:35">
      <c r="A186" s="185"/>
      <c r="B186" s="139"/>
      <c r="C186" s="139"/>
      <c r="D186" s="139"/>
      <c r="E186" s="139"/>
      <c r="F186" s="140"/>
      <c r="G186" s="139"/>
      <c r="H186" s="139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1:35">
      <c r="A187" s="185"/>
      <c r="B187" s="139"/>
      <c r="C187" s="139"/>
      <c r="D187" s="139"/>
      <c r="E187" s="139"/>
      <c r="F187" s="140"/>
      <c r="G187" s="139"/>
      <c r="H187" s="139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1:35">
      <c r="A188" s="185"/>
      <c r="B188" s="139"/>
      <c r="C188" s="139"/>
      <c r="D188" s="139"/>
      <c r="E188" s="139"/>
      <c r="F188" s="140"/>
      <c r="G188" s="139"/>
      <c r="H188" s="139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1:35">
      <c r="A189" s="185"/>
      <c r="B189" s="139"/>
      <c r="C189" s="139"/>
      <c r="D189" s="139"/>
      <c r="E189" s="139"/>
      <c r="F189" s="140"/>
      <c r="G189" s="139"/>
      <c r="H189" s="139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1:35">
      <c r="A190" s="185"/>
      <c r="B190" s="139"/>
      <c r="C190" s="139"/>
      <c r="D190" s="139"/>
      <c r="E190" s="139"/>
      <c r="F190" s="140"/>
      <c r="G190" s="139"/>
      <c r="H190" s="139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1:35">
      <c r="A191" s="185"/>
      <c r="B191" s="139"/>
      <c r="C191" s="139"/>
      <c r="D191" s="139"/>
      <c r="E191" s="139"/>
      <c r="F191" s="140"/>
      <c r="G191" s="139"/>
      <c r="H191" s="139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1:35">
      <c r="A192" s="185"/>
      <c r="B192" s="139"/>
      <c r="C192" s="139"/>
      <c r="D192" s="139"/>
      <c r="E192" s="139"/>
      <c r="F192" s="140"/>
      <c r="G192" s="139"/>
      <c r="H192" s="139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1:35">
      <c r="A193" s="185"/>
      <c r="B193" s="139"/>
      <c r="C193" s="139"/>
      <c r="D193" s="139"/>
      <c r="E193" s="139"/>
      <c r="F193" s="140"/>
      <c r="G193" s="139"/>
      <c r="H193" s="139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1:35">
      <c r="A194" s="185"/>
      <c r="B194" s="139"/>
      <c r="C194" s="139"/>
      <c r="D194" s="139"/>
      <c r="E194" s="139"/>
      <c r="F194" s="140"/>
      <c r="G194" s="139"/>
      <c r="H194" s="139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1:35">
      <c r="A195" s="185"/>
      <c r="B195" s="139"/>
      <c r="C195" s="139"/>
      <c r="D195" s="139"/>
      <c r="E195" s="139"/>
      <c r="F195" s="140"/>
      <c r="G195" s="139"/>
      <c r="H195" s="139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1:35">
      <c r="A196" s="185"/>
      <c r="B196" s="139"/>
      <c r="C196" s="139"/>
      <c r="D196" s="139"/>
      <c r="E196" s="139"/>
      <c r="F196" s="140"/>
      <c r="G196" s="139"/>
      <c r="H196" s="139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1:35">
      <c r="A197" s="185"/>
      <c r="B197" s="139"/>
      <c r="C197" s="139"/>
      <c r="D197" s="139"/>
      <c r="E197" s="139"/>
      <c r="F197" s="140"/>
      <c r="G197" s="139"/>
      <c r="H197" s="139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1:35">
      <c r="A198" s="185"/>
      <c r="B198" s="139"/>
      <c r="C198" s="139"/>
      <c r="D198" s="139"/>
      <c r="E198" s="139"/>
      <c r="F198" s="140"/>
      <c r="G198" s="139"/>
      <c r="H198" s="139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1:35">
      <c r="A199" s="185"/>
      <c r="B199" s="139"/>
      <c r="C199" s="139"/>
      <c r="D199" s="139"/>
      <c r="E199" s="139"/>
      <c r="F199" s="140"/>
      <c r="G199" s="139"/>
      <c r="H199" s="139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1:35">
      <c r="A200" s="185"/>
      <c r="B200" s="139"/>
      <c r="C200" s="139"/>
      <c r="D200" s="139"/>
      <c r="E200" s="139"/>
      <c r="F200" s="140"/>
      <c r="G200" s="139"/>
      <c r="H200" s="139"/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1:35">
      <c r="A201" s="185"/>
      <c r="B201" s="139"/>
      <c r="C201" s="139"/>
      <c r="D201" s="139"/>
      <c r="E201" s="139"/>
      <c r="F201" s="140"/>
      <c r="G201" s="139"/>
      <c r="H201" s="139"/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1:35">
      <c r="A202" s="185"/>
      <c r="B202" s="139"/>
      <c r="C202" s="139"/>
      <c r="D202" s="139"/>
      <c r="E202" s="139"/>
      <c r="F202" s="139"/>
      <c r="G202" s="139"/>
      <c r="H202" s="139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1:35">
      <c r="A203" s="185"/>
      <c r="B203" s="139"/>
      <c r="C203" s="139"/>
      <c r="D203" s="139"/>
      <c r="E203" s="139"/>
      <c r="F203" s="139"/>
      <c r="G203" s="139"/>
      <c r="H203" s="139"/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1:35">
      <c r="A204" s="185"/>
      <c r="B204" s="139"/>
      <c r="C204" s="139"/>
      <c r="D204" s="139"/>
      <c r="E204" s="139"/>
      <c r="F204" s="139"/>
      <c r="G204" s="139"/>
      <c r="H204" s="139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1:35">
      <c r="A205" s="185"/>
      <c r="B205" s="139"/>
      <c r="C205" s="139"/>
      <c r="D205" s="139"/>
      <c r="E205" s="139"/>
      <c r="F205" s="139"/>
      <c r="G205" s="139"/>
      <c r="H205" s="139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1:35">
      <c r="A206" s="185"/>
      <c r="B206" s="139"/>
      <c r="C206" s="139"/>
      <c r="D206" s="139"/>
      <c r="E206" s="139"/>
      <c r="F206" s="139"/>
      <c r="G206" s="139"/>
      <c r="H206" s="139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1:35">
      <c r="A207" s="185"/>
      <c r="B207" s="139"/>
      <c r="C207" s="139"/>
      <c r="D207" s="139"/>
      <c r="E207" s="139"/>
      <c r="F207" s="139"/>
      <c r="G207" s="139"/>
      <c r="H207" s="139"/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1:35">
      <c r="A208" s="185"/>
      <c r="B208" s="139"/>
      <c r="C208" s="139"/>
      <c r="D208" s="139"/>
      <c r="E208" s="139"/>
      <c r="F208" s="139"/>
      <c r="G208" s="139"/>
      <c r="H208" s="139"/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1:35">
      <c r="A209" s="185"/>
      <c r="B209" s="139"/>
      <c r="C209" s="139"/>
      <c r="D209" s="139"/>
      <c r="E209" s="139"/>
      <c r="F209" s="139"/>
      <c r="G209" s="139"/>
      <c r="H209" s="139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1:35">
      <c r="A210" s="185"/>
      <c r="B210" s="139"/>
      <c r="C210" s="139"/>
      <c r="D210" s="139"/>
      <c r="E210" s="139"/>
      <c r="F210" s="139"/>
      <c r="G210" s="139"/>
      <c r="H210" s="139"/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1:35">
      <c r="A211" s="185"/>
      <c r="B211" s="139"/>
      <c r="C211" s="139"/>
      <c r="D211" s="139"/>
      <c r="E211" s="139"/>
      <c r="F211" s="139"/>
      <c r="G211" s="139"/>
      <c r="H211" s="139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1:35">
      <c r="A212" s="185"/>
      <c r="B212" s="139"/>
      <c r="C212" s="139"/>
      <c r="D212" s="139"/>
      <c r="E212" s="139"/>
      <c r="F212" s="139"/>
      <c r="G212" s="139"/>
      <c r="H212" s="139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1:35">
      <c r="A213" s="185"/>
      <c r="B213" s="139"/>
      <c r="C213" s="139"/>
      <c r="D213" s="139"/>
      <c r="E213" s="139"/>
      <c r="F213" s="139"/>
      <c r="G213" s="139"/>
      <c r="H213" s="139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1:35">
      <c r="A214" s="185"/>
      <c r="B214" s="139"/>
      <c r="C214" s="139"/>
      <c r="D214" s="139"/>
      <c r="E214" s="139"/>
      <c r="F214" s="139"/>
      <c r="G214" s="139"/>
      <c r="H214" s="139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1:35">
      <c r="A215" s="185"/>
      <c r="B215" s="139"/>
      <c r="C215" s="139"/>
      <c r="D215" s="139"/>
      <c r="E215" s="139"/>
      <c r="F215" s="139"/>
      <c r="G215" s="139"/>
      <c r="H215" s="139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1:35">
      <c r="A216" s="185"/>
      <c r="B216" s="139"/>
      <c r="C216" s="139"/>
      <c r="D216" s="139"/>
      <c r="E216" s="139"/>
      <c r="F216" s="139"/>
      <c r="G216" s="139"/>
      <c r="H216" s="139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1:35">
      <c r="A217" s="185"/>
      <c r="B217" s="139"/>
      <c r="C217" s="139"/>
      <c r="D217" s="139"/>
      <c r="E217" s="139"/>
      <c r="F217" s="139"/>
      <c r="G217" s="139"/>
      <c r="H217" s="139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1:35">
      <c r="A218" s="185"/>
      <c r="B218" s="139"/>
      <c r="C218" s="139"/>
      <c r="D218" s="139"/>
      <c r="E218" s="139"/>
      <c r="F218" s="139"/>
      <c r="G218" s="139"/>
      <c r="H218" s="139"/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1:35">
      <c r="A219" s="185"/>
      <c r="B219" s="139"/>
      <c r="C219" s="139"/>
      <c r="D219" s="139"/>
      <c r="E219" s="139"/>
      <c r="F219" s="139"/>
      <c r="G219" s="139"/>
      <c r="H219" s="139"/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1:35">
      <c r="A220" s="185"/>
      <c r="B220" s="139"/>
      <c r="C220" s="139"/>
      <c r="D220" s="139"/>
      <c r="E220" s="139"/>
      <c r="F220" s="139"/>
      <c r="G220" s="139"/>
      <c r="H220" s="139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1:35">
      <c r="A221" s="185"/>
      <c r="B221" s="139"/>
      <c r="C221" s="139"/>
      <c r="D221" s="139"/>
      <c r="E221" s="139"/>
      <c r="F221" s="139"/>
      <c r="G221" s="139"/>
      <c r="H221" s="139"/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1:35">
      <c r="A222" s="185"/>
      <c r="B222" s="139"/>
      <c r="C222" s="139"/>
      <c r="D222" s="139"/>
      <c r="E222" s="139"/>
      <c r="F222" s="139"/>
      <c r="G222" s="139"/>
      <c r="H222" s="139"/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1:35">
      <c r="A223" s="185"/>
      <c r="B223" s="139"/>
      <c r="C223" s="139"/>
      <c r="D223" s="139"/>
      <c r="E223" s="139"/>
      <c r="F223" s="139"/>
      <c r="G223" s="139"/>
      <c r="H223" s="139"/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1:35">
      <c r="A224" s="185"/>
      <c r="B224" s="139"/>
      <c r="C224" s="139"/>
      <c r="D224" s="139"/>
      <c r="E224" s="139"/>
      <c r="F224" s="139"/>
      <c r="G224" s="139"/>
      <c r="H224" s="139"/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1:35">
      <c r="A225" s="185"/>
      <c r="B225" s="139"/>
      <c r="C225" s="139"/>
      <c r="D225" s="139"/>
      <c r="E225" s="139"/>
      <c r="F225" s="139"/>
      <c r="G225" s="139"/>
      <c r="H225" s="139"/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1:35">
      <c r="A226" s="185"/>
      <c r="B226" s="139"/>
      <c r="C226" s="139"/>
      <c r="D226" s="139"/>
      <c r="E226" s="139"/>
      <c r="F226" s="139"/>
      <c r="G226" s="139"/>
      <c r="H226" s="139"/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1:35">
      <c r="A227" s="185"/>
      <c r="B227" s="139"/>
      <c r="C227" s="139"/>
      <c r="D227" s="139"/>
      <c r="E227" s="139"/>
      <c r="F227" s="139"/>
      <c r="G227" s="139"/>
      <c r="H227" s="139"/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1:35">
      <c r="A228" s="185"/>
      <c r="B228" s="139"/>
      <c r="C228" s="139"/>
      <c r="D228" s="139"/>
      <c r="E228" s="139"/>
      <c r="F228" s="139"/>
      <c r="G228" s="139"/>
      <c r="H228" s="139"/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1:35">
      <c r="A229" s="185"/>
      <c r="B229" s="139"/>
      <c r="C229" s="139"/>
      <c r="D229" s="139"/>
      <c r="E229" s="139"/>
      <c r="F229" s="139"/>
      <c r="G229" s="139"/>
      <c r="H229" s="139"/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1:35">
      <c r="A230" s="185"/>
      <c r="B230" s="139"/>
      <c r="C230" s="139"/>
      <c r="D230" s="139"/>
      <c r="E230" s="139"/>
      <c r="F230" s="139"/>
      <c r="G230" s="139"/>
      <c r="H230" s="139"/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1:35">
      <c r="A231" s="185"/>
      <c r="B231" s="139"/>
      <c r="C231" s="139"/>
      <c r="D231" s="139"/>
      <c r="E231" s="139"/>
      <c r="F231" s="139"/>
      <c r="G231" s="139"/>
      <c r="H231" s="139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1:35">
      <c r="A232" s="185"/>
      <c r="B232" s="139"/>
      <c r="C232" s="139"/>
      <c r="D232" s="139"/>
      <c r="E232" s="139"/>
      <c r="F232" s="139"/>
      <c r="G232" s="139"/>
      <c r="H232" s="139"/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1:35">
      <c r="A233" s="185"/>
      <c r="B233" s="139"/>
      <c r="C233" s="139"/>
      <c r="D233" s="139"/>
      <c r="E233" s="139"/>
      <c r="F233" s="139"/>
      <c r="G233" s="139"/>
      <c r="H233" s="139"/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1:35">
      <c r="A234" s="185"/>
      <c r="B234" s="139"/>
      <c r="C234" s="139"/>
      <c r="D234" s="139"/>
      <c r="E234" s="139"/>
      <c r="F234" s="139"/>
      <c r="G234" s="139"/>
      <c r="H234" s="139"/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1:35">
      <c r="A235" s="185"/>
      <c r="B235" s="139"/>
      <c r="C235" s="139"/>
      <c r="D235" s="139"/>
      <c r="E235" s="139"/>
      <c r="F235" s="139"/>
      <c r="G235" s="139"/>
      <c r="H235" s="139"/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1:35">
      <c r="A236" s="185"/>
      <c r="B236" s="139"/>
      <c r="C236" s="139"/>
      <c r="D236" s="139"/>
      <c r="E236" s="139"/>
      <c r="F236" s="139"/>
      <c r="G236" s="139"/>
      <c r="H236" s="139"/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1:35">
      <c r="A237" s="185"/>
      <c r="B237" s="139"/>
      <c r="C237" s="139"/>
      <c r="D237" s="139"/>
      <c r="E237" s="139"/>
      <c r="F237" s="139"/>
      <c r="G237" s="139"/>
      <c r="H237" s="139"/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1:35">
      <c r="A238" s="185"/>
      <c r="B238" s="139"/>
      <c r="C238" s="139"/>
      <c r="D238" s="139"/>
      <c r="E238" s="139"/>
      <c r="F238" s="139"/>
      <c r="G238" s="139"/>
      <c r="H238" s="139"/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1:35">
      <c r="A239" s="185"/>
      <c r="B239" s="139"/>
      <c r="C239" s="139"/>
      <c r="D239" s="139"/>
      <c r="E239" s="139"/>
      <c r="F239" s="139"/>
      <c r="G239" s="139"/>
      <c r="H239" s="139"/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1:35">
      <c r="A240" s="185"/>
      <c r="B240" s="139"/>
      <c r="C240" s="139"/>
      <c r="D240" s="139"/>
      <c r="E240" s="139"/>
      <c r="F240" s="139"/>
      <c r="G240" s="139"/>
      <c r="H240" s="139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1:35">
      <c r="A241" s="185"/>
      <c r="B241" s="139"/>
      <c r="C241" s="139"/>
      <c r="D241" s="139"/>
      <c r="E241" s="139"/>
      <c r="F241" s="139"/>
      <c r="G241" s="139"/>
      <c r="H241" s="139"/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1:35">
      <c r="A242" s="185"/>
      <c r="B242" s="139"/>
      <c r="C242" s="139"/>
      <c r="D242" s="139"/>
      <c r="E242" s="139"/>
      <c r="F242" s="139"/>
      <c r="G242" s="139"/>
      <c r="H242" s="139"/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1:35">
      <c r="A243" s="185"/>
      <c r="B243" s="139"/>
      <c r="C243" s="139"/>
      <c r="D243" s="139"/>
      <c r="E243" s="139"/>
      <c r="F243" s="139"/>
      <c r="G243" s="139"/>
      <c r="H243" s="139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1:35">
      <c r="A244" s="185"/>
      <c r="B244" s="139"/>
      <c r="C244" s="139"/>
      <c r="D244" s="139"/>
      <c r="E244" s="139"/>
      <c r="F244" s="139"/>
      <c r="G244" s="139"/>
      <c r="H244" s="139"/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1:35">
      <c r="A245" s="185"/>
      <c r="B245" s="139"/>
      <c r="C245" s="139"/>
      <c r="D245" s="139"/>
      <c r="E245" s="139"/>
      <c r="F245" s="139"/>
      <c r="G245" s="139"/>
      <c r="H245" s="139"/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1:35">
      <c r="A246" s="185"/>
      <c r="B246" s="139"/>
      <c r="C246" s="139"/>
      <c r="D246" s="139"/>
      <c r="E246" s="139"/>
      <c r="F246" s="139"/>
      <c r="G246" s="139"/>
      <c r="H246" s="139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1:35">
      <c r="A247" s="185"/>
      <c r="B247" s="139"/>
      <c r="C247" s="139"/>
      <c r="D247" s="139"/>
      <c r="E247" s="139"/>
      <c r="F247" s="139"/>
      <c r="G247" s="139"/>
      <c r="H247" s="139"/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1:35">
      <c r="A248" s="185"/>
      <c r="B248" s="139"/>
      <c r="C248" s="139"/>
      <c r="D248" s="139"/>
      <c r="E248" s="139"/>
      <c r="F248" s="139"/>
      <c r="G248" s="139"/>
      <c r="H248" s="139"/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1:35">
      <c r="A249" s="185"/>
      <c r="B249" s="139"/>
      <c r="C249" s="139"/>
      <c r="D249" s="139"/>
      <c r="E249" s="139"/>
      <c r="F249" s="139"/>
      <c r="G249" s="139"/>
      <c r="H249" s="139"/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1:35">
      <c r="A250" s="185"/>
      <c r="B250" s="139"/>
      <c r="C250" s="139"/>
      <c r="D250" s="139"/>
      <c r="E250" s="139"/>
      <c r="F250" s="139"/>
      <c r="G250" s="139"/>
      <c r="H250" s="139"/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1:35">
      <c r="A251" s="185"/>
      <c r="B251" s="139"/>
      <c r="C251" s="139"/>
      <c r="D251" s="139"/>
      <c r="E251" s="139"/>
      <c r="F251" s="139"/>
      <c r="G251" s="139"/>
      <c r="H251" s="139"/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1:35">
      <c r="A252" s="185"/>
      <c r="B252" s="139"/>
      <c r="C252" s="139"/>
      <c r="D252" s="139"/>
      <c r="E252" s="139"/>
      <c r="F252" s="139"/>
      <c r="G252" s="139"/>
      <c r="H252" s="139"/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1:35">
      <c r="A253" s="185"/>
      <c r="B253" s="139"/>
      <c r="C253" s="139"/>
      <c r="D253" s="139"/>
      <c r="E253" s="139"/>
      <c r="F253" s="139"/>
      <c r="G253" s="139"/>
      <c r="H253" s="139"/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1:35">
      <c r="A254" s="185"/>
      <c r="B254" s="139"/>
      <c r="C254" s="139"/>
      <c r="D254" s="139"/>
      <c r="E254" s="139"/>
      <c r="F254" s="139"/>
      <c r="G254" s="139"/>
      <c r="H254" s="139"/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1:35">
      <c r="A255" s="185"/>
      <c r="B255" s="139"/>
      <c r="C255" s="139"/>
      <c r="D255" s="139"/>
      <c r="E255" s="139"/>
      <c r="F255" s="139"/>
      <c r="G255" s="139"/>
      <c r="H255" s="139"/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1:35">
      <c r="A256" s="185"/>
      <c r="B256" s="139"/>
      <c r="C256" s="139"/>
      <c r="D256" s="139"/>
      <c r="E256" s="139"/>
      <c r="F256" s="139"/>
      <c r="G256" s="139"/>
      <c r="H256" s="139"/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1:35">
      <c r="A257" s="185"/>
      <c r="B257" s="139"/>
      <c r="C257" s="139"/>
      <c r="D257" s="139"/>
      <c r="E257" s="139"/>
      <c r="F257" s="139"/>
      <c r="G257" s="139"/>
      <c r="H257" s="139"/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1:35">
      <c r="A258" s="185"/>
      <c r="B258" s="139"/>
      <c r="C258" s="139"/>
      <c r="D258" s="139"/>
      <c r="E258" s="139"/>
      <c r="F258" s="139"/>
      <c r="G258" s="139"/>
      <c r="H258" s="139"/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1:35">
      <c r="A259" s="185"/>
      <c r="B259" s="139"/>
      <c r="C259" s="139"/>
      <c r="D259" s="139"/>
      <c r="E259" s="139"/>
      <c r="F259" s="139"/>
      <c r="G259" s="139"/>
      <c r="H259" s="139"/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1:35">
      <c r="A260" s="185"/>
      <c r="B260" s="139"/>
      <c r="C260" s="139"/>
      <c r="D260" s="139"/>
      <c r="E260" s="139"/>
      <c r="F260" s="139"/>
      <c r="G260" s="139"/>
      <c r="H260" s="139"/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1:35">
      <c r="A261" s="185"/>
      <c r="B261" s="139"/>
      <c r="C261" s="139"/>
      <c r="D261" s="139"/>
      <c r="E261" s="139"/>
      <c r="F261" s="139"/>
      <c r="G261" s="139"/>
      <c r="H261" s="139"/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1:35">
      <c r="A262" s="185"/>
      <c r="B262" s="139"/>
      <c r="C262" s="139"/>
      <c r="D262" s="139"/>
      <c r="E262" s="139"/>
      <c r="F262" s="139"/>
      <c r="G262" s="139"/>
      <c r="H262" s="139"/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1:35">
      <c r="A263" s="185"/>
      <c r="B263" s="139"/>
      <c r="C263" s="139"/>
      <c r="D263" s="139"/>
      <c r="E263" s="139"/>
      <c r="F263" s="139"/>
      <c r="G263" s="139"/>
      <c r="H263" s="139"/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1:35">
      <c r="A264" s="185"/>
      <c r="B264" s="139"/>
      <c r="C264" s="139"/>
      <c r="D264" s="139"/>
      <c r="E264" s="139"/>
      <c r="F264" s="139"/>
      <c r="G264" s="139"/>
      <c r="H264" s="139"/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1:35">
      <c r="A265" s="185"/>
      <c r="B265" s="139"/>
      <c r="C265" s="139"/>
      <c r="D265" s="139"/>
      <c r="E265" s="139"/>
      <c r="F265" s="139"/>
      <c r="G265" s="139"/>
      <c r="H265" s="139"/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1:35">
      <c r="A266" s="185"/>
      <c r="B266" s="139"/>
      <c r="C266" s="139"/>
      <c r="D266" s="139"/>
      <c r="E266" s="139"/>
      <c r="F266" s="139"/>
      <c r="G266" s="139"/>
      <c r="H266" s="139"/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1:35">
      <c r="A267" s="185"/>
      <c r="B267" s="139"/>
      <c r="C267" s="139"/>
      <c r="D267" s="139"/>
      <c r="E267" s="139"/>
      <c r="F267" s="139"/>
      <c r="G267" s="139"/>
      <c r="H267" s="139"/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1:35">
      <c r="A268" s="185"/>
      <c r="B268" s="139"/>
      <c r="C268" s="139"/>
      <c r="D268" s="139"/>
      <c r="E268" s="139"/>
      <c r="F268" s="139"/>
      <c r="G268" s="139"/>
      <c r="H268" s="139"/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1:35">
      <c r="A269" s="185"/>
      <c r="B269" s="139"/>
      <c r="C269" s="139"/>
      <c r="D269" s="139"/>
      <c r="E269" s="139"/>
      <c r="F269" s="139"/>
      <c r="G269" s="139"/>
      <c r="H269" s="139"/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1:35">
      <c r="A270" s="185"/>
      <c r="B270" s="139"/>
      <c r="C270" s="139"/>
      <c r="D270" s="139"/>
      <c r="E270" s="139"/>
      <c r="F270" s="139"/>
      <c r="G270" s="139"/>
      <c r="H270" s="139"/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1:35">
      <c r="A271" s="185"/>
      <c r="B271" s="139"/>
      <c r="C271" s="139"/>
      <c r="D271" s="139"/>
      <c r="E271" s="139"/>
      <c r="F271" s="139"/>
      <c r="G271" s="139"/>
      <c r="H271" s="139"/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1:35">
      <c r="A272" s="185"/>
      <c r="B272" s="139"/>
      <c r="C272" s="139"/>
      <c r="D272" s="139"/>
      <c r="E272" s="139"/>
      <c r="F272" s="139"/>
      <c r="G272" s="139"/>
      <c r="H272" s="139"/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1:35">
      <c r="A273" s="185"/>
      <c r="B273" s="139"/>
      <c r="C273" s="139"/>
      <c r="D273" s="139"/>
      <c r="E273" s="139"/>
      <c r="F273" s="139"/>
      <c r="G273" s="139"/>
      <c r="H273" s="139"/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1:35">
      <c r="A274" s="185"/>
      <c r="B274" s="139"/>
      <c r="C274" s="139"/>
      <c r="D274" s="139"/>
      <c r="E274" s="139"/>
      <c r="F274" s="139"/>
      <c r="G274" s="139"/>
      <c r="H274" s="139"/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1:35">
      <c r="A275" s="185"/>
      <c r="B275" s="139"/>
      <c r="C275" s="139"/>
      <c r="D275" s="139"/>
      <c r="E275" s="139"/>
      <c r="F275" s="139"/>
      <c r="G275" s="139"/>
      <c r="H275" s="139"/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1:35">
      <c r="A276" s="185"/>
      <c r="B276" s="139"/>
      <c r="C276" s="139"/>
      <c r="D276" s="139"/>
      <c r="E276" s="139"/>
      <c r="F276" s="139"/>
      <c r="G276" s="139"/>
      <c r="H276" s="139"/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1:35">
      <c r="A277" s="185"/>
      <c r="B277" s="139"/>
      <c r="C277" s="139"/>
      <c r="D277" s="139"/>
      <c r="E277" s="139"/>
      <c r="F277" s="139"/>
      <c r="G277" s="139"/>
      <c r="H277" s="139"/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1:35">
      <c r="A278" s="185"/>
      <c r="B278" s="139"/>
      <c r="C278" s="139"/>
      <c r="D278" s="139"/>
      <c r="E278" s="139"/>
      <c r="F278" s="139"/>
      <c r="G278" s="139"/>
      <c r="H278" s="139"/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1:35">
      <c r="A279" s="185"/>
      <c r="B279" s="139"/>
      <c r="C279" s="139"/>
      <c r="D279" s="139"/>
      <c r="E279" s="139"/>
      <c r="F279" s="139"/>
      <c r="G279" s="139"/>
      <c r="H279" s="139"/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1:35">
      <c r="A280" s="185"/>
      <c r="B280" s="139"/>
      <c r="C280" s="139"/>
      <c r="D280" s="139"/>
      <c r="E280" s="139"/>
      <c r="F280" s="139"/>
      <c r="G280" s="139"/>
      <c r="H280" s="139"/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1:35">
      <c r="A281" s="185"/>
      <c r="B281" s="139"/>
      <c r="C281" s="139"/>
      <c r="D281" s="139"/>
      <c r="E281" s="139"/>
      <c r="F281" s="139"/>
      <c r="G281" s="139"/>
      <c r="H281" s="139"/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1:35">
      <c r="A282" s="185"/>
      <c r="B282" s="139"/>
      <c r="C282" s="139"/>
      <c r="D282" s="139"/>
      <c r="E282" s="139"/>
      <c r="F282" s="139"/>
      <c r="G282" s="139"/>
      <c r="H282" s="139"/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1:35">
      <c r="A283" s="185"/>
      <c r="B283" s="139"/>
      <c r="C283" s="139"/>
      <c r="D283" s="139"/>
      <c r="E283" s="139"/>
      <c r="F283" s="139"/>
      <c r="G283" s="139"/>
      <c r="H283" s="139"/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1:35">
      <c r="A284" s="185"/>
      <c r="B284" s="139"/>
      <c r="C284" s="139"/>
      <c r="D284" s="139"/>
      <c r="E284" s="139"/>
      <c r="F284" s="139"/>
      <c r="G284" s="139"/>
      <c r="H284" s="139"/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1:35">
      <c r="A285" s="185"/>
      <c r="B285" s="139"/>
      <c r="C285" s="139"/>
      <c r="D285" s="139"/>
      <c r="E285" s="139"/>
      <c r="F285" s="139"/>
      <c r="G285" s="139"/>
      <c r="H285" s="139"/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1:35">
      <c r="A286" s="185"/>
      <c r="B286" s="139"/>
      <c r="C286" s="139"/>
      <c r="D286" s="139"/>
      <c r="E286" s="139"/>
      <c r="F286" s="139"/>
      <c r="G286" s="139"/>
      <c r="H286" s="139"/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1:35">
      <c r="A287" s="185"/>
      <c r="B287" s="139"/>
      <c r="C287" s="139"/>
      <c r="D287" s="139"/>
      <c r="E287" s="139"/>
      <c r="F287" s="139"/>
      <c r="G287" s="139"/>
      <c r="H287" s="139"/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1:35">
      <c r="A288" s="185"/>
      <c r="B288" s="139"/>
      <c r="C288" s="139"/>
      <c r="D288" s="139"/>
      <c r="E288" s="139"/>
      <c r="F288" s="139"/>
      <c r="G288" s="139"/>
      <c r="H288" s="139"/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1:35">
      <c r="A289" s="185"/>
      <c r="B289" s="139"/>
      <c r="C289" s="139"/>
      <c r="D289" s="139"/>
      <c r="E289" s="139"/>
      <c r="F289" s="139"/>
      <c r="G289" s="139"/>
      <c r="H289" s="139"/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1:35">
      <c r="A290" s="185"/>
      <c r="B290" s="139"/>
      <c r="C290" s="139"/>
      <c r="D290" s="139"/>
      <c r="E290" s="139"/>
      <c r="F290" s="139"/>
      <c r="G290" s="139"/>
      <c r="H290" s="139"/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1:35">
      <c r="A291" s="185"/>
      <c r="B291" s="139"/>
      <c r="C291" s="139"/>
      <c r="D291" s="139"/>
      <c r="E291" s="139"/>
      <c r="F291" s="139"/>
      <c r="G291" s="139"/>
      <c r="H291" s="139"/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1:35">
      <c r="A292" s="185"/>
      <c r="B292" s="139"/>
      <c r="C292" s="139"/>
      <c r="D292" s="139"/>
      <c r="E292" s="139"/>
      <c r="F292" s="139"/>
      <c r="G292" s="139"/>
      <c r="H292" s="139"/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1:35">
      <c r="A293" s="185"/>
      <c r="B293" s="139"/>
      <c r="C293" s="139"/>
      <c r="D293" s="139"/>
      <c r="E293" s="139"/>
      <c r="F293" s="139"/>
      <c r="G293" s="139"/>
      <c r="H293" s="139"/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1:35">
      <c r="A294" s="185"/>
      <c r="H294" s="139"/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1:35">
      <c r="A295" s="185"/>
      <c r="H295" s="139"/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1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1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1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1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1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1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1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1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1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  <row r="969" spans="9:35"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  <c r="AA969" s="50"/>
      <c r="AB969" s="50"/>
      <c r="AC969" s="50"/>
      <c r="AD969" s="50"/>
      <c r="AE969" s="50"/>
      <c r="AF969" s="50"/>
      <c r="AG969" s="50"/>
      <c r="AH969" s="50"/>
      <c r="AI969" s="50"/>
    </row>
    <row r="970" spans="9:35"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  <c r="AA970" s="50"/>
      <c r="AB970" s="50"/>
      <c r="AC970" s="50"/>
      <c r="AD970" s="50"/>
      <c r="AE970" s="50"/>
      <c r="AF970" s="50"/>
      <c r="AG970" s="50"/>
      <c r="AH970" s="50"/>
      <c r="AI970" s="50"/>
    </row>
    <row r="971" spans="9:35"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  <c r="AA971" s="50"/>
      <c r="AB971" s="50"/>
      <c r="AC971" s="50"/>
      <c r="AD971" s="50"/>
      <c r="AE971" s="50"/>
      <c r="AF971" s="50"/>
      <c r="AG971" s="50"/>
      <c r="AH971" s="50"/>
      <c r="AI971" s="50"/>
    </row>
    <row r="972" spans="9:35"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  <c r="AA972" s="50"/>
      <c r="AB972" s="50"/>
      <c r="AC972" s="50"/>
      <c r="AD972" s="50"/>
      <c r="AE972" s="50"/>
      <c r="AF972" s="50"/>
      <c r="AG972" s="50"/>
      <c r="AH972" s="50"/>
      <c r="AI972" s="50"/>
    </row>
    <row r="973" spans="9:35"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  <c r="AA973" s="50"/>
      <c r="AB973" s="50"/>
      <c r="AC973" s="50"/>
      <c r="AD973" s="50"/>
      <c r="AE973" s="50"/>
      <c r="AF973" s="50"/>
      <c r="AG973" s="50"/>
      <c r="AH973" s="50"/>
      <c r="AI973" s="50"/>
    </row>
    <row r="974" spans="9:35"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  <c r="AA974" s="50"/>
      <c r="AB974" s="50"/>
      <c r="AC974" s="50"/>
      <c r="AD974" s="50"/>
      <c r="AE974" s="50"/>
      <c r="AF974" s="50"/>
      <c r="AG974" s="50"/>
      <c r="AH974" s="50"/>
      <c r="AI974" s="50"/>
    </row>
    <row r="975" spans="9:35"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  <c r="AA975" s="50"/>
      <c r="AB975" s="50"/>
      <c r="AC975" s="50"/>
      <c r="AD975" s="50"/>
      <c r="AE975" s="50"/>
      <c r="AF975" s="50"/>
      <c r="AG975" s="50"/>
      <c r="AH975" s="50"/>
      <c r="AI975" s="50"/>
    </row>
    <row r="976" spans="9:35">
      <c r="I976" s="50"/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  <c r="AA976" s="50"/>
      <c r="AB976" s="50"/>
      <c r="AC976" s="50"/>
      <c r="AD976" s="50"/>
      <c r="AE976" s="50"/>
      <c r="AF976" s="50"/>
      <c r="AG976" s="50"/>
      <c r="AH976" s="50"/>
      <c r="AI976" s="50"/>
    </row>
    <row r="977" spans="9:35">
      <c r="I977" s="50"/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  <c r="AA977" s="50"/>
      <c r="AB977" s="50"/>
      <c r="AC977" s="50"/>
      <c r="AD977" s="50"/>
      <c r="AE977" s="50"/>
      <c r="AF977" s="50"/>
      <c r="AG977" s="50"/>
      <c r="AH977" s="50"/>
      <c r="AI977" s="50"/>
    </row>
    <row r="978" spans="9:35">
      <c r="I978" s="50"/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  <c r="AA978" s="50"/>
      <c r="AB978" s="50"/>
      <c r="AC978" s="50"/>
      <c r="AD978" s="50"/>
      <c r="AE978" s="50"/>
      <c r="AF978" s="50"/>
      <c r="AG978" s="50"/>
      <c r="AH978" s="50"/>
      <c r="AI978" s="50"/>
    </row>
    <row r="979" spans="9:35">
      <c r="I979" s="50"/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  <c r="AA979" s="50"/>
      <c r="AB979" s="50"/>
      <c r="AC979" s="50"/>
      <c r="AD979" s="50"/>
      <c r="AE979" s="50"/>
      <c r="AF979" s="50"/>
      <c r="AG979" s="50"/>
      <c r="AH979" s="50"/>
      <c r="AI979" s="50"/>
    </row>
    <row r="980" spans="9:35">
      <c r="I980" s="50"/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  <c r="AA980" s="50"/>
      <c r="AB980" s="50"/>
      <c r="AC980" s="50"/>
      <c r="AD980" s="50"/>
      <c r="AE980" s="50"/>
      <c r="AF980" s="50"/>
      <c r="AG980" s="50"/>
      <c r="AH980" s="50"/>
      <c r="AI980" s="50"/>
    </row>
    <row r="981" spans="9:35">
      <c r="I981" s="50"/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  <c r="AA981" s="50"/>
      <c r="AB981" s="50"/>
      <c r="AC981" s="50"/>
      <c r="AD981" s="50"/>
      <c r="AE981" s="50"/>
      <c r="AF981" s="50"/>
      <c r="AG981" s="50"/>
      <c r="AH981" s="50"/>
      <c r="AI981" s="50"/>
    </row>
    <row r="982" spans="9:35">
      <c r="I982" s="50"/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  <c r="AA982" s="50"/>
      <c r="AB982" s="50"/>
      <c r="AC982" s="50"/>
      <c r="AD982" s="50"/>
      <c r="AE982" s="50"/>
      <c r="AF982" s="50"/>
      <c r="AG982" s="50"/>
      <c r="AH982" s="50"/>
      <c r="AI982" s="50"/>
    </row>
    <row r="983" spans="9:35">
      <c r="I983" s="50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  <c r="AA983" s="50"/>
      <c r="AB983" s="50"/>
      <c r="AC983" s="50"/>
      <c r="AD983" s="50"/>
      <c r="AE983" s="50"/>
      <c r="AF983" s="50"/>
      <c r="AG983" s="50"/>
      <c r="AH983" s="50"/>
      <c r="AI983" s="50"/>
    </row>
    <row r="984" spans="9:35">
      <c r="I984" s="50"/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  <c r="AA984" s="50"/>
      <c r="AB984" s="50"/>
      <c r="AC984" s="50"/>
      <c r="AD984" s="50"/>
      <c r="AE984" s="50"/>
      <c r="AF984" s="50"/>
      <c r="AG984" s="50"/>
      <c r="AH984" s="50"/>
      <c r="AI984" s="50"/>
    </row>
    <row r="985" spans="9:35">
      <c r="I985" s="50"/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  <c r="AA985" s="50"/>
      <c r="AB985" s="50"/>
      <c r="AC985" s="50"/>
      <c r="AD985" s="50"/>
      <c r="AE985" s="50"/>
      <c r="AF985" s="50"/>
      <c r="AG985" s="50"/>
      <c r="AH985" s="50"/>
      <c r="AI985" s="50"/>
    </row>
    <row r="986" spans="9:35">
      <c r="I986" s="50"/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  <c r="AA986" s="50"/>
      <c r="AB986" s="50"/>
      <c r="AC986" s="50"/>
      <c r="AD986" s="50"/>
      <c r="AE986" s="50"/>
      <c r="AF986" s="50"/>
      <c r="AG986" s="50"/>
      <c r="AH986" s="50"/>
      <c r="AI986" s="50"/>
    </row>
    <row r="987" spans="9:35">
      <c r="I987" s="50"/>
      <c r="J987" s="50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  <c r="AA987" s="50"/>
      <c r="AB987" s="50"/>
      <c r="AC987" s="50"/>
      <c r="AD987" s="50"/>
      <c r="AE987" s="50"/>
      <c r="AF987" s="50"/>
      <c r="AG987" s="50"/>
      <c r="AH987" s="50"/>
      <c r="AI987" s="50"/>
    </row>
    <row r="988" spans="9:35">
      <c r="I988" s="50"/>
      <c r="J988" s="50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  <c r="AA988" s="50"/>
      <c r="AB988" s="50"/>
      <c r="AC988" s="50"/>
      <c r="AD988" s="50"/>
      <c r="AE988" s="50"/>
      <c r="AF988" s="50"/>
      <c r="AG988" s="50"/>
      <c r="AH988" s="50"/>
      <c r="AI988" s="50"/>
    </row>
    <row r="989" spans="9:35">
      <c r="I989" s="50"/>
      <c r="J989" s="50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  <c r="AA989" s="50"/>
      <c r="AB989" s="50"/>
      <c r="AC989" s="50"/>
      <c r="AD989" s="50"/>
      <c r="AE989" s="50"/>
      <c r="AF989" s="50"/>
      <c r="AG989" s="50"/>
      <c r="AH989" s="50"/>
      <c r="AI989" s="50"/>
    </row>
    <row r="990" spans="9:35">
      <c r="I990" s="50"/>
      <c r="J990" s="50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  <c r="AA990" s="50"/>
      <c r="AB990" s="50"/>
      <c r="AC990" s="50"/>
      <c r="AD990" s="50"/>
      <c r="AE990" s="50"/>
      <c r="AF990" s="50"/>
      <c r="AG990" s="50"/>
      <c r="AH990" s="50"/>
      <c r="AI990" s="50"/>
    </row>
    <row r="991" spans="9:35">
      <c r="I991" s="50"/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  <c r="AA991" s="50"/>
      <c r="AB991" s="50"/>
      <c r="AC991" s="50"/>
      <c r="AD991" s="50"/>
      <c r="AE991" s="50"/>
      <c r="AF991" s="50"/>
      <c r="AG991" s="50"/>
      <c r="AH991" s="50"/>
      <c r="AI991" s="50"/>
    </row>
    <row r="992" spans="9:35">
      <c r="I992" s="50"/>
      <c r="J992" s="50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  <c r="AA992" s="50"/>
      <c r="AB992" s="50"/>
      <c r="AC992" s="50"/>
      <c r="AD992" s="50"/>
      <c r="AE992" s="50"/>
      <c r="AF992" s="50"/>
      <c r="AG992" s="50"/>
      <c r="AH992" s="50"/>
      <c r="AI992" s="50"/>
    </row>
    <row r="993" spans="9:35">
      <c r="I993" s="50"/>
      <c r="J993" s="50"/>
      <c r="K993" s="50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  <c r="AA993" s="50"/>
      <c r="AB993" s="50"/>
      <c r="AC993" s="50"/>
      <c r="AD993" s="50"/>
      <c r="AE993" s="50"/>
      <c r="AF993" s="50"/>
      <c r="AG993" s="50"/>
      <c r="AH993" s="50"/>
      <c r="AI993" s="50"/>
    </row>
    <row r="994" spans="9:35">
      <c r="I994" s="50"/>
      <c r="J994" s="50"/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  <c r="AA994" s="50"/>
      <c r="AB994" s="50"/>
      <c r="AC994" s="50"/>
      <c r="AD994" s="50"/>
      <c r="AE994" s="50"/>
      <c r="AF994" s="50"/>
      <c r="AG994" s="50"/>
      <c r="AH994" s="50"/>
      <c r="AI994" s="50"/>
    </row>
    <row r="995" spans="9:35">
      <c r="I995" s="50"/>
      <c r="J995" s="50"/>
      <c r="K995" s="50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  <c r="AA995" s="50"/>
      <c r="AB995" s="50"/>
      <c r="AC995" s="50"/>
      <c r="AD995" s="50"/>
      <c r="AE995" s="50"/>
      <c r="AF995" s="50"/>
      <c r="AG995" s="50"/>
      <c r="AH995" s="50"/>
      <c r="AI995" s="50"/>
    </row>
    <row r="996" spans="9:35">
      <c r="I996" s="50"/>
      <c r="J996" s="50"/>
      <c r="K996" s="50"/>
      <c r="L996" s="50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50"/>
      <c r="X996" s="50"/>
      <c r="Y996" s="50"/>
      <c r="Z996" s="50"/>
      <c r="AA996" s="50"/>
      <c r="AB996" s="50"/>
      <c r="AC996" s="50"/>
      <c r="AD996" s="50"/>
      <c r="AE996" s="50"/>
      <c r="AF996" s="50"/>
      <c r="AG996" s="50"/>
      <c r="AH996" s="50"/>
      <c r="AI996" s="50"/>
    </row>
    <row r="997" spans="9:35">
      <c r="I997" s="50"/>
      <c r="J997" s="50"/>
      <c r="K997" s="50"/>
      <c r="L997" s="50"/>
      <c r="M997" s="50"/>
      <c r="N997" s="50"/>
      <c r="O997" s="50"/>
      <c r="P997" s="50"/>
      <c r="Q997" s="50"/>
      <c r="R997" s="50"/>
      <c r="S997" s="50"/>
      <c r="T997" s="50"/>
      <c r="U997" s="50"/>
      <c r="V997" s="50"/>
      <c r="W997" s="50"/>
      <c r="X997" s="50"/>
      <c r="Y997" s="50"/>
      <c r="Z997" s="50"/>
      <c r="AA997" s="50"/>
      <c r="AB997" s="50"/>
      <c r="AC997" s="50"/>
      <c r="AD997" s="50"/>
      <c r="AE997" s="50"/>
      <c r="AF997" s="50"/>
      <c r="AG997" s="50"/>
      <c r="AH997" s="50"/>
      <c r="AI997" s="50"/>
    </row>
    <row r="998" spans="9:35">
      <c r="I998" s="50"/>
      <c r="J998" s="50"/>
      <c r="K998" s="50"/>
      <c r="L998" s="50"/>
      <c r="M998" s="50"/>
      <c r="N998" s="50"/>
      <c r="O998" s="50"/>
      <c r="P998" s="50"/>
      <c r="Q998" s="50"/>
      <c r="R998" s="50"/>
      <c r="S998" s="50"/>
      <c r="T998" s="50"/>
      <c r="U998" s="50"/>
      <c r="V998" s="50"/>
      <c r="W998" s="50"/>
      <c r="X998" s="50"/>
      <c r="Y998" s="50"/>
      <c r="Z998" s="50"/>
      <c r="AA998" s="50"/>
      <c r="AB998" s="50"/>
      <c r="AC998" s="50"/>
      <c r="AD998" s="50"/>
      <c r="AE998" s="50"/>
      <c r="AF998" s="50"/>
      <c r="AG998" s="50"/>
      <c r="AH998" s="50"/>
      <c r="AI998" s="50"/>
    </row>
    <row r="999" spans="9:35">
      <c r="I999" s="50"/>
      <c r="J999" s="50"/>
      <c r="K999" s="50"/>
      <c r="L999" s="50"/>
      <c r="M999" s="50"/>
      <c r="N999" s="50"/>
      <c r="O999" s="50"/>
      <c r="P999" s="50"/>
      <c r="Q999" s="50"/>
      <c r="R999" s="50"/>
      <c r="S999" s="50"/>
      <c r="T999" s="50"/>
      <c r="U999" s="50"/>
      <c r="V999" s="50"/>
      <c r="W999" s="50"/>
      <c r="X999" s="50"/>
      <c r="Y999" s="50"/>
      <c r="Z999" s="50"/>
      <c r="AA999" s="50"/>
      <c r="AB999" s="50"/>
      <c r="AC999" s="50"/>
      <c r="AD999" s="50"/>
      <c r="AE999" s="50"/>
      <c r="AF999" s="50"/>
      <c r="AG999" s="50"/>
      <c r="AH999" s="50"/>
      <c r="AI999" s="50"/>
    </row>
    <row r="1000" spans="9:35">
      <c r="I1000" s="50"/>
      <c r="J1000" s="50"/>
      <c r="K1000" s="50"/>
      <c r="L1000" s="50"/>
      <c r="M1000" s="50"/>
      <c r="N1000" s="50"/>
      <c r="O1000" s="50"/>
      <c r="P1000" s="50"/>
      <c r="Q1000" s="50"/>
      <c r="R1000" s="50"/>
      <c r="S1000" s="50"/>
      <c r="T1000" s="50"/>
      <c r="U1000" s="50"/>
      <c r="V1000" s="50"/>
      <c r="W1000" s="50"/>
      <c r="X1000" s="50"/>
      <c r="Y1000" s="50"/>
      <c r="Z1000" s="50"/>
      <c r="AA1000" s="50"/>
      <c r="AB1000" s="50"/>
      <c r="AC1000" s="50"/>
      <c r="AD1000" s="50"/>
      <c r="AE1000" s="50"/>
      <c r="AF1000" s="50"/>
      <c r="AG1000" s="50"/>
      <c r="AH1000" s="50"/>
      <c r="AI1000" s="50"/>
    </row>
    <row r="1001" spans="9:35">
      <c r="I1001" s="50"/>
      <c r="J1001" s="50"/>
      <c r="K1001" s="50"/>
      <c r="L1001" s="50"/>
      <c r="M1001" s="50"/>
      <c r="N1001" s="50"/>
      <c r="O1001" s="50"/>
      <c r="P1001" s="50"/>
      <c r="Q1001" s="50"/>
      <c r="R1001" s="50"/>
      <c r="S1001" s="50"/>
      <c r="T1001" s="50"/>
      <c r="U1001" s="50"/>
      <c r="V1001" s="50"/>
      <c r="W1001" s="50"/>
      <c r="X1001" s="50"/>
      <c r="Y1001" s="50"/>
      <c r="Z1001" s="50"/>
      <c r="AA1001" s="50"/>
      <c r="AB1001" s="50"/>
      <c r="AC1001" s="50"/>
      <c r="AD1001" s="50"/>
      <c r="AE1001" s="50"/>
      <c r="AF1001" s="50"/>
      <c r="AG1001" s="50"/>
      <c r="AH1001" s="50"/>
      <c r="AI1001" s="50"/>
    </row>
    <row r="1002" spans="9:35">
      <c r="I1002" s="50"/>
      <c r="J1002" s="50"/>
      <c r="K1002" s="50"/>
      <c r="L1002" s="50"/>
      <c r="M1002" s="50"/>
      <c r="N1002" s="50"/>
      <c r="O1002" s="50"/>
      <c r="P1002" s="50"/>
      <c r="Q1002" s="50"/>
      <c r="R1002" s="50"/>
      <c r="S1002" s="50"/>
      <c r="T1002" s="50"/>
      <c r="U1002" s="50"/>
      <c r="V1002" s="50"/>
      <c r="W1002" s="50"/>
      <c r="X1002" s="50"/>
      <c r="Y1002" s="50"/>
      <c r="Z1002" s="50"/>
      <c r="AA1002" s="50"/>
      <c r="AB1002" s="50"/>
      <c r="AC1002" s="50"/>
      <c r="AD1002" s="50"/>
      <c r="AE1002" s="50"/>
      <c r="AF1002" s="50"/>
      <c r="AG1002" s="50"/>
      <c r="AH1002" s="50"/>
      <c r="AI1002" s="50"/>
    </row>
    <row r="1003" spans="9:35">
      <c r="I1003" s="50"/>
      <c r="J1003" s="50"/>
      <c r="K1003" s="50"/>
      <c r="L1003" s="50"/>
      <c r="M1003" s="50"/>
      <c r="N1003" s="50"/>
      <c r="O1003" s="50"/>
      <c r="P1003" s="50"/>
      <c r="Q1003" s="50"/>
      <c r="R1003" s="50"/>
      <c r="S1003" s="50"/>
      <c r="T1003" s="50"/>
      <c r="U1003" s="50"/>
      <c r="V1003" s="50"/>
      <c r="W1003" s="50"/>
      <c r="X1003" s="50"/>
      <c r="Y1003" s="50"/>
      <c r="Z1003" s="50"/>
      <c r="AA1003" s="50"/>
      <c r="AB1003" s="50"/>
      <c r="AC1003" s="50"/>
      <c r="AD1003" s="50"/>
      <c r="AE1003" s="50"/>
      <c r="AF1003" s="50"/>
      <c r="AG1003" s="50"/>
      <c r="AH1003" s="50"/>
      <c r="AI1003" s="50"/>
    </row>
    <row r="1004" spans="9:35">
      <c r="I1004" s="50"/>
      <c r="J1004" s="50"/>
      <c r="K1004" s="50"/>
      <c r="L1004" s="50"/>
      <c r="M1004" s="50"/>
      <c r="N1004" s="50"/>
      <c r="O1004" s="50"/>
      <c r="P1004" s="50"/>
      <c r="Q1004" s="50"/>
      <c r="R1004" s="50"/>
      <c r="S1004" s="50"/>
      <c r="T1004" s="50"/>
      <c r="U1004" s="50"/>
      <c r="V1004" s="50"/>
      <c r="W1004" s="50"/>
      <c r="X1004" s="50"/>
      <c r="Y1004" s="50"/>
      <c r="Z1004" s="50"/>
      <c r="AA1004" s="50"/>
      <c r="AB1004" s="50"/>
      <c r="AC1004" s="50"/>
      <c r="AD1004" s="50"/>
      <c r="AE1004" s="50"/>
      <c r="AF1004" s="50"/>
      <c r="AG1004" s="50"/>
      <c r="AH1004" s="50"/>
      <c r="AI1004" s="50"/>
    </row>
    <row r="1005" spans="9:35">
      <c r="I1005" s="50"/>
      <c r="J1005" s="50"/>
      <c r="K1005" s="50"/>
      <c r="L1005" s="50"/>
      <c r="M1005" s="50"/>
      <c r="N1005" s="50"/>
      <c r="O1005" s="50"/>
      <c r="P1005" s="50"/>
      <c r="Q1005" s="50"/>
      <c r="R1005" s="50"/>
      <c r="S1005" s="50"/>
      <c r="T1005" s="50"/>
      <c r="U1005" s="50"/>
      <c r="V1005" s="50"/>
      <c r="W1005" s="50"/>
      <c r="X1005" s="50"/>
      <c r="Y1005" s="50"/>
      <c r="Z1005" s="50"/>
      <c r="AA1005" s="50"/>
      <c r="AB1005" s="50"/>
      <c r="AC1005" s="50"/>
      <c r="AD1005" s="50"/>
      <c r="AE1005" s="50"/>
      <c r="AF1005" s="50"/>
      <c r="AG1005" s="50"/>
      <c r="AH1005" s="50"/>
      <c r="AI1005" s="50"/>
    </row>
    <row r="1006" spans="9:35">
      <c r="I1006" s="50"/>
      <c r="J1006" s="50"/>
      <c r="K1006" s="50"/>
      <c r="L1006" s="50"/>
      <c r="M1006" s="50"/>
      <c r="N1006" s="50"/>
      <c r="O1006" s="50"/>
      <c r="P1006" s="50"/>
      <c r="Q1006" s="50"/>
      <c r="R1006" s="50"/>
      <c r="S1006" s="50"/>
      <c r="T1006" s="50"/>
      <c r="U1006" s="50"/>
      <c r="V1006" s="50"/>
      <c r="W1006" s="50"/>
      <c r="X1006" s="50"/>
      <c r="Y1006" s="50"/>
      <c r="Z1006" s="50"/>
      <c r="AA1006" s="50"/>
      <c r="AB1006" s="50"/>
      <c r="AC1006" s="50"/>
      <c r="AD1006" s="50"/>
      <c r="AE1006" s="50"/>
      <c r="AF1006" s="50"/>
      <c r="AG1006" s="50"/>
      <c r="AH1006" s="50"/>
      <c r="AI1006" s="50"/>
    </row>
    <row r="1007" spans="9:35">
      <c r="I1007" s="50"/>
      <c r="J1007" s="50"/>
      <c r="K1007" s="50"/>
      <c r="L1007" s="50"/>
      <c r="M1007" s="50"/>
      <c r="N1007" s="50"/>
      <c r="O1007" s="50"/>
      <c r="P1007" s="50"/>
      <c r="Q1007" s="50"/>
      <c r="R1007" s="50"/>
      <c r="S1007" s="50"/>
      <c r="T1007" s="50"/>
      <c r="U1007" s="50"/>
      <c r="V1007" s="50"/>
      <c r="W1007" s="50"/>
      <c r="X1007" s="50"/>
      <c r="Y1007" s="50"/>
      <c r="Z1007" s="50"/>
      <c r="AA1007" s="50"/>
      <c r="AB1007" s="50"/>
      <c r="AC1007" s="50"/>
      <c r="AD1007" s="50"/>
      <c r="AE1007" s="50"/>
      <c r="AF1007" s="50"/>
      <c r="AG1007" s="50"/>
      <c r="AH1007" s="50"/>
      <c r="AI1007" s="50"/>
    </row>
    <row r="1008" spans="9:35">
      <c r="I1008" s="50"/>
      <c r="J1008" s="50"/>
      <c r="K1008" s="50"/>
      <c r="L1008" s="50"/>
      <c r="M1008" s="50"/>
      <c r="N1008" s="50"/>
      <c r="O1008" s="50"/>
      <c r="P1008" s="50"/>
      <c r="Q1008" s="50"/>
      <c r="R1008" s="50"/>
      <c r="S1008" s="50"/>
      <c r="T1008" s="50"/>
      <c r="U1008" s="50"/>
      <c r="V1008" s="50"/>
      <c r="W1008" s="50"/>
      <c r="X1008" s="50"/>
      <c r="Y1008" s="50"/>
      <c r="Z1008" s="50"/>
      <c r="AA1008" s="50"/>
      <c r="AB1008" s="50"/>
      <c r="AC1008" s="50"/>
      <c r="AD1008" s="50"/>
      <c r="AE1008" s="50"/>
      <c r="AF1008" s="50"/>
      <c r="AG1008" s="50"/>
      <c r="AH1008" s="50"/>
      <c r="AI1008" s="50"/>
    </row>
    <row r="1009" spans="9:35">
      <c r="I1009" s="50"/>
      <c r="J1009" s="50"/>
      <c r="K1009" s="50"/>
      <c r="L1009" s="50"/>
      <c r="M1009" s="50"/>
      <c r="N1009" s="50"/>
      <c r="O1009" s="50"/>
      <c r="P1009" s="50"/>
      <c r="Q1009" s="50"/>
      <c r="R1009" s="50"/>
      <c r="S1009" s="50"/>
      <c r="T1009" s="50"/>
      <c r="U1009" s="50"/>
      <c r="V1009" s="50"/>
      <c r="W1009" s="50"/>
      <c r="X1009" s="50"/>
      <c r="Y1009" s="50"/>
      <c r="Z1009" s="50"/>
      <c r="AA1009" s="50"/>
      <c r="AB1009" s="50"/>
      <c r="AC1009" s="50"/>
      <c r="AD1009" s="50"/>
      <c r="AE1009" s="50"/>
      <c r="AF1009" s="50"/>
      <c r="AG1009" s="50"/>
      <c r="AH1009" s="50"/>
      <c r="AI1009" s="50"/>
    </row>
    <row r="1010" spans="9:35">
      <c r="I1010" s="50"/>
      <c r="J1010" s="50"/>
      <c r="K1010" s="50"/>
      <c r="L1010" s="50"/>
      <c r="M1010" s="50"/>
      <c r="N1010" s="50"/>
      <c r="O1010" s="50"/>
      <c r="P1010" s="50"/>
      <c r="Q1010" s="50"/>
      <c r="R1010" s="50"/>
      <c r="S1010" s="50"/>
      <c r="T1010" s="50"/>
      <c r="U1010" s="50"/>
      <c r="V1010" s="50"/>
      <c r="W1010" s="50"/>
      <c r="X1010" s="50"/>
      <c r="Y1010" s="50"/>
      <c r="Z1010" s="50"/>
      <c r="AA1010" s="50"/>
      <c r="AB1010" s="50"/>
      <c r="AC1010" s="50"/>
      <c r="AD1010" s="50"/>
      <c r="AE1010" s="50"/>
      <c r="AF1010" s="50"/>
      <c r="AG1010" s="50"/>
      <c r="AH1010" s="50"/>
      <c r="AI1010" s="50"/>
    </row>
    <row r="1011" spans="9:35">
      <c r="I1011" s="50"/>
      <c r="J1011" s="50"/>
      <c r="K1011" s="50"/>
      <c r="L1011" s="50"/>
      <c r="M1011" s="50"/>
      <c r="N1011" s="50"/>
      <c r="O1011" s="50"/>
      <c r="P1011" s="50"/>
      <c r="Q1011" s="50"/>
      <c r="R1011" s="50"/>
      <c r="S1011" s="50"/>
      <c r="T1011" s="50"/>
      <c r="U1011" s="50"/>
      <c r="V1011" s="50"/>
      <c r="W1011" s="50"/>
      <c r="X1011" s="50"/>
      <c r="Y1011" s="50"/>
      <c r="Z1011" s="50"/>
      <c r="AA1011" s="50"/>
      <c r="AB1011" s="50"/>
      <c r="AC1011" s="50"/>
      <c r="AD1011" s="50"/>
      <c r="AE1011" s="50"/>
      <c r="AF1011" s="50"/>
      <c r="AG1011" s="50"/>
      <c r="AH1011" s="50"/>
      <c r="AI1011" s="50"/>
    </row>
    <row r="1012" spans="9:35">
      <c r="I1012" s="50"/>
      <c r="J1012" s="50"/>
      <c r="K1012" s="50"/>
      <c r="L1012" s="50"/>
      <c r="M1012" s="50"/>
      <c r="N1012" s="50"/>
      <c r="O1012" s="50"/>
      <c r="P1012" s="50"/>
      <c r="Q1012" s="50"/>
      <c r="R1012" s="50"/>
      <c r="S1012" s="50"/>
      <c r="T1012" s="50"/>
      <c r="U1012" s="50"/>
      <c r="V1012" s="50"/>
      <c r="W1012" s="50"/>
      <c r="X1012" s="50"/>
      <c r="Y1012" s="50"/>
      <c r="Z1012" s="50"/>
      <c r="AA1012" s="50"/>
      <c r="AB1012" s="50"/>
      <c r="AC1012" s="50"/>
      <c r="AD1012" s="50"/>
      <c r="AE1012" s="50"/>
      <c r="AF1012" s="50"/>
      <c r="AG1012" s="50"/>
      <c r="AH1012" s="50"/>
      <c r="AI1012" s="50"/>
    </row>
    <row r="1013" spans="9:35">
      <c r="I1013" s="50"/>
      <c r="J1013" s="50"/>
      <c r="K1013" s="50"/>
      <c r="L1013" s="50"/>
      <c r="M1013" s="50"/>
      <c r="N1013" s="50"/>
      <c r="O1013" s="50"/>
      <c r="P1013" s="50"/>
      <c r="Q1013" s="50"/>
      <c r="R1013" s="50"/>
      <c r="S1013" s="50"/>
      <c r="T1013" s="50"/>
      <c r="U1013" s="50"/>
      <c r="V1013" s="50"/>
      <c r="W1013" s="50"/>
      <c r="X1013" s="50"/>
      <c r="Y1013" s="50"/>
      <c r="Z1013" s="50"/>
      <c r="AA1013" s="50"/>
      <c r="AB1013" s="50"/>
      <c r="AC1013" s="50"/>
      <c r="AD1013" s="50"/>
      <c r="AE1013" s="50"/>
      <c r="AF1013" s="50"/>
      <c r="AG1013" s="50"/>
      <c r="AH1013" s="50"/>
      <c r="AI1013" s="50"/>
    </row>
    <row r="1014" spans="9:35">
      <c r="I1014" s="50"/>
      <c r="J1014" s="50"/>
      <c r="K1014" s="50"/>
      <c r="L1014" s="50"/>
      <c r="M1014" s="50"/>
      <c r="N1014" s="50"/>
      <c r="O1014" s="50"/>
      <c r="P1014" s="50"/>
      <c r="Q1014" s="50"/>
      <c r="R1014" s="50"/>
      <c r="S1014" s="50"/>
      <c r="T1014" s="50"/>
      <c r="U1014" s="50"/>
      <c r="V1014" s="50"/>
      <c r="W1014" s="50"/>
      <c r="X1014" s="50"/>
      <c r="Y1014" s="50"/>
      <c r="Z1014" s="50"/>
      <c r="AA1014" s="50"/>
      <c r="AB1014" s="50"/>
      <c r="AC1014" s="50"/>
      <c r="AD1014" s="50"/>
      <c r="AE1014" s="50"/>
      <c r="AF1014" s="50"/>
      <c r="AG1014" s="50"/>
      <c r="AH1014" s="50"/>
      <c r="AI1014" s="50"/>
    </row>
    <row r="1015" spans="9:35">
      <c r="I1015" s="50"/>
      <c r="J1015" s="50"/>
      <c r="K1015" s="50"/>
      <c r="L1015" s="50"/>
      <c r="M1015" s="50"/>
      <c r="N1015" s="50"/>
      <c r="O1015" s="50"/>
      <c r="P1015" s="50"/>
      <c r="Q1015" s="50"/>
      <c r="R1015" s="50"/>
      <c r="S1015" s="50"/>
      <c r="T1015" s="50"/>
      <c r="U1015" s="50"/>
      <c r="V1015" s="50"/>
      <c r="W1015" s="50"/>
      <c r="X1015" s="50"/>
      <c r="Y1015" s="50"/>
      <c r="Z1015" s="50"/>
      <c r="AA1015" s="50"/>
      <c r="AB1015" s="50"/>
      <c r="AC1015" s="50"/>
      <c r="AD1015" s="50"/>
      <c r="AE1015" s="50"/>
      <c r="AF1015" s="50"/>
      <c r="AG1015" s="50"/>
      <c r="AH1015" s="50"/>
      <c r="AI1015" s="50"/>
    </row>
    <row r="1016" spans="9:35">
      <c r="I1016" s="50"/>
      <c r="J1016" s="50"/>
      <c r="K1016" s="50"/>
      <c r="L1016" s="50"/>
      <c r="M1016" s="50"/>
      <c r="N1016" s="50"/>
      <c r="O1016" s="50"/>
      <c r="P1016" s="50"/>
      <c r="Q1016" s="50"/>
      <c r="R1016" s="50"/>
      <c r="S1016" s="50"/>
      <c r="T1016" s="50"/>
      <c r="U1016" s="50"/>
      <c r="V1016" s="50"/>
      <c r="W1016" s="50"/>
      <c r="X1016" s="50"/>
      <c r="Y1016" s="50"/>
      <c r="Z1016" s="50"/>
      <c r="AA1016" s="50"/>
      <c r="AB1016" s="50"/>
      <c r="AC1016" s="50"/>
      <c r="AD1016" s="50"/>
      <c r="AE1016" s="50"/>
      <c r="AF1016" s="50"/>
      <c r="AG1016" s="50"/>
      <c r="AH1016" s="50"/>
      <c r="AI1016" s="50"/>
    </row>
    <row r="1017" spans="9:35">
      <c r="I1017" s="50"/>
      <c r="J1017" s="50"/>
      <c r="K1017" s="50"/>
      <c r="L1017" s="50"/>
      <c r="M1017" s="50"/>
      <c r="N1017" s="50"/>
      <c r="O1017" s="50"/>
      <c r="P1017" s="50"/>
      <c r="Q1017" s="50"/>
      <c r="R1017" s="50"/>
      <c r="S1017" s="50"/>
      <c r="T1017" s="50"/>
      <c r="U1017" s="50"/>
      <c r="V1017" s="50"/>
      <c r="W1017" s="50"/>
      <c r="X1017" s="50"/>
      <c r="Y1017" s="50"/>
      <c r="Z1017" s="50"/>
      <c r="AA1017" s="50"/>
      <c r="AB1017" s="50"/>
      <c r="AC1017" s="50"/>
      <c r="AD1017" s="50"/>
      <c r="AE1017" s="50"/>
      <c r="AF1017" s="50"/>
      <c r="AG1017" s="50"/>
      <c r="AH1017" s="50"/>
      <c r="AI1017" s="50"/>
    </row>
    <row r="1018" spans="9:35">
      <c r="I1018" s="50"/>
      <c r="J1018" s="50"/>
      <c r="K1018" s="50"/>
      <c r="L1018" s="50"/>
      <c r="M1018" s="50"/>
      <c r="N1018" s="50"/>
      <c r="O1018" s="50"/>
      <c r="P1018" s="50"/>
      <c r="Q1018" s="50"/>
      <c r="R1018" s="50"/>
      <c r="S1018" s="50"/>
      <c r="T1018" s="50"/>
      <c r="U1018" s="50"/>
      <c r="V1018" s="50"/>
      <c r="W1018" s="50"/>
      <c r="X1018" s="50"/>
      <c r="Y1018" s="50"/>
      <c r="Z1018" s="50"/>
      <c r="AA1018" s="50"/>
      <c r="AB1018" s="50"/>
      <c r="AC1018" s="50"/>
      <c r="AD1018" s="50"/>
      <c r="AE1018" s="50"/>
      <c r="AF1018" s="50"/>
      <c r="AG1018" s="50"/>
      <c r="AH1018" s="50"/>
      <c r="AI1018" s="50"/>
    </row>
    <row r="1019" spans="9:35">
      <c r="I1019" s="50"/>
      <c r="J1019" s="50"/>
      <c r="K1019" s="50"/>
      <c r="L1019" s="50"/>
      <c r="M1019" s="50"/>
      <c r="N1019" s="50"/>
      <c r="O1019" s="50"/>
      <c r="P1019" s="50"/>
      <c r="Q1019" s="50"/>
      <c r="R1019" s="50"/>
      <c r="S1019" s="50"/>
      <c r="T1019" s="50"/>
      <c r="U1019" s="50"/>
      <c r="V1019" s="50"/>
      <c r="W1019" s="50"/>
      <c r="X1019" s="50"/>
      <c r="Y1019" s="50"/>
      <c r="Z1019" s="50"/>
      <c r="AA1019" s="50"/>
      <c r="AB1019" s="50"/>
      <c r="AC1019" s="50"/>
      <c r="AD1019" s="50"/>
      <c r="AE1019" s="50"/>
      <c r="AF1019" s="50"/>
      <c r="AG1019" s="50"/>
      <c r="AH1019" s="50"/>
      <c r="AI1019" s="50"/>
    </row>
    <row r="1020" spans="9:35">
      <c r="I1020" s="50"/>
      <c r="J1020" s="50"/>
      <c r="K1020" s="50"/>
      <c r="L1020" s="50"/>
      <c r="M1020" s="50"/>
      <c r="N1020" s="50"/>
      <c r="O1020" s="50"/>
      <c r="P1020" s="50"/>
      <c r="Q1020" s="50"/>
      <c r="R1020" s="50"/>
      <c r="S1020" s="50"/>
      <c r="T1020" s="50"/>
      <c r="U1020" s="50"/>
      <c r="V1020" s="50"/>
      <c r="W1020" s="50"/>
      <c r="X1020" s="50"/>
      <c r="Y1020" s="50"/>
      <c r="Z1020" s="50"/>
      <c r="AA1020" s="50"/>
      <c r="AB1020" s="50"/>
      <c r="AC1020" s="50"/>
      <c r="AD1020" s="50"/>
      <c r="AE1020" s="50"/>
      <c r="AF1020" s="50"/>
      <c r="AG1020" s="50"/>
      <c r="AH1020" s="50"/>
      <c r="AI1020" s="50"/>
    </row>
    <row r="1021" spans="9:35">
      <c r="I1021" s="50"/>
      <c r="J1021" s="50"/>
      <c r="K1021" s="50"/>
      <c r="L1021" s="50"/>
      <c r="M1021" s="50"/>
      <c r="N1021" s="50"/>
      <c r="O1021" s="50"/>
      <c r="P1021" s="50"/>
      <c r="Q1021" s="50"/>
      <c r="R1021" s="50"/>
      <c r="S1021" s="50"/>
      <c r="T1021" s="50"/>
      <c r="U1021" s="50"/>
      <c r="V1021" s="50"/>
      <c r="W1021" s="50"/>
      <c r="X1021" s="50"/>
      <c r="Y1021" s="50"/>
      <c r="Z1021" s="50"/>
      <c r="AA1021" s="50"/>
      <c r="AB1021" s="50"/>
      <c r="AC1021" s="50"/>
      <c r="AD1021" s="50"/>
      <c r="AE1021" s="50"/>
      <c r="AF1021" s="50"/>
      <c r="AG1021" s="50"/>
      <c r="AH1021" s="50"/>
      <c r="AI1021" s="50"/>
    </row>
    <row r="1022" spans="9:35">
      <c r="I1022" s="50"/>
      <c r="J1022" s="50"/>
      <c r="K1022" s="50"/>
      <c r="L1022" s="50"/>
      <c r="M1022" s="50"/>
      <c r="N1022" s="50"/>
      <c r="O1022" s="50"/>
      <c r="P1022" s="50"/>
      <c r="Q1022" s="50"/>
      <c r="R1022" s="50"/>
      <c r="S1022" s="50"/>
      <c r="T1022" s="50"/>
      <c r="U1022" s="50"/>
      <c r="V1022" s="50"/>
      <c r="W1022" s="50"/>
      <c r="X1022" s="50"/>
      <c r="Y1022" s="50"/>
      <c r="Z1022" s="50"/>
      <c r="AA1022" s="50"/>
      <c r="AB1022" s="50"/>
      <c r="AC1022" s="50"/>
      <c r="AD1022" s="50"/>
      <c r="AE1022" s="50"/>
      <c r="AF1022" s="50"/>
      <c r="AG1022" s="50"/>
      <c r="AH1022" s="50"/>
      <c r="AI1022" s="50"/>
    </row>
    <row r="1023" spans="9:35">
      <c r="I1023" s="50"/>
      <c r="J1023" s="50"/>
      <c r="K1023" s="50"/>
      <c r="L1023" s="50"/>
      <c r="M1023" s="50"/>
      <c r="N1023" s="50"/>
      <c r="O1023" s="50"/>
      <c r="P1023" s="50"/>
      <c r="Q1023" s="50"/>
      <c r="R1023" s="50"/>
      <c r="S1023" s="50"/>
      <c r="T1023" s="50"/>
      <c r="U1023" s="50"/>
      <c r="V1023" s="50"/>
      <c r="W1023" s="50"/>
      <c r="X1023" s="50"/>
      <c r="Y1023" s="50"/>
      <c r="Z1023" s="50"/>
      <c r="AA1023" s="50"/>
      <c r="AB1023" s="50"/>
      <c r="AC1023" s="50"/>
      <c r="AD1023" s="50"/>
      <c r="AE1023" s="50"/>
      <c r="AF1023" s="50"/>
      <c r="AG1023" s="50"/>
      <c r="AH1023" s="50"/>
      <c r="AI1023" s="50"/>
    </row>
    <row r="1024" spans="9:35">
      <c r="I1024" s="50"/>
      <c r="J1024" s="50"/>
      <c r="K1024" s="50"/>
      <c r="L1024" s="50"/>
      <c r="M1024" s="50"/>
      <c r="N1024" s="50"/>
      <c r="O1024" s="50"/>
      <c r="P1024" s="50"/>
      <c r="Q1024" s="50"/>
      <c r="R1024" s="50"/>
      <c r="S1024" s="50"/>
      <c r="T1024" s="50"/>
      <c r="U1024" s="50"/>
      <c r="V1024" s="50"/>
      <c r="W1024" s="50"/>
      <c r="X1024" s="50"/>
      <c r="Y1024" s="50"/>
      <c r="Z1024" s="50"/>
      <c r="AA1024" s="50"/>
      <c r="AB1024" s="50"/>
      <c r="AC1024" s="50"/>
      <c r="AD1024" s="50"/>
      <c r="AE1024" s="50"/>
      <c r="AF1024" s="50"/>
      <c r="AG1024" s="50"/>
      <c r="AH1024" s="50"/>
      <c r="AI1024" s="50"/>
    </row>
    <row r="1025" spans="9:35">
      <c r="I1025" s="50"/>
      <c r="J1025" s="50"/>
      <c r="K1025" s="50"/>
      <c r="L1025" s="50"/>
      <c r="M1025" s="50"/>
      <c r="N1025" s="50"/>
      <c r="O1025" s="50"/>
      <c r="P1025" s="50"/>
      <c r="Q1025" s="50"/>
      <c r="R1025" s="50"/>
      <c r="S1025" s="50"/>
      <c r="T1025" s="50"/>
      <c r="U1025" s="50"/>
      <c r="V1025" s="50"/>
      <c r="W1025" s="50"/>
      <c r="X1025" s="50"/>
      <c r="Y1025" s="50"/>
      <c r="Z1025" s="50"/>
      <c r="AA1025" s="50"/>
      <c r="AB1025" s="50"/>
      <c r="AC1025" s="50"/>
      <c r="AD1025" s="50"/>
      <c r="AE1025" s="50"/>
      <c r="AF1025" s="50"/>
      <c r="AG1025" s="50"/>
      <c r="AH1025" s="50"/>
      <c r="AI1025" s="50"/>
    </row>
    <row r="1026" spans="9:35">
      <c r="I1026" s="50"/>
      <c r="J1026" s="50"/>
      <c r="K1026" s="50"/>
      <c r="L1026" s="50"/>
      <c r="M1026" s="50"/>
      <c r="N1026" s="50"/>
      <c r="O1026" s="50"/>
      <c r="P1026" s="50"/>
      <c r="Q1026" s="50"/>
      <c r="R1026" s="50"/>
      <c r="S1026" s="50"/>
      <c r="T1026" s="50"/>
      <c r="U1026" s="50"/>
      <c r="V1026" s="50"/>
      <c r="W1026" s="50"/>
      <c r="X1026" s="50"/>
      <c r="Y1026" s="50"/>
      <c r="Z1026" s="50"/>
      <c r="AA1026" s="50"/>
      <c r="AB1026" s="50"/>
      <c r="AC1026" s="50"/>
      <c r="AD1026" s="50"/>
      <c r="AE1026" s="50"/>
      <c r="AF1026" s="50"/>
      <c r="AG1026" s="50"/>
      <c r="AH1026" s="50"/>
      <c r="AI1026" s="50"/>
    </row>
    <row r="1027" spans="9:35">
      <c r="I1027" s="50"/>
      <c r="J1027" s="50"/>
      <c r="K1027" s="50"/>
      <c r="L1027" s="50"/>
      <c r="M1027" s="50"/>
      <c r="N1027" s="50"/>
      <c r="O1027" s="50"/>
      <c r="P1027" s="50"/>
      <c r="Q1027" s="50"/>
      <c r="R1027" s="50"/>
      <c r="S1027" s="50"/>
      <c r="T1027" s="50"/>
      <c r="U1027" s="50"/>
      <c r="V1027" s="50"/>
      <c r="W1027" s="50"/>
      <c r="X1027" s="50"/>
      <c r="Y1027" s="50"/>
      <c r="Z1027" s="50"/>
      <c r="AA1027" s="50"/>
      <c r="AB1027" s="50"/>
      <c r="AC1027" s="50"/>
      <c r="AD1027" s="50"/>
      <c r="AE1027" s="50"/>
      <c r="AF1027" s="50"/>
      <c r="AG1027" s="50"/>
      <c r="AH1027" s="50"/>
      <c r="AI1027" s="50"/>
    </row>
    <row r="1028" spans="9:35">
      <c r="I1028" s="50"/>
      <c r="J1028" s="50"/>
      <c r="K1028" s="50"/>
      <c r="L1028" s="50"/>
      <c r="M1028" s="50"/>
      <c r="N1028" s="50"/>
      <c r="O1028" s="50"/>
      <c r="P1028" s="50"/>
      <c r="Q1028" s="50"/>
      <c r="R1028" s="50"/>
      <c r="S1028" s="50"/>
      <c r="T1028" s="50"/>
      <c r="U1028" s="50"/>
      <c r="V1028" s="50"/>
      <c r="W1028" s="50"/>
      <c r="X1028" s="50"/>
      <c r="Y1028" s="50"/>
      <c r="Z1028" s="50"/>
      <c r="AA1028" s="50"/>
      <c r="AB1028" s="50"/>
      <c r="AC1028" s="50"/>
      <c r="AD1028" s="50"/>
      <c r="AE1028" s="50"/>
      <c r="AF1028" s="50"/>
      <c r="AG1028" s="50"/>
      <c r="AH1028" s="50"/>
      <c r="AI1028" s="50"/>
    </row>
    <row r="1029" spans="9:35">
      <c r="I1029" s="50"/>
      <c r="J1029" s="50"/>
      <c r="K1029" s="50"/>
      <c r="L1029" s="50"/>
      <c r="M1029" s="50"/>
      <c r="N1029" s="50"/>
      <c r="O1029" s="50"/>
      <c r="P1029" s="50"/>
      <c r="Q1029" s="50"/>
      <c r="R1029" s="50"/>
      <c r="S1029" s="50"/>
      <c r="T1029" s="50"/>
      <c r="U1029" s="50"/>
      <c r="V1029" s="50"/>
      <c r="W1029" s="50"/>
      <c r="X1029" s="50"/>
      <c r="Y1029" s="50"/>
      <c r="Z1029" s="50"/>
      <c r="AA1029" s="50"/>
      <c r="AB1029" s="50"/>
      <c r="AC1029" s="50"/>
      <c r="AD1029" s="50"/>
      <c r="AE1029" s="50"/>
      <c r="AF1029" s="50"/>
      <c r="AG1029" s="50"/>
      <c r="AH1029" s="50"/>
      <c r="AI1029" s="50"/>
    </row>
    <row r="1030" spans="9:35">
      <c r="I1030" s="50"/>
      <c r="J1030" s="50"/>
      <c r="K1030" s="50"/>
      <c r="L1030" s="50"/>
      <c r="M1030" s="50"/>
      <c r="N1030" s="50"/>
      <c r="O1030" s="50"/>
      <c r="P1030" s="50"/>
      <c r="Q1030" s="50"/>
      <c r="R1030" s="50"/>
      <c r="S1030" s="50"/>
      <c r="T1030" s="50"/>
      <c r="U1030" s="50"/>
      <c r="V1030" s="50"/>
      <c r="W1030" s="50"/>
      <c r="X1030" s="50"/>
      <c r="Y1030" s="50"/>
      <c r="Z1030" s="50"/>
      <c r="AA1030" s="50"/>
      <c r="AB1030" s="50"/>
      <c r="AC1030" s="50"/>
      <c r="AD1030" s="50"/>
      <c r="AE1030" s="50"/>
      <c r="AF1030" s="50"/>
      <c r="AG1030" s="50"/>
      <c r="AH1030" s="50"/>
      <c r="AI1030" s="50"/>
    </row>
    <row r="1031" spans="9:35">
      <c r="I1031" s="50"/>
      <c r="J1031" s="50"/>
      <c r="K1031" s="50"/>
      <c r="L1031" s="50"/>
      <c r="M1031" s="50"/>
      <c r="N1031" s="50"/>
      <c r="O1031" s="50"/>
      <c r="P1031" s="50"/>
      <c r="Q1031" s="50"/>
      <c r="R1031" s="50"/>
      <c r="S1031" s="50"/>
      <c r="T1031" s="50"/>
      <c r="U1031" s="50"/>
      <c r="V1031" s="50"/>
      <c r="W1031" s="50"/>
      <c r="X1031" s="50"/>
      <c r="Y1031" s="50"/>
      <c r="Z1031" s="50"/>
      <c r="AA1031" s="50"/>
      <c r="AB1031" s="50"/>
      <c r="AC1031" s="50"/>
      <c r="AD1031" s="50"/>
      <c r="AE1031" s="50"/>
      <c r="AF1031" s="50"/>
      <c r="AG1031" s="50"/>
      <c r="AH1031" s="50"/>
      <c r="AI1031" s="50"/>
    </row>
    <row r="1032" spans="9:35">
      <c r="I1032" s="50"/>
      <c r="J1032" s="50"/>
      <c r="K1032" s="50"/>
      <c r="L1032" s="50"/>
      <c r="M1032" s="50"/>
      <c r="N1032" s="50"/>
      <c r="O1032" s="50"/>
      <c r="P1032" s="50"/>
      <c r="Q1032" s="50"/>
      <c r="R1032" s="50"/>
      <c r="S1032" s="50"/>
      <c r="T1032" s="50"/>
      <c r="U1032" s="50"/>
      <c r="V1032" s="50"/>
      <c r="W1032" s="50"/>
      <c r="X1032" s="50"/>
      <c r="Y1032" s="50"/>
      <c r="Z1032" s="50"/>
      <c r="AA1032" s="50"/>
      <c r="AB1032" s="50"/>
      <c r="AC1032" s="50"/>
      <c r="AD1032" s="50"/>
      <c r="AE1032" s="50"/>
      <c r="AF1032" s="50"/>
      <c r="AG1032" s="50"/>
      <c r="AH1032" s="50"/>
      <c r="AI1032" s="50"/>
    </row>
    <row r="1033" spans="9:35">
      <c r="I1033" s="50"/>
      <c r="J1033" s="50"/>
      <c r="K1033" s="50"/>
      <c r="L1033" s="50"/>
      <c r="M1033" s="50"/>
      <c r="N1033" s="50"/>
      <c r="O1033" s="50"/>
      <c r="P1033" s="50"/>
      <c r="Q1033" s="50"/>
      <c r="R1033" s="50"/>
      <c r="S1033" s="50"/>
      <c r="T1033" s="50"/>
      <c r="U1033" s="50"/>
      <c r="V1033" s="50"/>
      <c r="W1033" s="50"/>
      <c r="X1033" s="50"/>
      <c r="Y1033" s="50"/>
      <c r="Z1033" s="50"/>
      <c r="AA1033" s="50"/>
      <c r="AB1033" s="50"/>
      <c r="AC1033" s="50"/>
      <c r="AD1033" s="50"/>
      <c r="AE1033" s="50"/>
      <c r="AF1033" s="50"/>
      <c r="AG1033" s="50"/>
      <c r="AH1033" s="50"/>
      <c r="AI1033" s="50"/>
    </row>
    <row r="1034" spans="9:35">
      <c r="I1034" s="50"/>
      <c r="J1034" s="50"/>
      <c r="K1034" s="50"/>
      <c r="L1034" s="50"/>
      <c r="M1034" s="50"/>
      <c r="N1034" s="50"/>
      <c r="O1034" s="50"/>
      <c r="P1034" s="50"/>
      <c r="Q1034" s="50"/>
      <c r="R1034" s="50"/>
      <c r="S1034" s="50"/>
      <c r="T1034" s="50"/>
      <c r="U1034" s="50"/>
      <c r="V1034" s="50"/>
      <c r="W1034" s="50"/>
      <c r="X1034" s="50"/>
      <c r="Y1034" s="50"/>
      <c r="Z1034" s="50"/>
      <c r="AA1034" s="50"/>
      <c r="AB1034" s="50"/>
      <c r="AC1034" s="50"/>
      <c r="AD1034" s="50"/>
      <c r="AE1034" s="50"/>
      <c r="AF1034" s="50"/>
      <c r="AG1034" s="50"/>
      <c r="AH1034" s="50"/>
      <c r="AI1034" s="50"/>
    </row>
    <row r="1035" spans="9:35">
      <c r="I1035" s="50"/>
      <c r="J1035" s="50"/>
      <c r="K1035" s="50"/>
      <c r="L1035" s="50"/>
      <c r="M1035" s="50"/>
      <c r="N1035" s="50"/>
      <c r="O1035" s="50"/>
      <c r="P1035" s="50"/>
      <c r="Q1035" s="50"/>
      <c r="R1035" s="50"/>
      <c r="S1035" s="50"/>
      <c r="T1035" s="50"/>
      <c r="U1035" s="50"/>
      <c r="V1035" s="50"/>
      <c r="W1035" s="50"/>
      <c r="X1035" s="50"/>
      <c r="Y1035" s="50"/>
      <c r="Z1035" s="50"/>
      <c r="AA1035" s="50"/>
      <c r="AB1035" s="50"/>
      <c r="AC1035" s="50"/>
      <c r="AD1035" s="50"/>
      <c r="AE1035" s="50"/>
      <c r="AF1035" s="50"/>
      <c r="AG1035" s="50"/>
      <c r="AH1035" s="50"/>
      <c r="AI1035" s="50"/>
    </row>
    <row r="1036" spans="9:35">
      <c r="I1036" s="50"/>
      <c r="J1036" s="50"/>
      <c r="K1036" s="50"/>
      <c r="L1036" s="50"/>
      <c r="M1036" s="50"/>
      <c r="N1036" s="50"/>
      <c r="O1036" s="50"/>
      <c r="P1036" s="50"/>
      <c r="Q1036" s="50"/>
      <c r="R1036" s="50"/>
      <c r="S1036" s="50"/>
      <c r="T1036" s="50"/>
      <c r="U1036" s="50"/>
      <c r="V1036" s="50"/>
      <c r="W1036" s="50"/>
      <c r="X1036" s="50"/>
      <c r="Y1036" s="50"/>
      <c r="Z1036" s="50"/>
      <c r="AA1036" s="50"/>
      <c r="AB1036" s="50"/>
      <c r="AC1036" s="50"/>
      <c r="AD1036" s="50"/>
      <c r="AE1036" s="50"/>
      <c r="AF1036" s="50"/>
      <c r="AG1036" s="50"/>
      <c r="AH1036" s="50"/>
      <c r="AI1036" s="50"/>
    </row>
    <row r="1037" spans="9:35">
      <c r="I1037" s="50"/>
      <c r="J1037" s="50"/>
      <c r="K1037" s="50"/>
      <c r="L1037" s="50"/>
      <c r="M1037" s="50"/>
      <c r="N1037" s="50"/>
      <c r="O1037" s="50"/>
      <c r="P1037" s="50"/>
      <c r="Q1037" s="50"/>
      <c r="R1037" s="50"/>
      <c r="S1037" s="50"/>
      <c r="T1037" s="50"/>
      <c r="U1037" s="50"/>
      <c r="V1037" s="50"/>
      <c r="W1037" s="50"/>
      <c r="X1037" s="50"/>
      <c r="Y1037" s="50"/>
      <c r="Z1037" s="50"/>
      <c r="AA1037" s="50"/>
      <c r="AB1037" s="50"/>
      <c r="AC1037" s="50"/>
      <c r="AD1037" s="50"/>
      <c r="AE1037" s="50"/>
      <c r="AF1037" s="50"/>
      <c r="AG1037" s="50"/>
      <c r="AH1037" s="50"/>
      <c r="AI1037" s="50"/>
    </row>
    <row r="1038" spans="9:35">
      <c r="I1038" s="50"/>
      <c r="J1038" s="50"/>
      <c r="K1038" s="50"/>
      <c r="L1038" s="50"/>
      <c r="M1038" s="50"/>
      <c r="N1038" s="50"/>
      <c r="O1038" s="50"/>
      <c r="P1038" s="50"/>
      <c r="Q1038" s="50"/>
      <c r="R1038" s="50"/>
      <c r="S1038" s="50"/>
      <c r="T1038" s="50"/>
      <c r="U1038" s="50"/>
      <c r="V1038" s="50"/>
      <c r="W1038" s="50"/>
      <c r="X1038" s="50"/>
      <c r="Y1038" s="50"/>
      <c r="Z1038" s="50"/>
      <c r="AA1038" s="50"/>
      <c r="AB1038" s="50"/>
      <c r="AC1038" s="50"/>
      <c r="AD1038" s="50"/>
      <c r="AE1038" s="50"/>
      <c r="AF1038" s="50"/>
      <c r="AG1038" s="50"/>
      <c r="AH1038" s="50"/>
      <c r="AI1038" s="50"/>
    </row>
    <row r="1039" spans="9:35">
      <c r="I1039" s="50"/>
      <c r="J1039" s="50"/>
      <c r="K1039" s="50"/>
      <c r="L1039" s="50"/>
      <c r="M1039" s="50"/>
      <c r="N1039" s="50"/>
      <c r="O1039" s="50"/>
      <c r="P1039" s="50"/>
      <c r="Q1039" s="50"/>
      <c r="R1039" s="50"/>
      <c r="S1039" s="50"/>
      <c r="T1039" s="50"/>
      <c r="U1039" s="50"/>
      <c r="V1039" s="50"/>
      <c r="W1039" s="50"/>
      <c r="X1039" s="50"/>
      <c r="Y1039" s="50"/>
      <c r="Z1039" s="50"/>
      <c r="AA1039" s="50"/>
      <c r="AB1039" s="50"/>
      <c r="AC1039" s="50"/>
      <c r="AD1039" s="50"/>
      <c r="AE1039" s="50"/>
      <c r="AF1039" s="50"/>
      <c r="AG1039" s="50"/>
      <c r="AH1039" s="50"/>
      <c r="AI1039" s="50"/>
    </row>
    <row r="1040" spans="9:35">
      <c r="I1040" s="50"/>
      <c r="J1040" s="50"/>
      <c r="K1040" s="50"/>
      <c r="L1040" s="50"/>
      <c r="M1040" s="50"/>
      <c r="N1040" s="50"/>
      <c r="O1040" s="50"/>
      <c r="P1040" s="50"/>
      <c r="Q1040" s="50"/>
      <c r="R1040" s="50"/>
      <c r="S1040" s="50"/>
      <c r="T1040" s="50"/>
      <c r="U1040" s="50"/>
      <c r="V1040" s="50"/>
      <c r="W1040" s="50"/>
      <c r="X1040" s="50"/>
      <c r="Y1040" s="50"/>
      <c r="Z1040" s="50"/>
      <c r="AA1040" s="50"/>
      <c r="AB1040" s="50"/>
      <c r="AC1040" s="50"/>
      <c r="AD1040" s="50"/>
      <c r="AE1040" s="50"/>
      <c r="AF1040" s="50"/>
      <c r="AG1040" s="50"/>
      <c r="AH1040" s="50"/>
      <c r="AI1040" s="50"/>
    </row>
    <row r="1041" spans="9:35">
      <c r="I1041" s="50"/>
      <c r="J1041" s="50"/>
      <c r="K1041" s="50"/>
      <c r="L1041" s="50"/>
      <c r="M1041" s="50"/>
      <c r="N1041" s="50"/>
      <c r="O1041" s="50"/>
      <c r="P1041" s="50"/>
      <c r="Q1041" s="50"/>
      <c r="R1041" s="50"/>
      <c r="S1041" s="50"/>
      <c r="T1041" s="50"/>
      <c r="U1041" s="50"/>
      <c r="V1041" s="50"/>
      <c r="W1041" s="50"/>
      <c r="X1041" s="50"/>
      <c r="Y1041" s="50"/>
      <c r="Z1041" s="50"/>
      <c r="AA1041" s="50"/>
      <c r="AB1041" s="50"/>
      <c r="AC1041" s="50"/>
      <c r="AD1041" s="50"/>
      <c r="AE1041" s="50"/>
      <c r="AF1041" s="50"/>
      <c r="AG1041" s="50"/>
      <c r="AH1041" s="50"/>
      <c r="AI1041" s="50"/>
    </row>
    <row r="1042" spans="9:35">
      <c r="I1042" s="50"/>
      <c r="J1042" s="50"/>
      <c r="K1042" s="50"/>
      <c r="L1042" s="50"/>
      <c r="M1042" s="50"/>
      <c r="N1042" s="50"/>
      <c r="O1042" s="50"/>
      <c r="P1042" s="50"/>
      <c r="Q1042" s="50"/>
      <c r="R1042" s="50"/>
      <c r="S1042" s="50"/>
      <c r="T1042" s="50"/>
      <c r="U1042" s="50"/>
      <c r="V1042" s="50"/>
      <c r="W1042" s="50"/>
      <c r="X1042" s="50"/>
      <c r="Y1042" s="50"/>
      <c r="Z1042" s="50"/>
      <c r="AA1042" s="50"/>
      <c r="AB1042" s="50"/>
      <c r="AC1042" s="50"/>
      <c r="AD1042" s="50"/>
      <c r="AE1042" s="50"/>
      <c r="AF1042" s="50"/>
      <c r="AG1042" s="50"/>
      <c r="AH1042" s="50"/>
      <c r="AI1042" s="50"/>
    </row>
    <row r="1043" spans="9:35">
      <c r="I1043" s="50"/>
      <c r="J1043" s="50"/>
      <c r="K1043" s="50"/>
      <c r="L1043" s="50"/>
      <c r="M1043" s="50"/>
      <c r="N1043" s="50"/>
      <c r="O1043" s="50"/>
      <c r="P1043" s="50"/>
      <c r="Q1043" s="50"/>
      <c r="R1043" s="50"/>
      <c r="S1043" s="50"/>
      <c r="T1043" s="50"/>
      <c r="U1043" s="50"/>
      <c r="V1043" s="50"/>
      <c r="W1043" s="50"/>
      <c r="X1043" s="50"/>
      <c r="Y1043" s="50"/>
      <c r="Z1043" s="50"/>
      <c r="AA1043" s="50"/>
      <c r="AB1043" s="50"/>
      <c r="AC1043" s="50"/>
      <c r="AD1043" s="50"/>
      <c r="AE1043" s="50"/>
      <c r="AF1043" s="50"/>
      <c r="AG1043" s="50"/>
      <c r="AH1043" s="50"/>
      <c r="AI1043" s="50"/>
    </row>
    <row r="1044" spans="9:35">
      <c r="I1044" s="50"/>
      <c r="J1044" s="50"/>
      <c r="K1044" s="50"/>
      <c r="L1044" s="50"/>
      <c r="M1044" s="50"/>
      <c r="N1044" s="50"/>
      <c r="O1044" s="50"/>
      <c r="P1044" s="50"/>
      <c r="Q1044" s="50"/>
      <c r="R1044" s="50"/>
      <c r="S1044" s="50"/>
      <c r="T1044" s="50"/>
      <c r="U1044" s="50"/>
      <c r="V1044" s="50"/>
      <c r="W1044" s="50"/>
      <c r="X1044" s="50"/>
      <c r="Y1044" s="50"/>
      <c r="Z1044" s="50"/>
      <c r="AA1044" s="50"/>
      <c r="AB1044" s="50"/>
      <c r="AC1044" s="50"/>
      <c r="AD1044" s="50"/>
      <c r="AE1044" s="50"/>
      <c r="AF1044" s="50"/>
      <c r="AG1044" s="50"/>
      <c r="AH1044" s="50"/>
      <c r="AI1044" s="50"/>
    </row>
    <row r="1045" spans="9:35">
      <c r="I1045" s="50"/>
      <c r="J1045" s="50"/>
      <c r="K1045" s="50"/>
      <c r="L1045" s="50"/>
      <c r="M1045" s="50"/>
      <c r="N1045" s="50"/>
      <c r="O1045" s="50"/>
      <c r="P1045" s="50"/>
      <c r="Q1045" s="50"/>
      <c r="R1045" s="50"/>
      <c r="S1045" s="50"/>
      <c r="T1045" s="50"/>
      <c r="U1045" s="50"/>
      <c r="V1045" s="50"/>
      <c r="W1045" s="50"/>
      <c r="X1045" s="50"/>
      <c r="Y1045" s="50"/>
      <c r="Z1045" s="50"/>
      <c r="AA1045" s="50"/>
      <c r="AB1045" s="50"/>
      <c r="AC1045" s="50"/>
      <c r="AD1045" s="50"/>
      <c r="AE1045" s="50"/>
      <c r="AF1045" s="50"/>
      <c r="AG1045" s="50"/>
      <c r="AH1045" s="50"/>
      <c r="AI1045" s="50"/>
    </row>
    <row r="1046" spans="9:35">
      <c r="I1046" s="50"/>
      <c r="J1046" s="50"/>
      <c r="K1046" s="50"/>
      <c r="L1046" s="50"/>
      <c r="M1046" s="50"/>
      <c r="N1046" s="50"/>
      <c r="O1046" s="50"/>
      <c r="P1046" s="50"/>
      <c r="Q1046" s="50"/>
      <c r="R1046" s="50"/>
      <c r="S1046" s="50"/>
      <c r="T1046" s="50"/>
      <c r="U1046" s="50"/>
      <c r="V1046" s="50"/>
      <c r="W1046" s="50"/>
      <c r="X1046" s="50"/>
      <c r="Y1046" s="50"/>
      <c r="Z1046" s="50"/>
      <c r="AA1046" s="50"/>
      <c r="AB1046" s="50"/>
      <c r="AC1046" s="50"/>
      <c r="AD1046" s="50"/>
      <c r="AE1046" s="50"/>
      <c r="AF1046" s="50"/>
      <c r="AG1046" s="50"/>
      <c r="AH1046" s="50"/>
      <c r="AI1046" s="50"/>
    </row>
    <row r="1047" spans="9:35">
      <c r="I1047" s="50"/>
      <c r="J1047" s="50"/>
      <c r="K1047" s="50"/>
      <c r="L1047" s="50"/>
      <c r="M1047" s="50"/>
      <c r="N1047" s="50"/>
      <c r="O1047" s="50"/>
      <c r="P1047" s="50"/>
      <c r="Q1047" s="50"/>
      <c r="R1047" s="50"/>
      <c r="S1047" s="50"/>
      <c r="T1047" s="50"/>
      <c r="U1047" s="50"/>
      <c r="V1047" s="50"/>
      <c r="W1047" s="50"/>
      <c r="X1047" s="50"/>
      <c r="Y1047" s="50"/>
      <c r="Z1047" s="50"/>
      <c r="AA1047" s="50"/>
      <c r="AB1047" s="50"/>
      <c r="AC1047" s="50"/>
      <c r="AD1047" s="50"/>
      <c r="AE1047" s="50"/>
      <c r="AF1047" s="50"/>
      <c r="AG1047" s="50"/>
      <c r="AH1047" s="50"/>
      <c r="AI1047" s="50"/>
    </row>
    <row r="1048" spans="9:35">
      <c r="I1048" s="50"/>
      <c r="J1048" s="50"/>
      <c r="K1048" s="50"/>
      <c r="L1048" s="50"/>
      <c r="M1048" s="50"/>
      <c r="N1048" s="50"/>
      <c r="O1048" s="50"/>
      <c r="P1048" s="50"/>
      <c r="Q1048" s="50"/>
      <c r="R1048" s="50"/>
      <c r="S1048" s="50"/>
      <c r="T1048" s="50"/>
      <c r="U1048" s="50"/>
      <c r="V1048" s="50"/>
      <c r="W1048" s="50"/>
      <c r="X1048" s="50"/>
      <c r="Y1048" s="50"/>
      <c r="Z1048" s="50"/>
      <c r="AA1048" s="50"/>
      <c r="AB1048" s="50"/>
      <c r="AC1048" s="50"/>
      <c r="AD1048" s="50"/>
      <c r="AE1048" s="50"/>
      <c r="AF1048" s="50"/>
      <c r="AG1048" s="50"/>
      <c r="AH1048" s="50"/>
      <c r="AI1048" s="50"/>
    </row>
    <row r="1049" spans="9:35">
      <c r="I1049" s="50"/>
      <c r="J1049" s="50"/>
      <c r="K1049" s="50"/>
      <c r="L1049" s="50"/>
      <c r="M1049" s="50"/>
      <c r="N1049" s="50"/>
      <c r="O1049" s="50"/>
      <c r="P1049" s="50"/>
      <c r="Q1049" s="50"/>
      <c r="R1049" s="50"/>
      <c r="S1049" s="50"/>
      <c r="T1049" s="50"/>
      <c r="U1049" s="50"/>
      <c r="V1049" s="50"/>
      <c r="W1049" s="50"/>
      <c r="X1049" s="50"/>
      <c r="Y1049" s="50"/>
      <c r="Z1049" s="50"/>
      <c r="AA1049" s="50"/>
      <c r="AB1049" s="50"/>
      <c r="AC1049" s="50"/>
      <c r="AD1049" s="50"/>
      <c r="AE1049" s="50"/>
      <c r="AF1049" s="50"/>
      <c r="AG1049" s="50"/>
      <c r="AH1049" s="50"/>
      <c r="AI1049" s="50"/>
    </row>
    <row r="1050" spans="9:35">
      <c r="I1050" s="50"/>
      <c r="J1050" s="50"/>
      <c r="K1050" s="50"/>
      <c r="L1050" s="50"/>
      <c r="M1050" s="50"/>
      <c r="N1050" s="50"/>
      <c r="O1050" s="50"/>
      <c r="P1050" s="50"/>
      <c r="Q1050" s="50"/>
      <c r="R1050" s="50"/>
      <c r="S1050" s="50"/>
      <c r="T1050" s="50"/>
      <c r="U1050" s="50"/>
      <c r="V1050" s="50"/>
      <c r="W1050" s="50"/>
      <c r="X1050" s="50"/>
      <c r="Y1050" s="50"/>
      <c r="Z1050" s="50"/>
      <c r="AA1050" s="50"/>
      <c r="AB1050" s="50"/>
      <c r="AC1050" s="50"/>
      <c r="AD1050" s="50"/>
      <c r="AE1050" s="50"/>
      <c r="AF1050" s="50"/>
      <c r="AG1050" s="50"/>
      <c r="AH1050" s="50"/>
      <c r="AI1050" s="50"/>
    </row>
    <row r="1051" spans="9:35">
      <c r="I1051" s="50"/>
      <c r="J1051" s="50"/>
      <c r="K1051" s="50"/>
      <c r="L1051" s="50"/>
      <c r="M1051" s="50"/>
      <c r="N1051" s="50"/>
      <c r="O1051" s="50"/>
      <c r="P1051" s="50"/>
      <c r="Q1051" s="50"/>
      <c r="R1051" s="50"/>
      <c r="S1051" s="50"/>
      <c r="T1051" s="50"/>
      <c r="U1051" s="50"/>
      <c r="V1051" s="50"/>
      <c r="W1051" s="50"/>
      <c r="X1051" s="50"/>
      <c r="Y1051" s="50"/>
      <c r="Z1051" s="50"/>
      <c r="AA1051" s="50"/>
      <c r="AB1051" s="50"/>
      <c r="AC1051" s="50"/>
      <c r="AD1051" s="50"/>
      <c r="AE1051" s="50"/>
      <c r="AF1051" s="50"/>
      <c r="AG1051" s="50"/>
      <c r="AH1051" s="50"/>
      <c r="AI1051" s="50"/>
    </row>
    <row r="1052" spans="9:35">
      <c r="I1052" s="50"/>
      <c r="J1052" s="50"/>
      <c r="K1052" s="50"/>
      <c r="L1052" s="50"/>
      <c r="M1052" s="50"/>
      <c r="N1052" s="50"/>
      <c r="O1052" s="50"/>
      <c r="P1052" s="50"/>
      <c r="Q1052" s="50"/>
      <c r="R1052" s="50"/>
      <c r="S1052" s="50"/>
      <c r="T1052" s="50"/>
      <c r="U1052" s="50"/>
      <c r="V1052" s="50"/>
      <c r="W1052" s="50"/>
      <c r="X1052" s="50"/>
      <c r="Y1052" s="50"/>
      <c r="Z1052" s="50"/>
      <c r="AA1052" s="50"/>
      <c r="AB1052" s="50"/>
      <c r="AC1052" s="50"/>
      <c r="AD1052" s="50"/>
      <c r="AE1052" s="50"/>
      <c r="AF1052" s="50"/>
      <c r="AG1052" s="50"/>
      <c r="AH1052" s="50"/>
      <c r="AI1052" s="50"/>
    </row>
    <row r="1053" spans="9:35">
      <c r="I1053" s="50"/>
      <c r="J1053" s="50"/>
      <c r="K1053" s="50"/>
      <c r="L1053" s="50"/>
      <c r="M1053" s="50"/>
      <c r="N1053" s="50"/>
      <c r="O1053" s="50"/>
      <c r="P1053" s="50"/>
      <c r="Q1053" s="50"/>
      <c r="R1053" s="50"/>
      <c r="S1053" s="50"/>
      <c r="T1053" s="50"/>
      <c r="U1053" s="50"/>
      <c r="V1053" s="50"/>
      <c r="W1053" s="50"/>
      <c r="X1053" s="50"/>
      <c r="Y1053" s="50"/>
      <c r="Z1053" s="50"/>
      <c r="AA1053" s="50"/>
      <c r="AB1053" s="50"/>
      <c r="AC1053" s="50"/>
      <c r="AD1053" s="50"/>
      <c r="AE1053" s="50"/>
      <c r="AF1053" s="50"/>
      <c r="AG1053" s="50"/>
      <c r="AH1053" s="50"/>
      <c r="AI1053" s="50"/>
    </row>
    <row r="1054" spans="9:35">
      <c r="I1054" s="50"/>
      <c r="J1054" s="50"/>
      <c r="K1054" s="50"/>
      <c r="L1054" s="50"/>
      <c r="M1054" s="50"/>
      <c r="N1054" s="50"/>
      <c r="O1054" s="50"/>
      <c r="P1054" s="50"/>
      <c r="Q1054" s="50"/>
      <c r="R1054" s="50"/>
      <c r="S1054" s="50"/>
      <c r="T1054" s="50"/>
      <c r="U1054" s="50"/>
      <c r="V1054" s="50"/>
      <c r="W1054" s="50"/>
      <c r="X1054" s="50"/>
      <c r="Y1054" s="50"/>
      <c r="Z1054" s="50"/>
      <c r="AA1054" s="50"/>
      <c r="AB1054" s="50"/>
      <c r="AC1054" s="50"/>
      <c r="AD1054" s="50"/>
      <c r="AE1054" s="50"/>
      <c r="AF1054" s="50"/>
      <c r="AG1054" s="50"/>
      <c r="AH1054" s="50"/>
      <c r="AI1054" s="50"/>
    </row>
    <row r="1055" spans="9:35">
      <c r="I1055" s="50"/>
      <c r="J1055" s="50"/>
      <c r="K1055" s="50"/>
      <c r="L1055" s="50"/>
      <c r="M1055" s="50"/>
      <c r="N1055" s="50"/>
      <c r="O1055" s="50"/>
      <c r="P1055" s="50"/>
      <c r="Q1055" s="50"/>
      <c r="R1055" s="50"/>
      <c r="S1055" s="50"/>
      <c r="T1055" s="50"/>
      <c r="U1055" s="50"/>
      <c r="V1055" s="50"/>
      <c r="W1055" s="50"/>
      <c r="X1055" s="50"/>
      <c r="Y1055" s="50"/>
      <c r="Z1055" s="50"/>
      <c r="AA1055" s="50"/>
      <c r="AB1055" s="50"/>
      <c r="AC1055" s="50"/>
      <c r="AD1055" s="50"/>
      <c r="AE1055" s="50"/>
      <c r="AF1055" s="50"/>
      <c r="AG1055" s="50"/>
      <c r="AH1055" s="50"/>
      <c r="AI1055" s="50"/>
    </row>
    <row r="1056" spans="9:35">
      <c r="I1056" s="50"/>
      <c r="J1056" s="50"/>
      <c r="K1056" s="50"/>
      <c r="L1056" s="50"/>
      <c r="M1056" s="50"/>
      <c r="N1056" s="50"/>
      <c r="O1056" s="50"/>
      <c r="P1056" s="50"/>
      <c r="Q1056" s="50"/>
      <c r="R1056" s="50"/>
      <c r="S1056" s="50"/>
      <c r="T1056" s="50"/>
      <c r="U1056" s="50"/>
      <c r="V1056" s="50"/>
      <c r="W1056" s="50"/>
      <c r="X1056" s="50"/>
      <c r="Y1056" s="50"/>
      <c r="Z1056" s="50"/>
      <c r="AA1056" s="50"/>
      <c r="AB1056" s="50"/>
      <c r="AC1056" s="50"/>
      <c r="AD1056" s="50"/>
      <c r="AE1056" s="50"/>
      <c r="AF1056" s="50"/>
      <c r="AG1056" s="50"/>
      <c r="AH1056" s="50"/>
      <c r="AI1056" s="50"/>
    </row>
    <row r="1057" spans="9:35">
      <c r="I1057" s="50"/>
      <c r="J1057" s="50"/>
      <c r="K1057" s="50"/>
      <c r="L1057" s="50"/>
      <c r="M1057" s="50"/>
      <c r="N1057" s="50"/>
      <c r="O1057" s="50"/>
      <c r="P1057" s="50"/>
      <c r="Q1057" s="50"/>
      <c r="R1057" s="50"/>
      <c r="S1057" s="50"/>
      <c r="T1057" s="50"/>
      <c r="U1057" s="50"/>
      <c r="V1057" s="50"/>
      <c r="W1057" s="50"/>
      <c r="X1057" s="50"/>
      <c r="Y1057" s="50"/>
      <c r="Z1057" s="50"/>
      <c r="AA1057" s="50"/>
      <c r="AB1057" s="50"/>
      <c r="AC1057" s="50"/>
      <c r="AD1057" s="50"/>
      <c r="AE1057" s="50"/>
      <c r="AF1057" s="50"/>
      <c r="AG1057" s="50"/>
      <c r="AH1057" s="50"/>
      <c r="AI1057" s="50"/>
    </row>
    <row r="1058" spans="9:35">
      <c r="I1058" s="50"/>
      <c r="J1058" s="50"/>
      <c r="K1058" s="50"/>
      <c r="L1058" s="50"/>
      <c r="M1058" s="50"/>
      <c r="N1058" s="50"/>
      <c r="O1058" s="50"/>
      <c r="P1058" s="50"/>
      <c r="Q1058" s="50"/>
      <c r="R1058" s="50"/>
      <c r="S1058" s="50"/>
      <c r="T1058" s="50"/>
      <c r="U1058" s="50"/>
      <c r="V1058" s="50"/>
      <c r="W1058" s="50"/>
      <c r="X1058" s="50"/>
      <c r="Y1058" s="50"/>
      <c r="Z1058" s="50"/>
      <c r="AA1058" s="50"/>
      <c r="AB1058" s="50"/>
      <c r="AC1058" s="50"/>
      <c r="AD1058" s="50"/>
      <c r="AE1058" s="50"/>
      <c r="AF1058" s="50"/>
      <c r="AG1058" s="50"/>
      <c r="AH1058" s="50"/>
      <c r="AI1058" s="50"/>
    </row>
    <row r="1059" spans="9:35">
      <c r="I1059" s="50"/>
      <c r="J1059" s="50"/>
      <c r="K1059" s="50"/>
      <c r="L1059" s="50"/>
      <c r="M1059" s="50"/>
      <c r="N1059" s="50"/>
      <c r="O1059" s="50"/>
      <c r="P1059" s="50"/>
      <c r="Q1059" s="50"/>
      <c r="R1059" s="50"/>
      <c r="S1059" s="50"/>
      <c r="T1059" s="50"/>
      <c r="U1059" s="50"/>
      <c r="V1059" s="50"/>
      <c r="W1059" s="50"/>
      <c r="X1059" s="50"/>
      <c r="Y1059" s="50"/>
      <c r="Z1059" s="50"/>
      <c r="AA1059" s="50"/>
      <c r="AB1059" s="50"/>
      <c r="AC1059" s="50"/>
      <c r="AD1059" s="50"/>
      <c r="AE1059" s="50"/>
      <c r="AF1059" s="50"/>
      <c r="AG1059" s="50"/>
      <c r="AH1059" s="50"/>
      <c r="AI1059" s="50"/>
    </row>
    <row r="1060" spans="9:35">
      <c r="I1060" s="50"/>
      <c r="J1060" s="50"/>
      <c r="K1060" s="50"/>
      <c r="L1060" s="50"/>
      <c r="M1060" s="50"/>
      <c r="N1060" s="50"/>
      <c r="O1060" s="50"/>
      <c r="P1060" s="50"/>
      <c r="Q1060" s="50"/>
      <c r="R1060" s="50"/>
      <c r="S1060" s="50"/>
      <c r="T1060" s="50"/>
      <c r="U1060" s="50"/>
      <c r="V1060" s="50"/>
      <c r="W1060" s="50"/>
      <c r="X1060" s="50"/>
      <c r="Y1060" s="50"/>
      <c r="Z1060" s="50"/>
      <c r="AA1060" s="50"/>
      <c r="AB1060" s="50"/>
      <c r="AC1060" s="50"/>
      <c r="AD1060" s="50"/>
      <c r="AE1060" s="50"/>
      <c r="AF1060" s="50"/>
      <c r="AG1060" s="50"/>
      <c r="AH1060" s="50"/>
      <c r="AI1060" s="50"/>
    </row>
    <row r="1061" spans="9:35">
      <c r="I1061" s="50"/>
      <c r="J1061" s="50"/>
      <c r="K1061" s="50"/>
      <c r="L1061" s="50"/>
      <c r="M1061" s="50"/>
      <c r="N1061" s="50"/>
      <c r="O1061" s="50"/>
      <c r="P1061" s="50"/>
      <c r="Q1061" s="50"/>
      <c r="R1061" s="50"/>
      <c r="S1061" s="50"/>
      <c r="T1061" s="50"/>
      <c r="U1061" s="50"/>
      <c r="V1061" s="50"/>
      <c r="W1061" s="50"/>
      <c r="X1061" s="50"/>
      <c r="Y1061" s="50"/>
      <c r="Z1061" s="50"/>
      <c r="AA1061" s="50"/>
      <c r="AB1061" s="50"/>
      <c r="AC1061" s="50"/>
      <c r="AD1061" s="50"/>
      <c r="AE1061" s="50"/>
      <c r="AF1061" s="50"/>
      <c r="AG1061" s="50"/>
      <c r="AH1061" s="50"/>
      <c r="AI1061" s="50"/>
    </row>
    <row r="1062" spans="9:35">
      <c r="I1062" s="50"/>
      <c r="J1062" s="50"/>
      <c r="K1062" s="50"/>
      <c r="L1062" s="50"/>
      <c r="M1062" s="50"/>
      <c r="N1062" s="50"/>
      <c r="O1062" s="50"/>
      <c r="P1062" s="50"/>
      <c r="Q1062" s="50"/>
      <c r="R1062" s="50"/>
      <c r="S1062" s="50"/>
      <c r="T1062" s="50"/>
      <c r="U1062" s="50"/>
      <c r="V1062" s="50"/>
      <c r="W1062" s="50"/>
      <c r="X1062" s="50"/>
      <c r="Y1062" s="50"/>
      <c r="Z1062" s="50"/>
      <c r="AA1062" s="50"/>
      <c r="AB1062" s="50"/>
      <c r="AC1062" s="50"/>
      <c r="AD1062" s="50"/>
      <c r="AE1062" s="50"/>
      <c r="AF1062" s="50"/>
      <c r="AG1062" s="50"/>
      <c r="AH1062" s="50"/>
      <c r="AI1062" s="50"/>
    </row>
    <row r="1063" spans="9:35">
      <c r="I1063" s="50"/>
      <c r="J1063" s="50"/>
      <c r="K1063" s="50"/>
      <c r="L1063" s="50"/>
      <c r="M1063" s="50"/>
      <c r="N1063" s="50"/>
      <c r="O1063" s="50"/>
      <c r="P1063" s="50"/>
      <c r="Q1063" s="50"/>
      <c r="R1063" s="50"/>
      <c r="S1063" s="50"/>
      <c r="T1063" s="50"/>
      <c r="U1063" s="50"/>
      <c r="V1063" s="50"/>
      <c r="W1063" s="50"/>
      <c r="X1063" s="50"/>
      <c r="Y1063" s="50"/>
      <c r="Z1063" s="50"/>
      <c r="AA1063" s="50"/>
      <c r="AB1063" s="50"/>
      <c r="AC1063" s="50"/>
      <c r="AD1063" s="50"/>
      <c r="AE1063" s="50"/>
      <c r="AF1063" s="50"/>
      <c r="AG1063" s="50"/>
      <c r="AH1063" s="50"/>
      <c r="AI1063" s="50"/>
    </row>
    <row r="1064" spans="9:35">
      <c r="I1064" s="50"/>
      <c r="J1064" s="50"/>
      <c r="K1064" s="50"/>
      <c r="L1064" s="50"/>
      <c r="M1064" s="50"/>
      <c r="N1064" s="50"/>
      <c r="O1064" s="50"/>
      <c r="P1064" s="50"/>
      <c r="Q1064" s="50"/>
      <c r="R1064" s="50"/>
      <c r="S1064" s="50"/>
      <c r="T1064" s="50"/>
      <c r="U1064" s="50"/>
      <c r="V1064" s="50"/>
      <c r="W1064" s="50"/>
      <c r="X1064" s="50"/>
      <c r="Y1064" s="50"/>
      <c r="Z1064" s="50"/>
      <c r="AA1064" s="50"/>
      <c r="AB1064" s="50"/>
      <c r="AC1064" s="50"/>
      <c r="AD1064" s="50"/>
      <c r="AE1064" s="50"/>
      <c r="AF1064" s="50"/>
      <c r="AG1064" s="50"/>
      <c r="AH1064" s="50"/>
      <c r="AI1064" s="50"/>
    </row>
    <row r="1065" spans="9:35">
      <c r="I1065" s="50"/>
      <c r="J1065" s="50"/>
      <c r="K1065" s="50"/>
      <c r="L1065" s="50"/>
      <c r="M1065" s="50"/>
      <c r="N1065" s="50"/>
      <c r="O1065" s="50"/>
      <c r="P1065" s="50"/>
      <c r="Q1065" s="50"/>
      <c r="R1065" s="50"/>
      <c r="S1065" s="50"/>
      <c r="T1065" s="50"/>
      <c r="U1065" s="50"/>
      <c r="V1065" s="50"/>
      <c r="W1065" s="50"/>
      <c r="X1065" s="50"/>
      <c r="Y1065" s="50"/>
      <c r="Z1065" s="50"/>
      <c r="AA1065" s="50"/>
      <c r="AB1065" s="50"/>
      <c r="AC1065" s="50"/>
      <c r="AD1065" s="50"/>
      <c r="AE1065" s="50"/>
      <c r="AF1065" s="50"/>
      <c r="AG1065" s="50"/>
      <c r="AH1065" s="50"/>
      <c r="AI1065" s="50"/>
    </row>
    <row r="1066" spans="9:35">
      <c r="I1066" s="50"/>
      <c r="J1066" s="50"/>
      <c r="K1066" s="50"/>
      <c r="L1066" s="50"/>
      <c r="M1066" s="50"/>
      <c r="N1066" s="50"/>
      <c r="O1066" s="50"/>
      <c r="P1066" s="50"/>
      <c r="Q1066" s="50"/>
      <c r="R1066" s="50"/>
      <c r="S1066" s="50"/>
      <c r="T1066" s="50"/>
      <c r="U1066" s="50"/>
      <c r="V1066" s="50"/>
      <c r="W1066" s="50"/>
      <c r="X1066" s="50"/>
      <c r="Y1066" s="50"/>
      <c r="Z1066" s="50"/>
      <c r="AA1066" s="50"/>
      <c r="AB1066" s="50"/>
      <c r="AC1066" s="50"/>
      <c r="AD1066" s="50"/>
      <c r="AE1066" s="50"/>
      <c r="AF1066" s="50"/>
      <c r="AG1066" s="50"/>
      <c r="AH1066" s="50"/>
      <c r="AI1066" s="50"/>
    </row>
    <row r="1067" spans="9:35">
      <c r="I1067" s="50"/>
      <c r="J1067" s="50"/>
      <c r="K1067" s="50"/>
      <c r="L1067" s="50"/>
      <c r="M1067" s="50"/>
      <c r="N1067" s="50"/>
      <c r="O1067" s="50"/>
      <c r="P1067" s="50"/>
      <c r="Q1067" s="50"/>
      <c r="R1067" s="50"/>
      <c r="S1067" s="50"/>
      <c r="T1067" s="50"/>
      <c r="U1067" s="50"/>
      <c r="V1067" s="50"/>
      <c r="W1067" s="50"/>
      <c r="X1067" s="50"/>
      <c r="Y1067" s="50"/>
      <c r="Z1067" s="50"/>
      <c r="AA1067" s="50"/>
      <c r="AB1067" s="50"/>
      <c r="AC1067" s="50"/>
      <c r="AD1067" s="50"/>
      <c r="AE1067" s="50"/>
      <c r="AF1067" s="50"/>
      <c r="AG1067" s="50"/>
      <c r="AH1067" s="50"/>
      <c r="AI1067" s="50"/>
    </row>
    <row r="1068" spans="9:35">
      <c r="I1068" s="50"/>
      <c r="J1068" s="50"/>
      <c r="K1068" s="50"/>
      <c r="L1068" s="50"/>
      <c r="M1068" s="50"/>
      <c r="N1068" s="50"/>
      <c r="O1068" s="50"/>
      <c r="P1068" s="50"/>
      <c r="Q1068" s="50"/>
      <c r="R1068" s="50"/>
      <c r="S1068" s="50"/>
      <c r="T1068" s="50"/>
      <c r="U1068" s="50"/>
      <c r="V1068" s="50"/>
      <c r="W1068" s="50"/>
      <c r="X1068" s="50"/>
      <c r="Y1068" s="50"/>
      <c r="Z1068" s="50"/>
      <c r="AA1068" s="50"/>
      <c r="AB1068" s="50"/>
      <c r="AC1068" s="50"/>
      <c r="AD1068" s="50"/>
      <c r="AE1068" s="50"/>
      <c r="AF1068" s="50"/>
      <c r="AG1068" s="50"/>
      <c r="AH1068" s="50"/>
      <c r="AI1068" s="50"/>
    </row>
    <row r="1069" spans="9:35">
      <c r="I1069" s="50"/>
      <c r="J1069" s="50"/>
      <c r="K1069" s="50"/>
      <c r="L1069" s="50"/>
      <c r="M1069" s="50"/>
      <c r="N1069" s="50"/>
      <c r="O1069" s="50"/>
      <c r="P1069" s="50"/>
      <c r="Q1069" s="50"/>
      <c r="R1069" s="50"/>
      <c r="S1069" s="50"/>
      <c r="T1069" s="50"/>
      <c r="U1069" s="50"/>
      <c r="V1069" s="50"/>
      <c r="W1069" s="50"/>
      <c r="X1069" s="50"/>
      <c r="Y1069" s="50"/>
      <c r="Z1069" s="50"/>
      <c r="AA1069" s="50"/>
      <c r="AB1069" s="50"/>
      <c r="AC1069" s="50"/>
      <c r="AD1069" s="50"/>
      <c r="AE1069" s="50"/>
      <c r="AF1069" s="50"/>
      <c r="AG1069" s="50"/>
      <c r="AH1069" s="50"/>
      <c r="AI1069" s="50"/>
    </row>
    <row r="1070" spans="9:35">
      <c r="I1070" s="50"/>
      <c r="J1070" s="50"/>
      <c r="K1070" s="50"/>
      <c r="L1070" s="50"/>
      <c r="M1070" s="50"/>
      <c r="N1070" s="50"/>
      <c r="O1070" s="50"/>
      <c r="P1070" s="50"/>
      <c r="Q1070" s="50"/>
      <c r="R1070" s="50"/>
      <c r="S1070" s="50"/>
      <c r="T1070" s="50"/>
      <c r="U1070" s="50"/>
      <c r="V1070" s="50"/>
      <c r="W1070" s="50"/>
      <c r="X1070" s="50"/>
      <c r="Y1070" s="50"/>
      <c r="Z1070" s="50"/>
      <c r="AA1070" s="50"/>
      <c r="AB1070" s="50"/>
      <c r="AC1070" s="50"/>
      <c r="AD1070" s="50"/>
      <c r="AE1070" s="50"/>
      <c r="AF1070" s="50"/>
      <c r="AG1070" s="50"/>
      <c r="AH1070" s="50"/>
      <c r="AI1070" s="50"/>
    </row>
    <row r="1071" spans="9:35">
      <c r="I1071" s="50"/>
      <c r="J1071" s="50"/>
      <c r="K1071" s="50"/>
      <c r="L1071" s="50"/>
      <c r="M1071" s="50"/>
      <c r="N1071" s="50"/>
      <c r="O1071" s="50"/>
      <c r="P1071" s="50"/>
      <c r="Q1071" s="50"/>
      <c r="R1071" s="50"/>
      <c r="S1071" s="50"/>
      <c r="T1071" s="50"/>
      <c r="U1071" s="50"/>
      <c r="V1071" s="50"/>
      <c r="W1071" s="50"/>
      <c r="X1071" s="50"/>
      <c r="Y1071" s="50"/>
      <c r="Z1071" s="50"/>
      <c r="AA1071" s="50"/>
      <c r="AB1071" s="50"/>
      <c r="AC1071" s="50"/>
      <c r="AD1071" s="50"/>
      <c r="AE1071" s="50"/>
      <c r="AF1071" s="50"/>
      <c r="AG1071" s="50"/>
      <c r="AH1071" s="50"/>
      <c r="AI1071" s="50"/>
    </row>
    <row r="1072" spans="9:35">
      <c r="I1072" s="50"/>
      <c r="J1072" s="50"/>
      <c r="K1072" s="50"/>
      <c r="L1072" s="50"/>
      <c r="M1072" s="50"/>
      <c r="N1072" s="50"/>
      <c r="O1072" s="50"/>
      <c r="P1072" s="50"/>
      <c r="Q1072" s="50"/>
      <c r="R1072" s="50"/>
      <c r="S1072" s="50"/>
      <c r="T1072" s="50"/>
      <c r="U1072" s="50"/>
      <c r="V1072" s="50"/>
      <c r="W1072" s="50"/>
      <c r="X1072" s="50"/>
      <c r="Y1072" s="50"/>
      <c r="Z1072" s="50"/>
      <c r="AA1072" s="50"/>
      <c r="AB1072" s="50"/>
      <c r="AC1072" s="50"/>
      <c r="AD1072" s="50"/>
      <c r="AE1072" s="50"/>
      <c r="AF1072" s="50"/>
      <c r="AG1072" s="50"/>
      <c r="AH1072" s="50"/>
      <c r="AI1072" s="50"/>
    </row>
    <row r="1073" spans="9:35">
      <c r="I1073" s="50"/>
      <c r="J1073" s="50"/>
      <c r="K1073" s="50"/>
      <c r="L1073" s="50"/>
      <c r="M1073" s="50"/>
      <c r="N1073" s="50"/>
      <c r="O1073" s="50"/>
      <c r="P1073" s="50"/>
      <c r="Q1073" s="50"/>
      <c r="R1073" s="50"/>
      <c r="S1073" s="50"/>
      <c r="T1073" s="50"/>
      <c r="U1073" s="50"/>
      <c r="V1073" s="50"/>
      <c r="W1073" s="50"/>
      <c r="X1073" s="50"/>
      <c r="Y1073" s="50"/>
      <c r="Z1073" s="50"/>
      <c r="AA1073" s="50"/>
      <c r="AB1073" s="50"/>
      <c r="AC1073" s="50"/>
      <c r="AD1073" s="50"/>
      <c r="AE1073" s="50"/>
      <c r="AF1073" s="50"/>
      <c r="AG1073" s="50"/>
      <c r="AH1073" s="50"/>
      <c r="AI1073" s="50"/>
    </row>
    <row r="1074" spans="9:35">
      <c r="I1074" s="50"/>
      <c r="J1074" s="50"/>
      <c r="K1074" s="50"/>
      <c r="L1074" s="50"/>
      <c r="M1074" s="50"/>
      <c r="N1074" s="50"/>
      <c r="O1074" s="50"/>
      <c r="P1074" s="50"/>
      <c r="Q1074" s="50"/>
      <c r="R1074" s="50"/>
      <c r="S1074" s="50"/>
      <c r="T1074" s="50"/>
      <c r="U1074" s="50"/>
      <c r="V1074" s="50"/>
      <c r="W1074" s="50"/>
      <c r="X1074" s="50"/>
      <c r="Y1074" s="50"/>
      <c r="Z1074" s="50"/>
      <c r="AA1074" s="50"/>
      <c r="AB1074" s="50"/>
      <c r="AC1074" s="50"/>
      <c r="AD1074" s="50"/>
      <c r="AE1074" s="50"/>
      <c r="AF1074" s="50"/>
      <c r="AG1074" s="50"/>
      <c r="AH1074" s="50"/>
      <c r="AI1074" s="50"/>
    </row>
    <row r="1075" spans="9:35">
      <c r="I1075" s="50"/>
      <c r="J1075" s="50"/>
      <c r="K1075" s="50"/>
      <c r="L1075" s="50"/>
      <c r="M1075" s="50"/>
      <c r="N1075" s="50"/>
      <c r="O1075" s="50"/>
      <c r="P1075" s="50"/>
      <c r="Q1075" s="50"/>
      <c r="R1075" s="50"/>
      <c r="S1075" s="50"/>
      <c r="T1075" s="50"/>
      <c r="U1075" s="50"/>
      <c r="V1075" s="50"/>
      <c r="W1075" s="50"/>
      <c r="X1075" s="50"/>
      <c r="Y1075" s="50"/>
      <c r="Z1075" s="50"/>
      <c r="AA1075" s="50"/>
      <c r="AB1075" s="50"/>
      <c r="AC1075" s="50"/>
      <c r="AD1075" s="50"/>
      <c r="AE1075" s="50"/>
      <c r="AF1075" s="50"/>
      <c r="AG1075" s="50"/>
      <c r="AH1075" s="50"/>
      <c r="AI1075" s="50"/>
    </row>
    <row r="1076" spans="9:35">
      <c r="I1076" s="50"/>
      <c r="J1076" s="50"/>
      <c r="K1076" s="50"/>
      <c r="L1076" s="50"/>
      <c r="M1076" s="50"/>
      <c r="N1076" s="50"/>
      <c r="O1076" s="50"/>
      <c r="P1076" s="50"/>
      <c r="Q1076" s="50"/>
      <c r="R1076" s="50"/>
      <c r="S1076" s="50"/>
      <c r="T1076" s="50"/>
      <c r="U1076" s="50"/>
      <c r="V1076" s="50"/>
      <c r="W1076" s="50"/>
      <c r="X1076" s="50"/>
      <c r="Y1076" s="50"/>
      <c r="Z1076" s="50"/>
      <c r="AA1076" s="50"/>
      <c r="AB1076" s="50"/>
      <c r="AC1076" s="50"/>
      <c r="AD1076" s="50"/>
      <c r="AE1076" s="50"/>
      <c r="AF1076" s="50"/>
      <c r="AG1076" s="50"/>
      <c r="AH1076" s="50"/>
      <c r="AI1076" s="50"/>
    </row>
    <row r="1077" spans="9:35">
      <c r="I1077" s="50"/>
      <c r="J1077" s="50"/>
      <c r="K1077" s="50"/>
      <c r="L1077" s="50"/>
      <c r="M1077" s="50"/>
      <c r="N1077" s="50"/>
      <c r="O1077" s="50"/>
      <c r="P1077" s="50"/>
      <c r="Q1077" s="50"/>
      <c r="R1077" s="50"/>
      <c r="S1077" s="50"/>
      <c r="T1077" s="50"/>
      <c r="U1077" s="50"/>
      <c r="V1077" s="50"/>
      <c r="W1077" s="50"/>
      <c r="X1077" s="50"/>
      <c r="Y1077" s="50"/>
      <c r="Z1077" s="50"/>
      <c r="AA1077" s="50"/>
      <c r="AB1077" s="50"/>
      <c r="AC1077" s="50"/>
      <c r="AD1077" s="50"/>
      <c r="AE1077" s="50"/>
      <c r="AF1077" s="50"/>
      <c r="AG1077" s="50"/>
      <c r="AH1077" s="50"/>
      <c r="AI1077" s="50"/>
    </row>
    <row r="1078" spans="9:35">
      <c r="I1078" s="50"/>
      <c r="J1078" s="50"/>
      <c r="K1078" s="50"/>
      <c r="L1078" s="50"/>
      <c r="M1078" s="50"/>
      <c r="N1078" s="50"/>
      <c r="O1078" s="50"/>
      <c r="P1078" s="50"/>
      <c r="Q1078" s="50"/>
      <c r="R1078" s="50"/>
      <c r="S1078" s="50"/>
      <c r="T1078" s="50"/>
      <c r="U1078" s="50"/>
      <c r="V1078" s="50"/>
      <c r="W1078" s="50"/>
      <c r="X1078" s="50"/>
      <c r="Y1078" s="50"/>
      <c r="Z1078" s="50"/>
      <c r="AA1078" s="50"/>
      <c r="AB1078" s="50"/>
      <c r="AC1078" s="50"/>
      <c r="AD1078" s="50"/>
      <c r="AE1078" s="50"/>
      <c r="AF1078" s="50"/>
      <c r="AG1078" s="50"/>
      <c r="AH1078" s="50"/>
      <c r="AI1078" s="50"/>
    </row>
    <row r="1079" spans="9:35">
      <c r="I1079" s="50"/>
      <c r="J1079" s="50"/>
      <c r="K1079" s="50"/>
      <c r="L1079" s="50"/>
      <c r="M1079" s="50"/>
      <c r="N1079" s="50"/>
      <c r="O1079" s="50"/>
      <c r="P1079" s="50"/>
      <c r="Q1079" s="50"/>
      <c r="R1079" s="50"/>
      <c r="S1079" s="50"/>
      <c r="T1079" s="50"/>
      <c r="U1079" s="50"/>
      <c r="V1079" s="50"/>
      <c r="W1079" s="50"/>
      <c r="X1079" s="50"/>
      <c r="Y1079" s="50"/>
      <c r="Z1079" s="50"/>
      <c r="AA1079" s="50"/>
      <c r="AB1079" s="50"/>
      <c r="AC1079" s="50"/>
      <c r="AD1079" s="50"/>
      <c r="AE1079" s="50"/>
      <c r="AF1079" s="50"/>
      <c r="AG1079" s="50"/>
      <c r="AH1079" s="50"/>
      <c r="AI1079" s="50"/>
    </row>
    <row r="1080" spans="9:35">
      <c r="I1080" s="50"/>
      <c r="J1080" s="50"/>
      <c r="K1080" s="50"/>
      <c r="L1080" s="50"/>
      <c r="M1080" s="50"/>
      <c r="N1080" s="50"/>
      <c r="O1080" s="50"/>
      <c r="P1080" s="50"/>
      <c r="Q1080" s="50"/>
      <c r="R1080" s="50"/>
      <c r="S1080" s="50"/>
      <c r="T1080" s="50"/>
      <c r="U1080" s="50"/>
      <c r="V1080" s="50"/>
      <c r="W1080" s="50"/>
      <c r="X1080" s="50"/>
      <c r="Y1080" s="50"/>
      <c r="Z1080" s="50"/>
      <c r="AA1080" s="50"/>
      <c r="AB1080" s="50"/>
      <c r="AC1080" s="50"/>
      <c r="AD1080" s="50"/>
      <c r="AE1080" s="50"/>
      <c r="AF1080" s="50"/>
      <c r="AG1080" s="50"/>
      <c r="AH1080" s="50"/>
      <c r="AI1080" s="50"/>
    </row>
    <row r="1081" spans="9:35">
      <c r="I1081" s="50"/>
      <c r="J1081" s="50"/>
      <c r="K1081" s="50"/>
      <c r="L1081" s="50"/>
      <c r="M1081" s="50"/>
      <c r="N1081" s="50"/>
      <c r="O1081" s="50"/>
      <c r="P1081" s="50"/>
      <c r="Q1081" s="50"/>
      <c r="R1081" s="50"/>
      <c r="S1081" s="50"/>
      <c r="T1081" s="50"/>
      <c r="U1081" s="50"/>
      <c r="V1081" s="50"/>
      <c r="W1081" s="50"/>
      <c r="X1081" s="50"/>
      <c r="Y1081" s="50"/>
      <c r="Z1081" s="50"/>
      <c r="AA1081" s="50"/>
      <c r="AB1081" s="50"/>
      <c r="AC1081" s="50"/>
      <c r="AD1081" s="50"/>
      <c r="AE1081" s="50"/>
      <c r="AF1081" s="50"/>
      <c r="AG1081" s="50"/>
      <c r="AH1081" s="50"/>
      <c r="AI1081" s="50"/>
    </row>
    <row r="1082" spans="9:35">
      <c r="I1082" s="50"/>
      <c r="J1082" s="50"/>
      <c r="K1082" s="50"/>
      <c r="L1082" s="50"/>
      <c r="M1082" s="50"/>
      <c r="N1082" s="50"/>
      <c r="O1082" s="50"/>
      <c r="P1082" s="50"/>
      <c r="Q1082" s="50"/>
      <c r="R1082" s="50"/>
      <c r="S1082" s="50"/>
      <c r="T1082" s="50"/>
      <c r="U1082" s="50"/>
      <c r="V1082" s="50"/>
      <c r="W1082" s="50"/>
      <c r="X1082" s="50"/>
      <c r="Y1082" s="50"/>
      <c r="Z1082" s="50"/>
      <c r="AA1082" s="50"/>
      <c r="AB1082" s="50"/>
      <c r="AC1082" s="50"/>
      <c r="AD1082" s="50"/>
      <c r="AE1082" s="50"/>
      <c r="AF1082" s="50"/>
      <c r="AG1082" s="50"/>
      <c r="AH1082" s="50"/>
      <c r="AI1082" s="50"/>
    </row>
    <row r="1083" spans="9:35">
      <c r="I1083" s="50"/>
      <c r="J1083" s="50"/>
      <c r="K1083" s="50"/>
      <c r="L1083" s="50"/>
      <c r="M1083" s="50"/>
      <c r="N1083" s="50"/>
      <c r="O1083" s="50"/>
      <c r="P1083" s="50"/>
      <c r="Q1083" s="50"/>
      <c r="R1083" s="50"/>
      <c r="S1083" s="50"/>
      <c r="T1083" s="50"/>
      <c r="U1083" s="50"/>
      <c r="V1083" s="50"/>
      <c r="W1083" s="50"/>
      <c r="X1083" s="50"/>
      <c r="Y1083" s="50"/>
      <c r="Z1083" s="50"/>
      <c r="AA1083" s="50"/>
      <c r="AB1083" s="50"/>
      <c r="AC1083" s="50"/>
      <c r="AD1083" s="50"/>
      <c r="AE1083" s="50"/>
      <c r="AF1083" s="50"/>
      <c r="AG1083" s="50"/>
      <c r="AH1083" s="50"/>
      <c r="AI1083" s="50"/>
    </row>
    <row r="1084" spans="9:35">
      <c r="I1084" s="50"/>
      <c r="J1084" s="50"/>
      <c r="K1084" s="50"/>
      <c r="L1084" s="50"/>
      <c r="M1084" s="50"/>
      <c r="N1084" s="50"/>
      <c r="O1084" s="50"/>
      <c r="P1084" s="50"/>
      <c r="Q1084" s="50"/>
      <c r="R1084" s="50"/>
      <c r="S1084" s="50"/>
      <c r="T1084" s="50"/>
      <c r="U1084" s="50"/>
      <c r="V1084" s="50"/>
      <c r="W1084" s="50"/>
      <c r="X1084" s="50"/>
      <c r="Y1084" s="50"/>
      <c r="Z1084" s="50"/>
      <c r="AA1084" s="50"/>
      <c r="AB1084" s="50"/>
      <c r="AC1084" s="50"/>
      <c r="AD1084" s="50"/>
      <c r="AE1084" s="50"/>
      <c r="AF1084" s="50"/>
      <c r="AG1084" s="50"/>
      <c r="AH1084" s="50"/>
      <c r="AI1084" s="50"/>
    </row>
    <row r="1085" spans="9:35">
      <c r="I1085" s="50"/>
      <c r="J1085" s="50"/>
      <c r="K1085" s="50"/>
      <c r="L1085" s="50"/>
      <c r="M1085" s="50"/>
      <c r="N1085" s="50"/>
      <c r="O1085" s="50"/>
      <c r="P1085" s="50"/>
      <c r="Q1085" s="50"/>
      <c r="R1085" s="50"/>
      <c r="S1085" s="50"/>
      <c r="T1085" s="50"/>
      <c r="U1085" s="50"/>
      <c r="V1085" s="50"/>
      <c r="W1085" s="50"/>
      <c r="X1085" s="50"/>
      <c r="Y1085" s="50"/>
      <c r="Z1085" s="50"/>
      <c r="AA1085" s="50"/>
      <c r="AB1085" s="50"/>
      <c r="AC1085" s="50"/>
      <c r="AD1085" s="50"/>
      <c r="AE1085" s="50"/>
      <c r="AF1085" s="50"/>
      <c r="AG1085" s="50"/>
      <c r="AH1085" s="50"/>
      <c r="AI1085" s="50"/>
    </row>
    <row r="1086" spans="9:35">
      <c r="I1086" s="50"/>
      <c r="J1086" s="50"/>
      <c r="K1086" s="50"/>
      <c r="L1086" s="50"/>
      <c r="M1086" s="50"/>
      <c r="N1086" s="50"/>
      <c r="O1086" s="50"/>
      <c r="P1086" s="50"/>
      <c r="Q1086" s="50"/>
      <c r="R1086" s="50"/>
      <c r="S1086" s="50"/>
      <c r="T1086" s="50"/>
      <c r="U1086" s="50"/>
      <c r="V1086" s="50"/>
      <c r="W1086" s="50"/>
      <c r="X1086" s="50"/>
      <c r="Y1086" s="50"/>
      <c r="Z1086" s="50"/>
      <c r="AA1086" s="50"/>
      <c r="AB1086" s="50"/>
      <c r="AC1086" s="50"/>
      <c r="AD1086" s="50"/>
      <c r="AE1086" s="50"/>
      <c r="AF1086" s="50"/>
      <c r="AG1086" s="50"/>
      <c r="AH1086" s="50"/>
      <c r="AI1086" s="50"/>
    </row>
    <row r="1087" spans="9:35">
      <c r="I1087" s="50"/>
      <c r="J1087" s="50"/>
      <c r="K1087" s="50"/>
      <c r="L1087" s="50"/>
      <c r="M1087" s="50"/>
      <c r="N1087" s="50"/>
      <c r="O1087" s="50"/>
      <c r="P1087" s="50"/>
      <c r="Q1087" s="50"/>
      <c r="R1087" s="50"/>
      <c r="S1087" s="50"/>
      <c r="T1087" s="50"/>
      <c r="U1087" s="50"/>
      <c r="V1087" s="50"/>
      <c r="W1087" s="50"/>
      <c r="X1087" s="50"/>
      <c r="Y1087" s="50"/>
      <c r="Z1087" s="50"/>
      <c r="AA1087" s="50"/>
      <c r="AB1087" s="50"/>
      <c r="AC1087" s="50"/>
      <c r="AD1087" s="50"/>
      <c r="AE1087" s="50"/>
      <c r="AF1087" s="50"/>
      <c r="AG1087" s="50"/>
      <c r="AH1087" s="50"/>
      <c r="AI1087" s="50"/>
    </row>
    <row r="1088" spans="9:35">
      <c r="I1088" s="50"/>
      <c r="J1088" s="50"/>
      <c r="K1088" s="50"/>
      <c r="L1088" s="50"/>
      <c r="M1088" s="50"/>
      <c r="N1088" s="50"/>
      <c r="O1088" s="50"/>
      <c r="P1088" s="50"/>
      <c r="Q1088" s="50"/>
      <c r="R1088" s="50"/>
      <c r="S1088" s="50"/>
      <c r="T1088" s="50"/>
      <c r="U1088" s="50"/>
      <c r="V1088" s="50"/>
      <c r="W1088" s="50"/>
      <c r="X1088" s="50"/>
      <c r="Y1088" s="50"/>
      <c r="Z1088" s="50"/>
      <c r="AA1088" s="50"/>
      <c r="AB1088" s="50"/>
      <c r="AC1088" s="50"/>
      <c r="AD1088" s="50"/>
      <c r="AE1088" s="50"/>
      <c r="AF1088" s="50"/>
      <c r="AG1088" s="50"/>
      <c r="AH1088" s="50"/>
      <c r="AI1088" s="50"/>
    </row>
    <row r="1089" spans="9:35">
      <c r="I1089" s="50"/>
      <c r="J1089" s="50"/>
      <c r="K1089" s="50"/>
      <c r="L1089" s="50"/>
      <c r="M1089" s="50"/>
      <c r="N1089" s="50"/>
      <c r="O1089" s="50"/>
      <c r="P1089" s="50"/>
      <c r="Q1089" s="50"/>
      <c r="R1089" s="50"/>
      <c r="S1089" s="50"/>
      <c r="T1089" s="50"/>
      <c r="U1089" s="50"/>
      <c r="V1089" s="50"/>
      <c r="W1089" s="50"/>
      <c r="X1089" s="50"/>
      <c r="Y1089" s="50"/>
      <c r="Z1089" s="50"/>
      <c r="AA1089" s="50"/>
      <c r="AB1089" s="50"/>
      <c r="AC1089" s="50"/>
      <c r="AD1089" s="50"/>
      <c r="AE1089" s="50"/>
      <c r="AF1089" s="50"/>
      <c r="AG1089" s="50"/>
      <c r="AH1089" s="50"/>
      <c r="AI1089" s="50"/>
    </row>
    <row r="1090" spans="9:35">
      <c r="I1090" s="50"/>
      <c r="J1090" s="50"/>
      <c r="K1090" s="50"/>
      <c r="L1090" s="50"/>
      <c r="M1090" s="50"/>
      <c r="N1090" s="50"/>
      <c r="O1090" s="50"/>
      <c r="P1090" s="50"/>
      <c r="Q1090" s="50"/>
      <c r="R1090" s="50"/>
      <c r="S1090" s="50"/>
      <c r="T1090" s="50"/>
      <c r="U1090" s="50"/>
      <c r="V1090" s="50"/>
      <c r="W1090" s="50"/>
      <c r="X1090" s="50"/>
      <c r="Y1090" s="50"/>
      <c r="Z1090" s="50"/>
      <c r="AA1090" s="50"/>
      <c r="AB1090" s="50"/>
      <c r="AC1090" s="50"/>
      <c r="AD1090" s="50"/>
      <c r="AE1090" s="50"/>
      <c r="AF1090" s="50"/>
      <c r="AG1090" s="50"/>
      <c r="AH1090" s="50"/>
      <c r="AI1090" s="50"/>
    </row>
    <row r="1091" spans="9:35">
      <c r="I1091" s="50"/>
      <c r="J1091" s="50"/>
      <c r="K1091" s="50"/>
      <c r="L1091" s="50"/>
      <c r="M1091" s="50"/>
      <c r="N1091" s="50"/>
      <c r="O1091" s="50"/>
      <c r="P1091" s="50"/>
      <c r="Q1091" s="50"/>
      <c r="R1091" s="50"/>
      <c r="S1091" s="50"/>
      <c r="T1091" s="50"/>
      <c r="U1091" s="50"/>
      <c r="V1091" s="50"/>
      <c r="W1091" s="50"/>
      <c r="X1091" s="50"/>
      <c r="Y1091" s="50"/>
      <c r="Z1091" s="50"/>
      <c r="AA1091" s="50"/>
      <c r="AB1091" s="50"/>
      <c r="AC1091" s="50"/>
      <c r="AD1091" s="50"/>
      <c r="AE1091" s="50"/>
      <c r="AF1091" s="50"/>
      <c r="AG1091" s="50"/>
      <c r="AH1091" s="50"/>
      <c r="AI1091" s="50"/>
    </row>
    <row r="1092" spans="9:35">
      <c r="I1092" s="50"/>
      <c r="J1092" s="50"/>
      <c r="K1092" s="50"/>
      <c r="L1092" s="50"/>
      <c r="M1092" s="50"/>
      <c r="N1092" s="50"/>
      <c r="O1092" s="50"/>
      <c r="P1092" s="50"/>
      <c r="Q1092" s="50"/>
      <c r="R1092" s="50"/>
      <c r="S1092" s="50"/>
      <c r="T1092" s="50"/>
      <c r="U1092" s="50"/>
      <c r="V1092" s="50"/>
      <c r="W1092" s="50"/>
      <c r="X1092" s="50"/>
      <c r="Y1092" s="50"/>
      <c r="Z1092" s="50"/>
      <c r="AA1092" s="50"/>
      <c r="AB1092" s="50"/>
      <c r="AC1092" s="50"/>
      <c r="AD1092" s="50"/>
      <c r="AE1092" s="50"/>
      <c r="AF1092" s="50"/>
      <c r="AG1092" s="50"/>
      <c r="AH1092" s="50"/>
      <c r="AI1092" s="50"/>
    </row>
    <row r="1093" spans="9:35">
      <c r="I1093" s="50"/>
      <c r="J1093" s="50"/>
      <c r="K1093" s="50"/>
      <c r="L1093" s="50"/>
      <c r="M1093" s="50"/>
      <c r="N1093" s="50"/>
      <c r="O1093" s="50"/>
      <c r="P1093" s="50"/>
      <c r="Q1093" s="50"/>
      <c r="R1093" s="50"/>
      <c r="S1093" s="50"/>
      <c r="T1093" s="50"/>
      <c r="U1093" s="50"/>
      <c r="V1093" s="50"/>
      <c r="W1093" s="50"/>
      <c r="X1093" s="50"/>
      <c r="Y1093" s="50"/>
      <c r="Z1093" s="50"/>
      <c r="AA1093" s="50"/>
      <c r="AB1093" s="50"/>
      <c r="AC1093" s="50"/>
      <c r="AD1093" s="50"/>
      <c r="AE1093" s="50"/>
      <c r="AF1093" s="50"/>
      <c r="AG1093" s="50"/>
      <c r="AH1093" s="50"/>
      <c r="AI1093" s="50"/>
    </row>
    <row r="1094" spans="9:35">
      <c r="I1094" s="50"/>
      <c r="J1094" s="50"/>
      <c r="K1094" s="50"/>
      <c r="L1094" s="50"/>
      <c r="M1094" s="50"/>
      <c r="N1094" s="50"/>
      <c r="O1094" s="50"/>
      <c r="P1094" s="50"/>
      <c r="Q1094" s="50"/>
      <c r="R1094" s="50"/>
      <c r="S1094" s="50"/>
      <c r="T1094" s="50"/>
      <c r="U1094" s="50"/>
      <c r="V1094" s="50"/>
      <c r="W1094" s="50"/>
      <c r="X1094" s="50"/>
      <c r="Y1094" s="50"/>
      <c r="Z1094" s="50"/>
      <c r="AA1094" s="50"/>
      <c r="AB1094" s="50"/>
      <c r="AC1094" s="50"/>
      <c r="AD1094" s="50"/>
      <c r="AE1094" s="50"/>
      <c r="AF1094" s="50"/>
      <c r="AG1094" s="50"/>
      <c r="AH1094" s="50"/>
      <c r="AI1094" s="50"/>
    </row>
    <row r="1095" spans="9:35">
      <c r="I1095" s="50"/>
      <c r="J1095" s="50"/>
      <c r="K1095" s="50"/>
      <c r="L1095" s="50"/>
      <c r="M1095" s="50"/>
      <c r="N1095" s="50"/>
      <c r="O1095" s="50"/>
      <c r="P1095" s="50"/>
      <c r="Q1095" s="50"/>
      <c r="R1095" s="50"/>
      <c r="S1095" s="50"/>
      <c r="T1095" s="50"/>
      <c r="U1095" s="50"/>
      <c r="V1095" s="50"/>
      <c r="W1095" s="50"/>
      <c r="X1095" s="50"/>
      <c r="Y1095" s="50"/>
      <c r="Z1095" s="50"/>
      <c r="AA1095" s="50"/>
      <c r="AB1095" s="50"/>
      <c r="AC1095" s="50"/>
      <c r="AD1095" s="50"/>
      <c r="AE1095" s="50"/>
      <c r="AF1095" s="50"/>
      <c r="AG1095" s="50"/>
      <c r="AH1095" s="50"/>
      <c r="AI1095" s="50"/>
    </row>
    <row r="1096" spans="9:35">
      <c r="I1096" s="50"/>
      <c r="J1096" s="50"/>
      <c r="K1096" s="50"/>
      <c r="L1096" s="50"/>
      <c r="M1096" s="50"/>
      <c r="N1096" s="50"/>
      <c r="O1096" s="50"/>
      <c r="P1096" s="50"/>
      <c r="Q1096" s="50"/>
      <c r="R1096" s="50"/>
      <c r="S1096" s="50"/>
      <c r="T1096" s="50"/>
      <c r="U1096" s="50"/>
      <c r="V1096" s="50"/>
      <c r="W1096" s="50"/>
      <c r="X1096" s="50"/>
      <c r="Y1096" s="50"/>
      <c r="Z1096" s="50"/>
      <c r="AA1096" s="50"/>
      <c r="AB1096" s="50"/>
      <c r="AC1096" s="50"/>
      <c r="AD1096" s="50"/>
      <c r="AE1096" s="50"/>
      <c r="AF1096" s="50"/>
      <c r="AG1096" s="50"/>
      <c r="AH1096" s="50"/>
      <c r="AI1096" s="50"/>
    </row>
    <row r="1097" spans="9:35">
      <c r="I1097" s="50"/>
      <c r="J1097" s="50"/>
      <c r="K1097" s="50"/>
      <c r="L1097" s="50"/>
      <c r="M1097" s="50"/>
      <c r="N1097" s="50"/>
      <c r="O1097" s="50"/>
      <c r="P1097" s="50"/>
      <c r="Q1097" s="50"/>
      <c r="R1097" s="50"/>
      <c r="S1097" s="50"/>
      <c r="T1097" s="50"/>
      <c r="U1097" s="50"/>
      <c r="V1097" s="50"/>
      <c r="W1097" s="50"/>
      <c r="X1097" s="50"/>
      <c r="Y1097" s="50"/>
      <c r="Z1097" s="50"/>
      <c r="AA1097" s="50"/>
      <c r="AB1097" s="50"/>
      <c r="AC1097" s="50"/>
      <c r="AD1097" s="50"/>
      <c r="AE1097" s="50"/>
      <c r="AF1097" s="50"/>
      <c r="AG1097" s="50"/>
      <c r="AH1097" s="50"/>
      <c r="AI1097" s="50"/>
    </row>
    <row r="1098" spans="9:35">
      <c r="I1098" s="50"/>
      <c r="J1098" s="50"/>
      <c r="K1098" s="50"/>
      <c r="L1098" s="50"/>
      <c r="M1098" s="50"/>
      <c r="N1098" s="50"/>
      <c r="O1098" s="50"/>
      <c r="P1098" s="50"/>
      <c r="Q1098" s="50"/>
      <c r="R1098" s="50"/>
      <c r="S1098" s="50"/>
      <c r="T1098" s="50"/>
      <c r="U1098" s="50"/>
      <c r="V1098" s="50"/>
      <c r="W1098" s="50"/>
      <c r="X1098" s="50"/>
      <c r="Y1098" s="50"/>
      <c r="Z1098" s="50"/>
      <c r="AA1098" s="50"/>
      <c r="AB1098" s="50"/>
      <c r="AC1098" s="50"/>
      <c r="AD1098" s="50"/>
      <c r="AE1098" s="50"/>
      <c r="AF1098" s="50"/>
      <c r="AG1098" s="50"/>
      <c r="AH1098" s="50"/>
      <c r="AI1098" s="50"/>
    </row>
    <row r="1099" spans="9:35">
      <c r="I1099" s="50"/>
      <c r="J1099" s="50"/>
      <c r="K1099" s="50"/>
      <c r="L1099" s="50"/>
      <c r="M1099" s="50"/>
      <c r="N1099" s="50"/>
      <c r="O1099" s="50"/>
      <c r="P1099" s="50"/>
      <c r="Q1099" s="50"/>
      <c r="R1099" s="50"/>
      <c r="S1099" s="50"/>
      <c r="T1099" s="50"/>
      <c r="U1099" s="50"/>
      <c r="V1099" s="50"/>
      <c r="W1099" s="50"/>
      <c r="X1099" s="50"/>
      <c r="Y1099" s="50"/>
      <c r="Z1099" s="50"/>
      <c r="AA1099" s="50"/>
      <c r="AB1099" s="50"/>
      <c r="AC1099" s="50"/>
      <c r="AD1099" s="50"/>
      <c r="AE1099" s="50"/>
      <c r="AF1099" s="50"/>
      <c r="AG1099" s="50"/>
      <c r="AH1099" s="50"/>
      <c r="AI1099" s="50"/>
    </row>
    <row r="1100" spans="9:35">
      <c r="I1100" s="50"/>
      <c r="J1100" s="50"/>
      <c r="K1100" s="50"/>
      <c r="L1100" s="50"/>
      <c r="M1100" s="50"/>
      <c r="N1100" s="50"/>
      <c r="O1100" s="50"/>
      <c r="P1100" s="50"/>
      <c r="Q1100" s="50"/>
      <c r="R1100" s="50"/>
      <c r="S1100" s="50"/>
      <c r="T1100" s="50"/>
      <c r="U1100" s="50"/>
      <c r="V1100" s="50"/>
      <c r="W1100" s="50"/>
      <c r="X1100" s="50"/>
      <c r="Y1100" s="50"/>
      <c r="Z1100" s="50"/>
      <c r="AA1100" s="50"/>
      <c r="AB1100" s="50"/>
      <c r="AC1100" s="50"/>
      <c r="AD1100" s="50"/>
      <c r="AE1100" s="50"/>
      <c r="AF1100" s="50"/>
      <c r="AG1100" s="50"/>
      <c r="AH1100" s="50"/>
      <c r="AI1100" s="50"/>
    </row>
    <row r="1101" spans="9:35">
      <c r="I1101" s="50"/>
      <c r="J1101" s="50"/>
      <c r="K1101" s="50"/>
      <c r="L1101" s="50"/>
      <c r="M1101" s="50"/>
      <c r="N1101" s="50"/>
      <c r="O1101" s="50"/>
      <c r="P1101" s="50"/>
      <c r="Q1101" s="50"/>
      <c r="R1101" s="50"/>
      <c r="S1101" s="50"/>
      <c r="T1101" s="50"/>
      <c r="U1101" s="50"/>
      <c r="V1101" s="50"/>
      <c r="W1101" s="50"/>
      <c r="X1101" s="50"/>
      <c r="Y1101" s="50"/>
      <c r="Z1101" s="50"/>
      <c r="AA1101" s="50"/>
      <c r="AB1101" s="50"/>
      <c r="AC1101" s="50"/>
      <c r="AD1101" s="50"/>
      <c r="AE1101" s="50"/>
      <c r="AF1101" s="50"/>
      <c r="AG1101" s="50"/>
      <c r="AH1101" s="50"/>
      <c r="AI1101" s="50"/>
    </row>
    <row r="1102" spans="9:35">
      <c r="I1102" s="50"/>
      <c r="J1102" s="50"/>
      <c r="K1102" s="50"/>
      <c r="L1102" s="50"/>
      <c r="M1102" s="50"/>
      <c r="N1102" s="50"/>
      <c r="O1102" s="50"/>
      <c r="P1102" s="50"/>
      <c r="Q1102" s="50"/>
      <c r="R1102" s="50"/>
      <c r="S1102" s="50"/>
      <c r="T1102" s="50"/>
      <c r="U1102" s="50"/>
      <c r="V1102" s="50"/>
      <c r="W1102" s="50"/>
      <c r="X1102" s="50"/>
      <c r="Y1102" s="50"/>
      <c r="Z1102" s="50"/>
      <c r="AA1102" s="50"/>
      <c r="AB1102" s="50"/>
      <c r="AC1102" s="50"/>
      <c r="AD1102" s="50"/>
      <c r="AE1102" s="50"/>
      <c r="AF1102" s="50"/>
      <c r="AG1102" s="50"/>
      <c r="AH1102" s="50"/>
      <c r="AI1102" s="50"/>
    </row>
    <row r="1103" spans="9:35">
      <c r="I1103" s="50"/>
      <c r="J1103" s="50"/>
      <c r="K1103" s="50"/>
      <c r="L1103" s="50"/>
      <c r="M1103" s="50"/>
      <c r="N1103" s="50"/>
      <c r="O1103" s="50"/>
      <c r="P1103" s="50"/>
      <c r="Q1103" s="50"/>
      <c r="R1103" s="50"/>
      <c r="S1103" s="50"/>
      <c r="T1103" s="50"/>
      <c r="U1103" s="50"/>
      <c r="V1103" s="50"/>
      <c r="W1103" s="50"/>
      <c r="X1103" s="50"/>
      <c r="Y1103" s="50"/>
      <c r="Z1103" s="50"/>
      <c r="AA1103" s="50"/>
      <c r="AB1103" s="50"/>
      <c r="AC1103" s="50"/>
      <c r="AD1103" s="50"/>
      <c r="AE1103" s="50"/>
      <c r="AF1103" s="50"/>
      <c r="AG1103" s="50"/>
      <c r="AH1103" s="50"/>
      <c r="AI1103" s="50"/>
    </row>
    <row r="1104" spans="9:35">
      <c r="I1104" s="50"/>
      <c r="J1104" s="50"/>
      <c r="K1104" s="50"/>
      <c r="L1104" s="50"/>
      <c r="M1104" s="50"/>
      <c r="N1104" s="50"/>
      <c r="O1104" s="50"/>
      <c r="P1104" s="50"/>
      <c r="Q1104" s="50"/>
      <c r="R1104" s="50"/>
      <c r="S1104" s="50"/>
      <c r="T1104" s="50"/>
      <c r="U1104" s="50"/>
      <c r="V1104" s="50"/>
      <c r="W1104" s="50"/>
      <c r="X1104" s="50"/>
      <c r="Y1104" s="50"/>
      <c r="Z1104" s="50"/>
      <c r="AA1104" s="50"/>
      <c r="AB1104" s="50"/>
      <c r="AC1104" s="50"/>
      <c r="AD1104" s="50"/>
      <c r="AE1104" s="50"/>
      <c r="AF1104" s="50"/>
      <c r="AG1104" s="50"/>
      <c r="AH1104" s="50"/>
      <c r="AI1104" s="50"/>
    </row>
    <row r="1105" spans="9:35">
      <c r="I1105" s="50"/>
      <c r="J1105" s="50"/>
      <c r="K1105" s="50"/>
      <c r="L1105" s="50"/>
      <c r="M1105" s="50"/>
      <c r="N1105" s="50"/>
      <c r="O1105" s="50"/>
      <c r="P1105" s="50"/>
      <c r="Q1105" s="50"/>
      <c r="R1105" s="50"/>
      <c r="S1105" s="50"/>
      <c r="T1105" s="50"/>
      <c r="U1105" s="50"/>
      <c r="V1105" s="50"/>
      <c r="W1105" s="50"/>
      <c r="X1105" s="50"/>
      <c r="Y1105" s="50"/>
      <c r="Z1105" s="50"/>
      <c r="AA1105" s="50"/>
      <c r="AB1105" s="50"/>
      <c r="AC1105" s="50"/>
      <c r="AD1105" s="50"/>
      <c r="AE1105" s="50"/>
      <c r="AF1105" s="50"/>
      <c r="AG1105" s="50"/>
      <c r="AH1105" s="50"/>
      <c r="AI1105" s="50"/>
    </row>
    <row r="1106" spans="9:35">
      <c r="I1106" s="50"/>
      <c r="J1106" s="50"/>
      <c r="K1106" s="50"/>
      <c r="L1106" s="50"/>
      <c r="M1106" s="50"/>
      <c r="N1106" s="50"/>
      <c r="O1106" s="50"/>
      <c r="P1106" s="50"/>
      <c r="Q1106" s="50"/>
      <c r="R1106" s="50"/>
      <c r="S1106" s="50"/>
      <c r="T1106" s="50"/>
      <c r="U1106" s="50"/>
      <c r="V1106" s="50"/>
      <c r="W1106" s="50"/>
      <c r="X1106" s="50"/>
      <c r="Y1106" s="50"/>
      <c r="Z1106" s="50"/>
      <c r="AA1106" s="50"/>
      <c r="AB1106" s="50"/>
      <c r="AC1106" s="50"/>
      <c r="AD1106" s="50"/>
      <c r="AE1106" s="50"/>
      <c r="AF1106" s="50"/>
      <c r="AG1106" s="50"/>
      <c r="AH1106" s="50"/>
      <c r="AI1106" s="50"/>
    </row>
    <row r="1107" spans="9:35">
      <c r="I1107" s="50"/>
      <c r="J1107" s="50"/>
      <c r="K1107" s="50"/>
      <c r="L1107" s="50"/>
      <c r="M1107" s="50"/>
      <c r="N1107" s="50"/>
      <c r="O1107" s="50"/>
      <c r="P1107" s="50"/>
      <c r="Q1107" s="50"/>
      <c r="R1107" s="50"/>
      <c r="S1107" s="50"/>
      <c r="T1107" s="50"/>
      <c r="U1107" s="50"/>
      <c r="V1107" s="50"/>
      <c r="W1107" s="50"/>
      <c r="X1107" s="50"/>
      <c r="Y1107" s="50"/>
      <c r="Z1107" s="50"/>
      <c r="AA1107" s="50"/>
      <c r="AB1107" s="50"/>
      <c r="AC1107" s="50"/>
      <c r="AD1107" s="50"/>
      <c r="AE1107" s="50"/>
      <c r="AF1107" s="50"/>
      <c r="AG1107" s="50"/>
      <c r="AH1107" s="50"/>
      <c r="AI1107" s="50"/>
    </row>
    <row r="1108" spans="9:35">
      <c r="I1108" s="50"/>
      <c r="J1108" s="50"/>
      <c r="K1108" s="50"/>
      <c r="L1108" s="50"/>
      <c r="M1108" s="50"/>
      <c r="N1108" s="50"/>
      <c r="O1108" s="50"/>
      <c r="P1108" s="50"/>
      <c r="Q1108" s="50"/>
      <c r="R1108" s="50"/>
      <c r="S1108" s="50"/>
      <c r="T1108" s="50"/>
      <c r="U1108" s="50"/>
      <c r="V1108" s="50"/>
      <c r="W1108" s="50"/>
      <c r="X1108" s="50"/>
      <c r="Y1108" s="50"/>
      <c r="Z1108" s="50"/>
      <c r="AA1108" s="50"/>
      <c r="AB1108" s="50"/>
      <c r="AC1108" s="50"/>
      <c r="AD1108" s="50"/>
      <c r="AE1108" s="50"/>
      <c r="AF1108" s="50"/>
      <c r="AG1108" s="50"/>
      <c r="AH1108" s="50"/>
      <c r="AI1108" s="50"/>
    </row>
    <row r="1109" spans="9:35">
      <c r="I1109" s="50"/>
      <c r="J1109" s="50"/>
      <c r="K1109" s="50"/>
      <c r="L1109" s="50"/>
      <c r="M1109" s="50"/>
      <c r="N1109" s="50"/>
      <c r="O1109" s="50"/>
      <c r="P1109" s="50"/>
      <c r="Q1109" s="50"/>
      <c r="R1109" s="50"/>
      <c r="S1109" s="50"/>
      <c r="T1109" s="50"/>
      <c r="U1109" s="50"/>
      <c r="V1109" s="50"/>
      <c r="W1109" s="50"/>
      <c r="X1109" s="50"/>
      <c r="Y1109" s="50"/>
      <c r="Z1109" s="50"/>
      <c r="AA1109" s="50"/>
      <c r="AB1109" s="50"/>
      <c r="AC1109" s="50"/>
      <c r="AD1109" s="50"/>
      <c r="AE1109" s="50"/>
      <c r="AF1109" s="50"/>
      <c r="AG1109" s="50"/>
      <c r="AH1109" s="50"/>
      <c r="AI1109" s="50"/>
    </row>
    <row r="1110" spans="9:35">
      <c r="I1110" s="50"/>
      <c r="J1110" s="50"/>
      <c r="K1110" s="50"/>
      <c r="L1110" s="50"/>
      <c r="M1110" s="50"/>
      <c r="N1110" s="50"/>
      <c r="O1110" s="50"/>
      <c r="P1110" s="50"/>
      <c r="Q1110" s="50"/>
      <c r="R1110" s="50"/>
      <c r="S1110" s="50"/>
      <c r="T1110" s="50"/>
      <c r="U1110" s="50"/>
      <c r="V1110" s="50"/>
      <c r="W1110" s="50"/>
      <c r="X1110" s="50"/>
      <c r="Y1110" s="50"/>
      <c r="Z1110" s="50"/>
      <c r="AA1110" s="50"/>
      <c r="AB1110" s="50"/>
      <c r="AC1110" s="50"/>
      <c r="AD1110" s="50"/>
      <c r="AE1110" s="50"/>
      <c r="AF1110" s="50"/>
      <c r="AG1110" s="50"/>
      <c r="AH1110" s="50"/>
      <c r="AI1110" s="50"/>
    </row>
    <row r="1111" spans="9:35">
      <c r="I1111" s="50"/>
      <c r="J1111" s="50"/>
      <c r="K1111" s="50"/>
      <c r="L1111" s="50"/>
      <c r="M1111" s="50"/>
      <c r="N1111" s="50"/>
      <c r="O1111" s="50"/>
      <c r="P1111" s="50"/>
      <c r="Q1111" s="50"/>
      <c r="R1111" s="50"/>
      <c r="S1111" s="50"/>
      <c r="T1111" s="50"/>
      <c r="U1111" s="50"/>
      <c r="V1111" s="50"/>
      <c r="W1111" s="50"/>
      <c r="X1111" s="50"/>
      <c r="Y1111" s="50"/>
      <c r="Z1111" s="50"/>
      <c r="AA1111" s="50"/>
      <c r="AB1111" s="50"/>
      <c r="AC1111" s="50"/>
      <c r="AD1111" s="50"/>
      <c r="AE1111" s="50"/>
      <c r="AF1111" s="50"/>
      <c r="AG1111" s="50"/>
      <c r="AH1111" s="50"/>
      <c r="AI1111" s="50"/>
    </row>
    <row r="1112" spans="9:35">
      <c r="I1112" s="50"/>
      <c r="J1112" s="50"/>
      <c r="K1112" s="50"/>
      <c r="L1112" s="50"/>
      <c r="M1112" s="50"/>
      <c r="N1112" s="50"/>
      <c r="O1112" s="50"/>
      <c r="P1112" s="50"/>
      <c r="Q1112" s="50"/>
      <c r="R1112" s="50"/>
      <c r="S1112" s="50"/>
      <c r="T1112" s="50"/>
      <c r="U1112" s="50"/>
      <c r="V1112" s="50"/>
      <c r="W1112" s="50"/>
      <c r="X1112" s="50"/>
      <c r="Y1112" s="50"/>
      <c r="Z1112" s="50"/>
      <c r="AA1112" s="50"/>
      <c r="AB1112" s="50"/>
      <c r="AC1112" s="50"/>
      <c r="AD1112" s="50"/>
      <c r="AE1112" s="50"/>
      <c r="AF1112" s="50"/>
      <c r="AG1112" s="50"/>
      <c r="AH1112" s="50"/>
      <c r="AI1112" s="50"/>
    </row>
    <row r="1113" spans="9:35">
      <c r="I1113" s="50"/>
      <c r="J1113" s="50"/>
      <c r="K1113" s="50"/>
      <c r="L1113" s="50"/>
      <c r="M1113" s="50"/>
      <c r="N1113" s="50"/>
      <c r="O1113" s="50"/>
      <c r="P1113" s="50"/>
      <c r="Q1113" s="50"/>
      <c r="R1113" s="50"/>
      <c r="S1113" s="50"/>
      <c r="T1113" s="50"/>
      <c r="U1113" s="50"/>
      <c r="V1113" s="50"/>
      <c r="W1113" s="50"/>
      <c r="X1113" s="50"/>
      <c r="Y1113" s="50"/>
      <c r="Z1113" s="50"/>
      <c r="AA1113" s="50"/>
      <c r="AB1113" s="50"/>
      <c r="AC1113" s="50"/>
      <c r="AD1113" s="50"/>
      <c r="AE1113" s="50"/>
      <c r="AF1113" s="50"/>
      <c r="AG1113" s="50"/>
      <c r="AH1113" s="50"/>
      <c r="AI1113" s="50"/>
    </row>
    <row r="1114" spans="9:35">
      <c r="I1114" s="50"/>
      <c r="J1114" s="50"/>
      <c r="K1114" s="50"/>
      <c r="L1114" s="50"/>
      <c r="M1114" s="50"/>
      <c r="N1114" s="50"/>
      <c r="O1114" s="50"/>
      <c r="P1114" s="50"/>
      <c r="Q1114" s="50"/>
      <c r="R1114" s="50"/>
      <c r="S1114" s="50"/>
      <c r="T1114" s="50"/>
      <c r="U1114" s="50"/>
      <c r="V1114" s="50"/>
      <c r="W1114" s="50"/>
      <c r="X1114" s="50"/>
      <c r="Y1114" s="50"/>
      <c r="Z1114" s="50"/>
      <c r="AA1114" s="50"/>
      <c r="AB1114" s="50"/>
      <c r="AC1114" s="50"/>
      <c r="AD1114" s="50"/>
      <c r="AE1114" s="50"/>
      <c r="AF1114" s="50"/>
      <c r="AG1114" s="50"/>
      <c r="AH1114" s="50"/>
      <c r="AI1114" s="50"/>
    </row>
    <row r="1115" spans="9:35">
      <c r="I1115" s="50"/>
      <c r="J1115" s="50"/>
      <c r="K1115" s="50"/>
      <c r="L1115" s="50"/>
      <c r="M1115" s="50"/>
      <c r="N1115" s="50"/>
      <c r="O1115" s="50"/>
      <c r="P1115" s="50"/>
      <c r="Q1115" s="50"/>
      <c r="R1115" s="50"/>
      <c r="S1115" s="50"/>
      <c r="T1115" s="50"/>
      <c r="U1115" s="50"/>
      <c r="V1115" s="50"/>
      <c r="W1115" s="50"/>
      <c r="X1115" s="50"/>
      <c r="Y1115" s="50"/>
      <c r="Z1115" s="50"/>
      <c r="AA1115" s="50"/>
      <c r="AB1115" s="50"/>
      <c r="AC1115" s="50"/>
      <c r="AD1115" s="50"/>
      <c r="AE1115" s="50"/>
      <c r="AF1115" s="50"/>
      <c r="AG1115" s="50"/>
      <c r="AH1115" s="50"/>
      <c r="AI1115" s="50"/>
    </row>
    <row r="1116" spans="9:35">
      <c r="I1116" s="50"/>
      <c r="J1116" s="50"/>
      <c r="K1116" s="50"/>
      <c r="L1116" s="50"/>
      <c r="M1116" s="50"/>
      <c r="N1116" s="50"/>
      <c r="O1116" s="50"/>
      <c r="P1116" s="50"/>
      <c r="Q1116" s="50"/>
      <c r="R1116" s="50"/>
      <c r="S1116" s="50"/>
      <c r="T1116" s="50"/>
      <c r="U1116" s="50"/>
      <c r="V1116" s="50"/>
      <c r="W1116" s="50"/>
      <c r="X1116" s="50"/>
      <c r="Y1116" s="50"/>
      <c r="Z1116" s="50"/>
      <c r="AA1116" s="50"/>
      <c r="AB1116" s="50"/>
      <c r="AC1116" s="50"/>
      <c r="AD1116" s="50"/>
      <c r="AE1116" s="50"/>
      <c r="AF1116" s="50"/>
      <c r="AG1116" s="50"/>
      <c r="AH1116" s="50"/>
      <c r="AI1116" s="50"/>
    </row>
    <row r="1117" spans="9:35">
      <c r="I1117" s="50"/>
      <c r="J1117" s="50"/>
      <c r="K1117" s="50"/>
      <c r="L1117" s="50"/>
      <c r="M1117" s="50"/>
      <c r="N1117" s="50"/>
      <c r="O1117" s="50"/>
      <c r="P1117" s="50"/>
      <c r="Q1117" s="50"/>
      <c r="R1117" s="50"/>
      <c r="S1117" s="50"/>
      <c r="T1117" s="50"/>
      <c r="U1117" s="50"/>
      <c r="V1117" s="50"/>
      <c r="W1117" s="50"/>
      <c r="X1117" s="50"/>
      <c r="Y1117" s="50"/>
      <c r="Z1117" s="50"/>
      <c r="AA1117" s="50"/>
      <c r="AB1117" s="50"/>
      <c r="AC1117" s="50"/>
      <c r="AD1117" s="50"/>
      <c r="AE1117" s="50"/>
      <c r="AF1117" s="50"/>
      <c r="AG1117" s="50"/>
      <c r="AH1117" s="50"/>
      <c r="AI1117" s="50"/>
    </row>
    <row r="1118" spans="9:35">
      <c r="I1118" s="50"/>
      <c r="J1118" s="50"/>
      <c r="K1118" s="50"/>
      <c r="L1118" s="50"/>
      <c r="M1118" s="50"/>
      <c r="N1118" s="50"/>
      <c r="O1118" s="50"/>
      <c r="P1118" s="50"/>
      <c r="Q1118" s="50"/>
      <c r="R1118" s="50"/>
      <c r="S1118" s="50"/>
      <c r="T1118" s="50"/>
      <c r="U1118" s="50"/>
      <c r="V1118" s="50"/>
      <c r="W1118" s="50"/>
      <c r="X1118" s="50"/>
      <c r="Y1118" s="50"/>
      <c r="Z1118" s="50"/>
      <c r="AA1118" s="50"/>
      <c r="AB1118" s="50"/>
      <c r="AC1118" s="50"/>
      <c r="AD1118" s="50"/>
      <c r="AE1118" s="50"/>
      <c r="AF1118" s="50"/>
      <c r="AG1118" s="50"/>
      <c r="AH1118" s="50"/>
      <c r="AI1118" s="50"/>
    </row>
    <row r="1119" spans="9:35">
      <c r="I1119" s="50"/>
      <c r="J1119" s="50"/>
      <c r="K1119" s="50"/>
      <c r="L1119" s="50"/>
      <c r="M1119" s="50"/>
      <c r="N1119" s="50"/>
      <c r="O1119" s="50"/>
      <c r="P1119" s="50"/>
      <c r="Q1119" s="50"/>
      <c r="R1119" s="50"/>
      <c r="S1119" s="50"/>
      <c r="T1119" s="50"/>
      <c r="U1119" s="50"/>
      <c r="V1119" s="50"/>
      <c r="W1119" s="50"/>
      <c r="X1119" s="50"/>
      <c r="Y1119" s="50"/>
      <c r="Z1119" s="50"/>
      <c r="AA1119" s="50"/>
      <c r="AB1119" s="50"/>
      <c r="AC1119" s="50"/>
      <c r="AD1119" s="50"/>
      <c r="AE1119" s="50"/>
      <c r="AF1119" s="50"/>
      <c r="AG1119" s="50"/>
      <c r="AH1119" s="50"/>
      <c r="AI1119" s="50"/>
    </row>
    <row r="1120" spans="9:35">
      <c r="I1120" s="50"/>
      <c r="J1120" s="50"/>
      <c r="K1120" s="50"/>
      <c r="L1120" s="50"/>
      <c r="M1120" s="50"/>
      <c r="N1120" s="50"/>
      <c r="O1120" s="50"/>
      <c r="P1120" s="50"/>
      <c r="Q1120" s="50"/>
      <c r="R1120" s="50"/>
      <c r="S1120" s="50"/>
      <c r="T1120" s="50"/>
      <c r="U1120" s="50"/>
      <c r="V1120" s="50"/>
      <c r="W1120" s="50"/>
      <c r="X1120" s="50"/>
      <c r="Y1120" s="50"/>
      <c r="Z1120" s="50"/>
      <c r="AA1120" s="50"/>
      <c r="AB1120" s="50"/>
      <c r="AC1120" s="50"/>
      <c r="AD1120" s="50"/>
      <c r="AE1120" s="50"/>
      <c r="AF1120" s="50"/>
      <c r="AG1120" s="50"/>
      <c r="AH1120" s="50"/>
      <c r="AI1120" s="50"/>
    </row>
    <row r="1121" spans="9:35">
      <c r="I1121" s="50"/>
      <c r="J1121" s="50"/>
      <c r="K1121" s="50"/>
      <c r="L1121" s="50"/>
      <c r="M1121" s="50"/>
      <c r="N1121" s="50"/>
      <c r="O1121" s="50"/>
      <c r="P1121" s="50"/>
      <c r="Q1121" s="50"/>
      <c r="R1121" s="50"/>
      <c r="S1121" s="50"/>
      <c r="T1121" s="50"/>
      <c r="U1121" s="50"/>
      <c r="V1121" s="50"/>
      <c r="W1121" s="50"/>
      <c r="X1121" s="50"/>
      <c r="Y1121" s="50"/>
      <c r="Z1121" s="50"/>
      <c r="AA1121" s="50"/>
      <c r="AB1121" s="50"/>
      <c r="AC1121" s="50"/>
      <c r="AD1121" s="50"/>
      <c r="AE1121" s="50"/>
      <c r="AF1121" s="50"/>
      <c r="AG1121" s="50"/>
      <c r="AH1121" s="50"/>
      <c r="AI1121" s="50"/>
    </row>
    <row r="1122" spans="9:35">
      <c r="I1122" s="50"/>
      <c r="J1122" s="50"/>
      <c r="K1122" s="50"/>
      <c r="L1122" s="50"/>
      <c r="M1122" s="50"/>
      <c r="N1122" s="50"/>
      <c r="O1122" s="50"/>
      <c r="P1122" s="50"/>
      <c r="Q1122" s="50"/>
      <c r="R1122" s="50"/>
      <c r="S1122" s="50"/>
      <c r="T1122" s="50"/>
      <c r="U1122" s="50"/>
      <c r="V1122" s="50"/>
      <c r="W1122" s="50"/>
      <c r="X1122" s="50"/>
      <c r="Y1122" s="50"/>
      <c r="Z1122" s="50"/>
      <c r="AA1122" s="50"/>
      <c r="AB1122" s="50"/>
      <c r="AC1122" s="50"/>
      <c r="AD1122" s="50"/>
      <c r="AE1122" s="50"/>
      <c r="AF1122" s="50"/>
      <c r="AG1122" s="50"/>
      <c r="AH1122" s="50"/>
      <c r="AI1122" s="50"/>
    </row>
    <row r="1123" spans="9:35">
      <c r="I1123" s="50"/>
      <c r="J1123" s="50"/>
      <c r="K1123" s="50"/>
      <c r="L1123" s="50"/>
      <c r="M1123" s="50"/>
      <c r="N1123" s="50"/>
      <c r="O1123" s="50"/>
      <c r="P1123" s="50"/>
      <c r="Q1123" s="50"/>
      <c r="R1123" s="50"/>
      <c r="S1123" s="50"/>
      <c r="T1123" s="50"/>
      <c r="U1123" s="50"/>
      <c r="V1123" s="50"/>
      <c r="W1123" s="50"/>
      <c r="X1123" s="50"/>
      <c r="Y1123" s="50"/>
      <c r="Z1123" s="50"/>
      <c r="AA1123" s="50"/>
      <c r="AB1123" s="50"/>
      <c r="AC1123" s="50"/>
      <c r="AD1123" s="50"/>
      <c r="AE1123" s="50"/>
      <c r="AF1123" s="50"/>
      <c r="AG1123" s="50"/>
      <c r="AH1123" s="50"/>
      <c r="AI1123" s="50"/>
    </row>
    <row r="1124" spans="9:35">
      <c r="I1124" s="50"/>
      <c r="J1124" s="50"/>
      <c r="K1124" s="50"/>
      <c r="L1124" s="50"/>
      <c r="M1124" s="50"/>
      <c r="N1124" s="50"/>
      <c r="O1124" s="50"/>
      <c r="P1124" s="50"/>
      <c r="Q1124" s="50"/>
      <c r="R1124" s="50"/>
      <c r="S1124" s="50"/>
      <c r="T1124" s="50"/>
      <c r="U1124" s="50"/>
      <c r="V1124" s="50"/>
      <c r="W1124" s="50"/>
      <c r="X1124" s="50"/>
      <c r="Y1124" s="50"/>
      <c r="Z1124" s="50"/>
      <c r="AA1124" s="50"/>
      <c r="AB1124" s="50"/>
      <c r="AC1124" s="50"/>
      <c r="AD1124" s="50"/>
      <c r="AE1124" s="50"/>
      <c r="AF1124" s="50"/>
      <c r="AG1124" s="50"/>
      <c r="AH1124" s="50"/>
      <c r="AI1124" s="50"/>
    </row>
    <row r="1125" spans="9:35">
      <c r="I1125" s="50"/>
      <c r="J1125" s="50"/>
      <c r="K1125" s="50"/>
      <c r="L1125" s="50"/>
      <c r="M1125" s="50"/>
      <c r="N1125" s="50"/>
      <c r="O1125" s="50"/>
      <c r="P1125" s="50"/>
      <c r="Q1125" s="50"/>
      <c r="R1125" s="50"/>
      <c r="S1125" s="50"/>
      <c r="T1125" s="50"/>
      <c r="U1125" s="50"/>
      <c r="V1125" s="50"/>
      <c r="W1125" s="50"/>
      <c r="X1125" s="50"/>
      <c r="Y1125" s="50"/>
      <c r="Z1125" s="50"/>
      <c r="AA1125" s="50"/>
      <c r="AB1125" s="50"/>
      <c r="AC1125" s="50"/>
      <c r="AD1125" s="50"/>
      <c r="AE1125" s="50"/>
      <c r="AF1125" s="50"/>
      <c r="AG1125" s="50"/>
      <c r="AH1125" s="50"/>
      <c r="AI1125" s="50"/>
    </row>
    <row r="1126" spans="9:35">
      <c r="I1126" s="50"/>
      <c r="J1126" s="50"/>
      <c r="K1126" s="50"/>
      <c r="L1126" s="50"/>
      <c r="M1126" s="50"/>
      <c r="N1126" s="50"/>
      <c r="O1126" s="50"/>
      <c r="P1126" s="50"/>
      <c r="Q1126" s="50"/>
      <c r="R1126" s="50"/>
      <c r="S1126" s="50"/>
      <c r="T1126" s="50"/>
      <c r="U1126" s="50"/>
      <c r="V1126" s="50"/>
      <c r="W1126" s="50"/>
      <c r="X1126" s="50"/>
      <c r="Y1126" s="50"/>
      <c r="Z1126" s="50"/>
      <c r="AA1126" s="50"/>
      <c r="AB1126" s="50"/>
      <c r="AC1126" s="50"/>
      <c r="AD1126" s="50"/>
      <c r="AE1126" s="50"/>
      <c r="AF1126" s="50"/>
      <c r="AG1126" s="50"/>
      <c r="AH1126" s="50"/>
      <c r="AI1126" s="50"/>
    </row>
    <row r="1127" spans="9:35">
      <c r="I1127" s="50"/>
      <c r="J1127" s="50"/>
      <c r="K1127" s="50"/>
      <c r="L1127" s="50"/>
      <c r="M1127" s="50"/>
      <c r="N1127" s="50"/>
      <c r="O1127" s="50"/>
      <c r="P1127" s="50"/>
      <c r="Q1127" s="50"/>
      <c r="R1127" s="50"/>
      <c r="S1127" s="50"/>
      <c r="T1127" s="50"/>
      <c r="U1127" s="50"/>
      <c r="V1127" s="50"/>
      <c r="W1127" s="50"/>
      <c r="X1127" s="50"/>
      <c r="Y1127" s="50"/>
      <c r="Z1127" s="50"/>
      <c r="AA1127" s="50"/>
      <c r="AB1127" s="50"/>
      <c r="AC1127" s="50"/>
      <c r="AD1127" s="50"/>
      <c r="AE1127" s="50"/>
      <c r="AF1127" s="50"/>
      <c r="AG1127" s="50"/>
      <c r="AH1127" s="50"/>
      <c r="AI1127" s="50"/>
    </row>
    <row r="1128" spans="9:35">
      <c r="I1128" s="50"/>
      <c r="J1128" s="50"/>
      <c r="K1128" s="50"/>
      <c r="L1128" s="50"/>
      <c r="M1128" s="50"/>
      <c r="N1128" s="50"/>
      <c r="O1128" s="50"/>
      <c r="P1128" s="50"/>
      <c r="Q1128" s="50"/>
      <c r="R1128" s="50"/>
      <c r="S1128" s="50"/>
      <c r="T1128" s="50"/>
      <c r="U1128" s="50"/>
      <c r="V1128" s="50"/>
      <c r="W1128" s="50"/>
      <c r="X1128" s="50"/>
      <c r="Y1128" s="50"/>
      <c r="Z1128" s="50"/>
      <c r="AA1128" s="50"/>
      <c r="AB1128" s="50"/>
      <c r="AC1128" s="50"/>
      <c r="AD1128" s="50"/>
      <c r="AE1128" s="50"/>
      <c r="AF1128" s="50"/>
      <c r="AG1128" s="50"/>
      <c r="AH1128" s="50"/>
      <c r="AI1128" s="50"/>
    </row>
    <row r="1129" spans="9:35">
      <c r="I1129" s="50"/>
      <c r="J1129" s="50"/>
      <c r="K1129" s="50"/>
      <c r="L1129" s="50"/>
      <c r="M1129" s="50"/>
      <c r="N1129" s="50"/>
      <c r="O1129" s="50"/>
      <c r="P1129" s="50"/>
      <c r="Q1129" s="50"/>
      <c r="R1129" s="50"/>
      <c r="S1129" s="50"/>
      <c r="T1129" s="50"/>
      <c r="U1129" s="50"/>
      <c r="V1129" s="50"/>
      <c r="W1129" s="50"/>
      <c r="X1129" s="50"/>
      <c r="Y1129" s="50"/>
      <c r="Z1129" s="50"/>
      <c r="AA1129" s="50"/>
      <c r="AB1129" s="50"/>
      <c r="AC1129" s="50"/>
      <c r="AD1129" s="50"/>
      <c r="AE1129" s="50"/>
      <c r="AF1129" s="50"/>
      <c r="AG1129" s="50"/>
      <c r="AH1129" s="50"/>
      <c r="AI1129" s="50"/>
    </row>
    <row r="1130" spans="9:35">
      <c r="I1130" s="50"/>
      <c r="J1130" s="50"/>
      <c r="K1130" s="50"/>
      <c r="L1130" s="50"/>
      <c r="M1130" s="50"/>
      <c r="N1130" s="50"/>
      <c r="O1130" s="50"/>
      <c r="P1130" s="50"/>
      <c r="Q1130" s="50"/>
      <c r="R1130" s="50"/>
      <c r="S1130" s="50"/>
      <c r="T1130" s="50"/>
      <c r="U1130" s="50"/>
      <c r="V1130" s="50"/>
      <c r="W1130" s="50"/>
      <c r="X1130" s="50"/>
      <c r="Y1130" s="50"/>
      <c r="Z1130" s="50"/>
      <c r="AA1130" s="50"/>
      <c r="AB1130" s="50"/>
      <c r="AC1130" s="50"/>
      <c r="AD1130" s="50"/>
      <c r="AE1130" s="50"/>
      <c r="AF1130" s="50"/>
      <c r="AG1130" s="50"/>
      <c r="AH1130" s="50"/>
      <c r="AI1130" s="50"/>
    </row>
    <row r="1131" spans="9:35">
      <c r="I1131" s="50"/>
      <c r="J1131" s="50"/>
      <c r="K1131" s="50"/>
      <c r="L1131" s="50"/>
      <c r="M1131" s="50"/>
      <c r="N1131" s="50"/>
      <c r="O1131" s="50"/>
      <c r="P1131" s="50"/>
      <c r="Q1131" s="50"/>
      <c r="R1131" s="50"/>
      <c r="S1131" s="50"/>
      <c r="T1131" s="50"/>
      <c r="U1131" s="50"/>
      <c r="V1131" s="50"/>
      <c r="W1131" s="50"/>
      <c r="X1131" s="50"/>
      <c r="Y1131" s="50"/>
      <c r="Z1131" s="50"/>
      <c r="AA1131" s="50"/>
      <c r="AB1131" s="50"/>
      <c r="AC1131" s="50"/>
      <c r="AD1131" s="50"/>
      <c r="AE1131" s="50"/>
      <c r="AF1131" s="50"/>
      <c r="AG1131" s="50"/>
      <c r="AH1131" s="50"/>
      <c r="AI1131" s="50"/>
    </row>
    <row r="1132" spans="9:35">
      <c r="I1132" s="50"/>
      <c r="J1132" s="50"/>
      <c r="K1132" s="50"/>
      <c r="L1132" s="50"/>
      <c r="M1132" s="50"/>
      <c r="N1132" s="50"/>
      <c r="O1132" s="50"/>
      <c r="P1132" s="50"/>
      <c r="Q1132" s="50"/>
      <c r="R1132" s="50"/>
      <c r="S1132" s="50"/>
      <c r="T1132" s="50"/>
      <c r="U1132" s="50"/>
      <c r="V1132" s="50"/>
      <c r="W1132" s="50"/>
      <c r="X1132" s="50"/>
      <c r="Y1132" s="50"/>
      <c r="Z1132" s="50"/>
      <c r="AA1132" s="50"/>
      <c r="AB1132" s="50"/>
      <c r="AC1132" s="50"/>
      <c r="AD1132" s="50"/>
      <c r="AE1132" s="50"/>
      <c r="AF1132" s="50"/>
      <c r="AG1132" s="50"/>
      <c r="AH1132" s="50"/>
      <c r="AI1132" s="50"/>
    </row>
    <row r="1133" spans="9:35">
      <c r="I1133" s="50"/>
      <c r="J1133" s="50"/>
      <c r="K1133" s="50"/>
      <c r="L1133" s="50"/>
      <c r="M1133" s="50"/>
      <c r="N1133" s="50"/>
      <c r="O1133" s="50"/>
      <c r="P1133" s="50"/>
      <c r="Q1133" s="50"/>
      <c r="R1133" s="50"/>
      <c r="S1133" s="50"/>
      <c r="T1133" s="50"/>
      <c r="U1133" s="50"/>
      <c r="V1133" s="50"/>
      <c r="W1133" s="50"/>
      <c r="X1133" s="50"/>
      <c r="Y1133" s="50"/>
      <c r="Z1133" s="50"/>
      <c r="AA1133" s="50"/>
      <c r="AB1133" s="50"/>
      <c r="AC1133" s="50"/>
      <c r="AD1133" s="50"/>
      <c r="AE1133" s="50"/>
      <c r="AF1133" s="50"/>
      <c r="AG1133" s="50"/>
      <c r="AH1133" s="50"/>
      <c r="AI1133" s="50"/>
    </row>
    <row r="1134" spans="9:35">
      <c r="I1134" s="50"/>
      <c r="J1134" s="50"/>
      <c r="K1134" s="50"/>
      <c r="L1134" s="50"/>
      <c r="M1134" s="50"/>
      <c r="N1134" s="50"/>
      <c r="O1134" s="50"/>
      <c r="P1134" s="50"/>
      <c r="Q1134" s="50"/>
      <c r="R1134" s="50"/>
      <c r="S1134" s="50"/>
      <c r="T1134" s="50"/>
      <c r="U1134" s="50"/>
      <c r="V1134" s="50"/>
      <c r="W1134" s="50"/>
      <c r="X1134" s="50"/>
      <c r="Y1134" s="50"/>
      <c r="Z1134" s="50"/>
      <c r="AA1134" s="50"/>
      <c r="AB1134" s="50"/>
      <c r="AC1134" s="50"/>
      <c r="AD1134" s="50"/>
      <c r="AE1134" s="50"/>
      <c r="AF1134" s="50"/>
      <c r="AG1134" s="50"/>
      <c r="AH1134" s="50"/>
      <c r="AI1134" s="50"/>
    </row>
    <row r="1135" spans="9:35">
      <c r="I1135" s="50"/>
      <c r="J1135" s="50"/>
      <c r="K1135" s="50"/>
      <c r="L1135" s="50"/>
      <c r="M1135" s="50"/>
      <c r="N1135" s="50"/>
      <c r="O1135" s="50"/>
      <c r="P1135" s="50"/>
      <c r="Q1135" s="50"/>
      <c r="R1135" s="50"/>
      <c r="S1135" s="50"/>
      <c r="T1135" s="50"/>
      <c r="U1135" s="50"/>
      <c r="V1135" s="50"/>
      <c r="W1135" s="50"/>
      <c r="X1135" s="50"/>
      <c r="Y1135" s="50"/>
      <c r="Z1135" s="50"/>
      <c r="AA1135" s="50"/>
      <c r="AB1135" s="50"/>
      <c r="AC1135" s="50"/>
      <c r="AD1135" s="50"/>
      <c r="AE1135" s="50"/>
      <c r="AF1135" s="50"/>
      <c r="AG1135" s="50"/>
      <c r="AH1135" s="50"/>
      <c r="AI1135" s="50"/>
    </row>
    <row r="1136" spans="9:35">
      <c r="I1136" s="50"/>
      <c r="J1136" s="50"/>
      <c r="K1136" s="50"/>
      <c r="L1136" s="50"/>
      <c r="M1136" s="50"/>
      <c r="N1136" s="50"/>
      <c r="O1136" s="50"/>
      <c r="P1136" s="50"/>
      <c r="Q1136" s="50"/>
      <c r="R1136" s="50"/>
      <c r="S1136" s="50"/>
      <c r="T1136" s="50"/>
      <c r="U1136" s="50"/>
      <c r="V1136" s="50"/>
      <c r="W1136" s="50"/>
      <c r="X1136" s="50"/>
      <c r="Y1136" s="50"/>
      <c r="Z1136" s="50"/>
      <c r="AA1136" s="50"/>
      <c r="AB1136" s="50"/>
      <c r="AC1136" s="50"/>
      <c r="AD1136" s="50"/>
      <c r="AE1136" s="50"/>
      <c r="AF1136" s="50"/>
      <c r="AG1136" s="50"/>
      <c r="AH1136" s="50"/>
      <c r="AI1136" s="50"/>
    </row>
    <row r="1137" spans="9:35">
      <c r="I1137" s="50"/>
      <c r="J1137" s="50"/>
      <c r="K1137" s="50"/>
      <c r="L1137" s="50"/>
      <c r="M1137" s="50"/>
      <c r="N1137" s="50"/>
      <c r="O1137" s="50"/>
      <c r="P1137" s="50"/>
      <c r="Q1137" s="50"/>
      <c r="R1137" s="50"/>
      <c r="S1137" s="50"/>
      <c r="T1137" s="50"/>
      <c r="U1137" s="50"/>
      <c r="V1137" s="50"/>
      <c r="W1137" s="50"/>
      <c r="X1137" s="50"/>
      <c r="Y1137" s="50"/>
      <c r="Z1137" s="50"/>
      <c r="AA1137" s="50"/>
      <c r="AB1137" s="50"/>
      <c r="AC1137" s="50"/>
      <c r="AD1137" s="50"/>
      <c r="AE1137" s="50"/>
      <c r="AF1137" s="50"/>
      <c r="AG1137" s="50"/>
      <c r="AH1137" s="50"/>
      <c r="AI1137" s="50"/>
    </row>
    <row r="1138" spans="9:35">
      <c r="I1138" s="50"/>
      <c r="J1138" s="50"/>
      <c r="K1138" s="50"/>
      <c r="L1138" s="50"/>
      <c r="M1138" s="50"/>
      <c r="N1138" s="50"/>
      <c r="O1138" s="50"/>
      <c r="P1138" s="50"/>
      <c r="Q1138" s="50"/>
      <c r="R1138" s="50"/>
      <c r="S1138" s="50"/>
      <c r="T1138" s="50"/>
      <c r="U1138" s="50"/>
      <c r="V1138" s="50"/>
      <c r="W1138" s="50"/>
      <c r="X1138" s="50"/>
      <c r="Y1138" s="50"/>
      <c r="Z1138" s="50"/>
      <c r="AA1138" s="50"/>
      <c r="AB1138" s="50"/>
      <c r="AC1138" s="50"/>
      <c r="AD1138" s="50"/>
      <c r="AE1138" s="50"/>
      <c r="AF1138" s="50"/>
      <c r="AG1138" s="50"/>
      <c r="AH1138" s="50"/>
      <c r="AI1138" s="50"/>
    </row>
    <row r="1139" spans="9:35">
      <c r="I1139" s="50"/>
      <c r="J1139" s="50"/>
      <c r="K1139" s="50"/>
      <c r="L1139" s="50"/>
      <c r="M1139" s="50"/>
      <c r="N1139" s="50"/>
      <c r="O1139" s="50"/>
      <c r="P1139" s="50"/>
      <c r="Q1139" s="50"/>
      <c r="R1139" s="50"/>
      <c r="S1139" s="50"/>
      <c r="T1139" s="50"/>
      <c r="U1139" s="50"/>
      <c r="V1139" s="50"/>
      <c r="W1139" s="50"/>
      <c r="X1139" s="50"/>
      <c r="Y1139" s="50"/>
      <c r="Z1139" s="50"/>
      <c r="AA1139" s="50"/>
      <c r="AB1139" s="50"/>
      <c r="AC1139" s="50"/>
      <c r="AD1139" s="50"/>
      <c r="AE1139" s="50"/>
      <c r="AF1139" s="50"/>
      <c r="AG1139" s="50"/>
      <c r="AH1139" s="50"/>
      <c r="AI1139" s="50"/>
    </row>
    <row r="1140" spans="9:35">
      <c r="I1140" s="50"/>
      <c r="J1140" s="50"/>
      <c r="K1140" s="50"/>
      <c r="L1140" s="50"/>
      <c r="M1140" s="50"/>
      <c r="N1140" s="50"/>
      <c r="O1140" s="50"/>
      <c r="P1140" s="50"/>
      <c r="Q1140" s="50"/>
      <c r="R1140" s="50"/>
      <c r="S1140" s="50"/>
      <c r="T1140" s="50"/>
      <c r="U1140" s="50"/>
      <c r="V1140" s="50"/>
      <c r="W1140" s="50"/>
      <c r="X1140" s="50"/>
      <c r="Y1140" s="50"/>
      <c r="Z1140" s="50"/>
      <c r="AA1140" s="50"/>
      <c r="AB1140" s="50"/>
      <c r="AC1140" s="50"/>
      <c r="AD1140" s="50"/>
      <c r="AE1140" s="50"/>
      <c r="AF1140" s="50"/>
      <c r="AG1140" s="50"/>
      <c r="AH1140" s="50"/>
      <c r="AI1140" s="50"/>
    </row>
    <row r="1141" spans="9:35">
      <c r="I1141" s="50"/>
      <c r="J1141" s="50"/>
      <c r="K1141" s="50"/>
      <c r="L1141" s="50"/>
      <c r="M1141" s="50"/>
      <c r="N1141" s="50"/>
      <c r="O1141" s="50"/>
      <c r="P1141" s="50"/>
      <c r="Q1141" s="50"/>
      <c r="R1141" s="50"/>
      <c r="S1141" s="50"/>
      <c r="T1141" s="50"/>
      <c r="U1141" s="50"/>
      <c r="V1141" s="50"/>
      <c r="W1141" s="50"/>
      <c r="X1141" s="50"/>
      <c r="Y1141" s="50"/>
      <c r="Z1141" s="50"/>
      <c r="AA1141" s="50"/>
      <c r="AB1141" s="50"/>
      <c r="AC1141" s="50"/>
      <c r="AD1141" s="50"/>
      <c r="AE1141" s="50"/>
      <c r="AF1141" s="50"/>
      <c r="AG1141" s="50"/>
      <c r="AH1141" s="50"/>
      <c r="AI1141" s="50"/>
    </row>
    <row r="1142" spans="9:35">
      <c r="I1142" s="50"/>
      <c r="J1142" s="50"/>
      <c r="K1142" s="50"/>
      <c r="L1142" s="50"/>
      <c r="M1142" s="50"/>
      <c r="N1142" s="50"/>
      <c r="O1142" s="50"/>
      <c r="P1142" s="50"/>
      <c r="Q1142" s="50"/>
      <c r="R1142" s="50"/>
      <c r="S1142" s="50"/>
      <c r="T1142" s="50"/>
      <c r="U1142" s="50"/>
      <c r="V1142" s="50"/>
      <c r="W1142" s="50"/>
      <c r="X1142" s="50"/>
      <c r="Y1142" s="50"/>
      <c r="Z1142" s="50"/>
      <c r="AA1142" s="50"/>
      <c r="AB1142" s="50"/>
      <c r="AC1142" s="50"/>
      <c r="AD1142" s="50"/>
      <c r="AE1142" s="50"/>
      <c r="AF1142" s="50"/>
      <c r="AG1142" s="50"/>
      <c r="AH1142" s="50"/>
      <c r="AI1142" s="50"/>
    </row>
    <row r="1143" spans="9:35">
      <c r="I1143" s="50"/>
      <c r="J1143" s="50"/>
      <c r="K1143" s="50"/>
      <c r="L1143" s="50"/>
      <c r="M1143" s="50"/>
      <c r="N1143" s="50"/>
      <c r="O1143" s="50"/>
      <c r="P1143" s="50"/>
      <c r="Q1143" s="50"/>
      <c r="R1143" s="50"/>
      <c r="S1143" s="50"/>
      <c r="T1143" s="50"/>
      <c r="U1143" s="50"/>
      <c r="V1143" s="50"/>
      <c r="W1143" s="50"/>
      <c r="X1143" s="50"/>
      <c r="Y1143" s="50"/>
      <c r="Z1143" s="50"/>
      <c r="AA1143" s="50"/>
      <c r="AB1143" s="50"/>
      <c r="AC1143" s="50"/>
      <c r="AD1143" s="50"/>
      <c r="AE1143" s="50"/>
      <c r="AF1143" s="50"/>
      <c r="AG1143" s="50"/>
      <c r="AH1143" s="50"/>
      <c r="AI1143" s="50"/>
    </row>
    <row r="1144" spans="9:35">
      <c r="I1144" s="50"/>
      <c r="J1144" s="50"/>
      <c r="K1144" s="50"/>
      <c r="L1144" s="50"/>
      <c r="M1144" s="50"/>
      <c r="N1144" s="50"/>
      <c r="O1144" s="50"/>
      <c r="P1144" s="50"/>
      <c r="Q1144" s="50"/>
      <c r="R1144" s="50"/>
      <c r="S1144" s="50"/>
      <c r="T1144" s="50"/>
      <c r="U1144" s="50"/>
      <c r="V1144" s="50"/>
      <c r="W1144" s="50"/>
      <c r="X1144" s="50"/>
      <c r="Y1144" s="50"/>
      <c r="Z1144" s="50"/>
      <c r="AA1144" s="50"/>
      <c r="AB1144" s="50"/>
      <c r="AC1144" s="50"/>
      <c r="AD1144" s="50"/>
      <c r="AE1144" s="50"/>
      <c r="AF1144" s="50"/>
      <c r="AG1144" s="50"/>
      <c r="AH1144" s="50"/>
      <c r="AI1144" s="50"/>
    </row>
    <row r="1145" spans="9:35">
      <c r="I1145" s="50"/>
      <c r="J1145" s="50"/>
      <c r="K1145" s="50"/>
      <c r="L1145" s="50"/>
      <c r="M1145" s="50"/>
      <c r="N1145" s="50"/>
      <c r="O1145" s="50"/>
      <c r="P1145" s="50"/>
      <c r="Q1145" s="50"/>
      <c r="R1145" s="50"/>
      <c r="S1145" s="50"/>
      <c r="T1145" s="50"/>
      <c r="U1145" s="50"/>
      <c r="V1145" s="50"/>
      <c r="W1145" s="50"/>
      <c r="X1145" s="50"/>
      <c r="Y1145" s="50"/>
      <c r="Z1145" s="50"/>
      <c r="AA1145" s="50"/>
      <c r="AB1145" s="50"/>
      <c r="AC1145" s="50"/>
      <c r="AD1145" s="50"/>
      <c r="AE1145" s="50"/>
      <c r="AF1145" s="50"/>
      <c r="AG1145" s="50"/>
      <c r="AH1145" s="50"/>
      <c r="AI1145" s="50"/>
    </row>
    <row r="1146" spans="9:35">
      <c r="I1146" s="50"/>
      <c r="J1146" s="50"/>
      <c r="K1146" s="50"/>
      <c r="L1146" s="50"/>
      <c r="M1146" s="50"/>
      <c r="N1146" s="50"/>
      <c r="O1146" s="50"/>
      <c r="P1146" s="50"/>
      <c r="Q1146" s="50"/>
      <c r="R1146" s="50"/>
      <c r="S1146" s="50"/>
      <c r="T1146" s="50"/>
      <c r="U1146" s="50"/>
      <c r="V1146" s="50"/>
      <c r="W1146" s="50"/>
      <c r="X1146" s="50"/>
      <c r="Y1146" s="50"/>
      <c r="Z1146" s="50"/>
      <c r="AA1146" s="50"/>
      <c r="AB1146" s="50"/>
      <c r="AC1146" s="50"/>
      <c r="AD1146" s="50"/>
      <c r="AE1146" s="50"/>
      <c r="AF1146" s="50"/>
      <c r="AG1146" s="50"/>
      <c r="AH1146" s="50"/>
      <c r="AI1146" s="50"/>
    </row>
    <row r="1147" spans="9:35">
      <c r="I1147" s="50"/>
      <c r="J1147" s="50"/>
      <c r="K1147" s="50"/>
      <c r="L1147" s="50"/>
      <c r="M1147" s="50"/>
      <c r="N1147" s="50"/>
      <c r="O1147" s="50"/>
      <c r="P1147" s="50"/>
      <c r="Q1147" s="50"/>
      <c r="R1147" s="50"/>
      <c r="S1147" s="50"/>
      <c r="T1147" s="50"/>
      <c r="U1147" s="50"/>
      <c r="V1147" s="50"/>
      <c r="W1147" s="50"/>
      <c r="X1147" s="50"/>
      <c r="Y1147" s="50"/>
      <c r="Z1147" s="50"/>
      <c r="AA1147" s="50"/>
      <c r="AB1147" s="50"/>
      <c r="AC1147" s="50"/>
      <c r="AD1147" s="50"/>
      <c r="AE1147" s="50"/>
      <c r="AF1147" s="50"/>
      <c r="AG1147" s="50"/>
      <c r="AH1147" s="50"/>
      <c r="AI1147" s="50"/>
    </row>
    <row r="1148" spans="9:35">
      <c r="I1148" s="50"/>
      <c r="J1148" s="50"/>
      <c r="K1148" s="50"/>
      <c r="L1148" s="50"/>
      <c r="M1148" s="50"/>
      <c r="N1148" s="50"/>
      <c r="O1148" s="50"/>
      <c r="P1148" s="50"/>
      <c r="Q1148" s="50"/>
      <c r="R1148" s="50"/>
      <c r="S1148" s="50"/>
      <c r="T1148" s="50"/>
      <c r="U1148" s="50"/>
      <c r="V1148" s="50"/>
      <c r="W1148" s="50"/>
      <c r="X1148" s="50"/>
      <c r="Y1148" s="50"/>
      <c r="Z1148" s="50"/>
      <c r="AA1148" s="50"/>
      <c r="AB1148" s="50"/>
      <c r="AC1148" s="50"/>
      <c r="AD1148" s="50"/>
      <c r="AE1148" s="50"/>
      <c r="AF1148" s="50"/>
      <c r="AG1148" s="50"/>
      <c r="AH1148" s="50"/>
      <c r="AI1148" s="50"/>
    </row>
    <row r="1149" spans="9:35">
      <c r="I1149" s="50"/>
      <c r="J1149" s="50"/>
      <c r="K1149" s="50"/>
      <c r="L1149" s="50"/>
      <c r="M1149" s="50"/>
      <c r="N1149" s="50"/>
      <c r="O1149" s="50"/>
      <c r="P1149" s="50"/>
      <c r="Q1149" s="50"/>
      <c r="R1149" s="50"/>
      <c r="S1149" s="50"/>
      <c r="T1149" s="50"/>
      <c r="U1149" s="50"/>
      <c r="V1149" s="50"/>
      <c r="W1149" s="50"/>
      <c r="X1149" s="50"/>
      <c r="Y1149" s="50"/>
      <c r="Z1149" s="50"/>
      <c r="AA1149" s="50"/>
      <c r="AB1149" s="50"/>
      <c r="AC1149" s="50"/>
      <c r="AD1149" s="50"/>
      <c r="AE1149" s="50"/>
      <c r="AF1149" s="50"/>
      <c r="AG1149" s="50"/>
      <c r="AH1149" s="50"/>
      <c r="AI1149" s="50"/>
    </row>
    <row r="1150" spans="9:35">
      <c r="I1150" s="50"/>
      <c r="J1150" s="50"/>
      <c r="K1150" s="50"/>
      <c r="L1150" s="50"/>
      <c r="M1150" s="50"/>
      <c r="N1150" s="50"/>
      <c r="O1150" s="50"/>
      <c r="P1150" s="50"/>
      <c r="Q1150" s="50"/>
      <c r="R1150" s="50"/>
      <c r="S1150" s="50"/>
      <c r="T1150" s="50"/>
      <c r="U1150" s="50"/>
      <c r="V1150" s="50"/>
      <c r="W1150" s="50"/>
      <c r="X1150" s="50"/>
      <c r="Y1150" s="50"/>
      <c r="Z1150" s="50"/>
      <c r="AA1150" s="50"/>
      <c r="AB1150" s="50"/>
      <c r="AC1150" s="50"/>
      <c r="AD1150" s="50"/>
      <c r="AE1150" s="50"/>
      <c r="AF1150" s="50"/>
      <c r="AG1150" s="50"/>
      <c r="AH1150" s="50"/>
      <c r="AI1150" s="50"/>
    </row>
    <row r="1151" spans="9:35">
      <c r="I1151" s="50"/>
      <c r="J1151" s="50"/>
      <c r="K1151" s="50"/>
      <c r="L1151" s="50"/>
      <c r="M1151" s="50"/>
      <c r="N1151" s="50"/>
      <c r="O1151" s="50"/>
      <c r="P1151" s="50"/>
      <c r="Q1151" s="50"/>
      <c r="R1151" s="50"/>
      <c r="S1151" s="50"/>
      <c r="T1151" s="50"/>
      <c r="U1151" s="50"/>
      <c r="V1151" s="50"/>
      <c r="W1151" s="50"/>
      <c r="X1151" s="50"/>
      <c r="Y1151" s="50"/>
      <c r="Z1151" s="50"/>
      <c r="AA1151" s="50"/>
      <c r="AB1151" s="50"/>
      <c r="AC1151" s="50"/>
      <c r="AD1151" s="50"/>
      <c r="AE1151" s="50"/>
      <c r="AF1151" s="50"/>
      <c r="AG1151" s="50"/>
      <c r="AH1151" s="50"/>
      <c r="AI1151" s="50"/>
    </row>
    <row r="1152" spans="9:35">
      <c r="I1152" s="50"/>
      <c r="J1152" s="50"/>
      <c r="K1152" s="50"/>
      <c r="L1152" s="50"/>
      <c r="M1152" s="50"/>
      <c r="N1152" s="50"/>
      <c r="O1152" s="50"/>
      <c r="P1152" s="50"/>
      <c r="Q1152" s="50"/>
      <c r="R1152" s="50"/>
      <c r="S1152" s="50"/>
      <c r="T1152" s="50"/>
      <c r="U1152" s="50"/>
      <c r="V1152" s="50"/>
      <c r="W1152" s="50"/>
      <c r="X1152" s="50"/>
      <c r="Y1152" s="50"/>
      <c r="Z1152" s="50"/>
      <c r="AA1152" s="50"/>
      <c r="AB1152" s="50"/>
      <c r="AC1152" s="50"/>
      <c r="AD1152" s="50"/>
      <c r="AE1152" s="50"/>
      <c r="AF1152" s="50"/>
      <c r="AG1152" s="50"/>
      <c r="AH1152" s="50"/>
      <c r="AI1152" s="50"/>
    </row>
    <row r="1153" spans="9:35">
      <c r="I1153" s="50"/>
      <c r="J1153" s="50"/>
      <c r="K1153" s="50"/>
      <c r="L1153" s="50"/>
      <c r="M1153" s="50"/>
      <c r="N1153" s="50"/>
      <c r="O1153" s="50"/>
      <c r="P1153" s="50"/>
      <c r="Q1153" s="50"/>
      <c r="R1153" s="50"/>
      <c r="S1153" s="50"/>
      <c r="T1153" s="50"/>
      <c r="U1153" s="50"/>
      <c r="V1153" s="50"/>
      <c r="W1153" s="50"/>
      <c r="X1153" s="50"/>
      <c r="Y1153" s="50"/>
      <c r="Z1153" s="50"/>
      <c r="AA1153" s="50"/>
      <c r="AB1153" s="50"/>
      <c r="AC1153" s="50"/>
      <c r="AD1153" s="50"/>
      <c r="AE1153" s="50"/>
      <c r="AF1153" s="50"/>
      <c r="AG1153" s="50"/>
      <c r="AH1153" s="50"/>
      <c r="AI1153" s="50"/>
    </row>
    <row r="1154" spans="9:35">
      <c r="I1154" s="50"/>
      <c r="J1154" s="50"/>
      <c r="K1154" s="50"/>
      <c r="L1154" s="50"/>
      <c r="M1154" s="50"/>
      <c r="N1154" s="50"/>
      <c r="O1154" s="50"/>
      <c r="P1154" s="50"/>
      <c r="Q1154" s="50"/>
      <c r="R1154" s="50"/>
      <c r="S1154" s="50"/>
      <c r="T1154" s="50"/>
      <c r="U1154" s="50"/>
      <c r="V1154" s="50"/>
      <c r="W1154" s="50"/>
      <c r="X1154" s="50"/>
      <c r="Y1154" s="50"/>
      <c r="Z1154" s="50"/>
      <c r="AA1154" s="50"/>
      <c r="AB1154" s="50"/>
      <c r="AC1154" s="50"/>
      <c r="AD1154" s="50"/>
      <c r="AE1154" s="50"/>
      <c r="AF1154" s="50"/>
      <c r="AG1154" s="50"/>
      <c r="AH1154" s="50"/>
      <c r="AI1154" s="50"/>
    </row>
    <row r="1155" spans="9:35">
      <c r="I1155" s="50"/>
      <c r="J1155" s="50"/>
      <c r="K1155" s="50"/>
      <c r="L1155" s="50"/>
      <c r="M1155" s="50"/>
      <c r="N1155" s="50"/>
      <c r="O1155" s="50"/>
      <c r="P1155" s="50"/>
      <c r="Q1155" s="50"/>
      <c r="R1155" s="50"/>
      <c r="S1155" s="50"/>
      <c r="T1155" s="50"/>
      <c r="U1155" s="50"/>
      <c r="V1155" s="50"/>
      <c r="W1155" s="50"/>
      <c r="X1155" s="50"/>
      <c r="Y1155" s="50"/>
      <c r="Z1155" s="50"/>
      <c r="AA1155" s="50"/>
      <c r="AB1155" s="50"/>
      <c r="AC1155" s="50"/>
      <c r="AD1155" s="50"/>
      <c r="AE1155" s="50"/>
      <c r="AF1155" s="50"/>
      <c r="AG1155" s="50"/>
      <c r="AH1155" s="50"/>
      <c r="AI1155" s="50"/>
    </row>
    <row r="1156" spans="9:35">
      <c r="I1156" s="50"/>
      <c r="J1156" s="50"/>
      <c r="K1156" s="50"/>
      <c r="L1156" s="50"/>
      <c r="M1156" s="50"/>
      <c r="N1156" s="50"/>
      <c r="O1156" s="50"/>
      <c r="P1156" s="50"/>
      <c r="Q1156" s="50"/>
      <c r="R1156" s="50"/>
      <c r="S1156" s="50"/>
      <c r="T1156" s="50"/>
      <c r="U1156" s="50"/>
      <c r="V1156" s="50"/>
      <c r="W1156" s="50"/>
      <c r="X1156" s="50"/>
      <c r="Y1156" s="50"/>
      <c r="Z1156" s="50"/>
      <c r="AA1156" s="50"/>
      <c r="AB1156" s="50"/>
      <c r="AC1156" s="50"/>
      <c r="AD1156" s="50"/>
      <c r="AE1156" s="50"/>
      <c r="AF1156" s="50"/>
      <c r="AG1156" s="50"/>
      <c r="AH1156" s="50"/>
      <c r="AI1156" s="50"/>
    </row>
    <row r="1157" spans="9:35">
      <c r="I1157" s="50"/>
      <c r="J1157" s="50"/>
      <c r="K1157" s="50"/>
      <c r="L1157" s="50"/>
      <c r="M1157" s="50"/>
      <c r="N1157" s="50"/>
      <c r="O1157" s="50"/>
      <c r="P1157" s="50"/>
      <c r="Q1157" s="50"/>
      <c r="R1157" s="50"/>
      <c r="S1157" s="50"/>
      <c r="T1157" s="50"/>
      <c r="U1157" s="50"/>
      <c r="V1157" s="50"/>
      <c r="W1157" s="50"/>
      <c r="X1157" s="50"/>
      <c r="Y1157" s="50"/>
      <c r="Z1157" s="50"/>
      <c r="AA1157" s="50"/>
      <c r="AB1157" s="50"/>
      <c r="AC1157" s="50"/>
      <c r="AD1157" s="50"/>
      <c r="AE1157" s="50"/>
      <c r="AF1157" s="50"/>
      <c r="AG1157" s="50"/>
      <c r="AH1157" s="50"/>
      <c r="AI1157" s="50"/>
    </row>
    <row r="1158" spans="9:35">
      <c r="I1158" s="50"/>
      <c r="J1158" s="50"/>
      <c r="K1158" s="50"/>
      <c r="L1158" s="50"/>
      <c r="M1158" s="50"/>
      <c r="N1158" s="50"/>
      <c r="O1158" s="50"/>
      <c r="P1158" s="50"/>
      <c r="Q1158" s="50"/>
      <c r="R1158" s="50"/>
      <c r="S1158" s="50"/>
      <c r="T1158" s="50"/>
      <c r="U1158" s="50"/>
      <c r="V1158" s="50"/>
      <c r="W1158" s="50"/>
      <c r="X1158" s="50"/>
      <c r="Y1158" s="50"/>
      <c r="Z1158" s="50"/>
      <c r="AA1158" s="50"/>
      <c r="AB1158" s="50"/>
      <c r="AC1158" s="50"/>
      <c r="AD1158" s="50"/>
      <c r="AE1158" s="50"/>
      <c r="AF1158" s="50"/>
      <c r="AG1158" s="50"/>
      <c r="AH1158" s="50"/>
      <c r="AI1158" s="50"/>
    </row>
    <row r="1159" spans="9:35">
      <c r="I1159" s="50"/>
      <c r="J1159" s="50"/>
      <c r="K1159" s="50"/>
      <c r="L1159" s="50"/>
      <c r="M1159" s="50"/>
      <c r="N1159" s="50"/>
      <c r="O1159" s="50"/>
      <c r="P1159" s="50"/>
      <c r="Q1159" s="50"/>
      <c r="R1159" s="50"/>
      <c r="S1159" s="50"/>
      <c r="T1159" s="50"/>
      <c r="U1159" s="50"/>
      <c r="V1159" s="50"/>
      <c r="W1159" s="50"/>
      <c r="X1159" s="50"/>
      <c r="Y1159" s="50"/>
      <c r="Z1159" s="50"/>
      <c r="AA1159" s="50"/>
      <c r="AB1159" s="50"/>
      <c r="AC1159" s="50"/>
      <c r="AD1159" s="50"/>
      <c r="AE1159" s="50"/>
      <c r="AF1159" s="50"/>
      <c r="AG1159" s="50"/>
      <c r="AH1159" s="50"/>
      <c r="AI1159" s="50"/>
    </row>
    <row r="1160" spans="9:35">
      <c r="I1160" s="50"/>
      <c r="J1160" s="50"/>
      <c r="K1160" s="50"/>
      <c r="L1160" s="50"/>
      <c r="M1160" s="50"/>
      <c r="N1160" s="50"/>
      <c r="O1160" s="50"/>
      <c r="P1160" s="50"/>
      <c r="Q1160" s="50"/>
      <c r="R1160" s="50"/>
      <c r="S1160" s="50"/>
      <c r="T1160" s="50"/>
      <c r="U1160" s="50"/>
      <c r="V1160" s="50"/>
      <c r="W1160" s="50"/>
      <c r="X1160" s="50"/>
      <c r="Y1160" s="50"/>
      <c r="Z1160" s="50"/>
      <c r="AA1160" s="50"/>
      <c r="AB1160" s="50"/>
      <c r="AC1160" s="50"/>
      <c r="AD1160" s="50"/>
      <c r="AE1160" s="50"/>
      <c r="AF1160" s="50"/>
      <c r="AG1160" s="50"/>
      <c r="AH1160" s="50"/>
      <c r="AI1160" s="50"/>
    </row>
    <row r="1161" spans="9:35">
      <c r="I1161" s="50"/>
      <c r="J1161" s="50"/>
      <c r="K1161" s="50"/>
      <c r="L1161" s="50"/>
      <c r="M1161" s="50"/>
      <c r="N1161" s="50"/>
      <c r="O1161" s="50"/>
      <c r="P1161" s="50"/>
      <c r="Q1161" s="50"/>
      <c r="R1161" s="50"/>
      <c r="S1161" s="50"/>
      <c r="T1161" s="50"/>
      <c r="U1161" s="50"/>
      <c r="V1161" s="50"/>
      <c r="W1161" s="50"/>
      <c r="X1161" s="50"/>
      <c r="Y1161" s="50"/>
      <c r="Z1161" s="50"/>
      <c r="AA1161" s="50"/>
      <c r="AB1161" s="50"/>
      <c r="AC1161" s="50"/>
      <c r="AD1161" s="50"/>
      <c r="AE1161" s="50"/>
      <c r="AF1161" s="50"/>
      <c r="AG1161" s="50"/>
      <c r="AH1161" s="50"/>
      <c r="AI1161" s="50"/>
    </row>
    <row r="1162" spans="9:35">
      <c r="I1162" s="50"/>
      <c r="J1162" s="50"/>
      <c r="K1162" s="50"/>
      <c r="L1162" s="50"/>
      <c r="M1162" s="50"/>
      <c r="N1162" s="50"/>
      <c r="O1162" s="50"/>
      <c r="P1162" s="50"/>
      <c r="Q1162" s="50"/>
      <c r="R1162" s="50"/>
      <c r="S1162" s="50"/>
      <c r="T1162" s="50"/>
      <c r="U1162" s="50"/>
      <c r="V1162" s="50"/>
      <c r="W1162" s="50"/>
      <c r="X1162" s="50"/>
      <c r="Y1162" s="50"/>
      <c r="Z1162" s="50"/>
      <c r="AA1162" s="50"/>
      <c r="AB1162" s="50"/>
      <c r="AC1162" s="50"/>
      <c r="AD1162" s="50"/>
      <c r="AE1162" s="50"/>
      <c r="AF1162" s="50"/>
      <c r="AG1162" s="50"/>
      <c r="AH1162" s="50"/>
      <c r="AI1162" s="50"/>
    </row>
    <row r="1163" spans="9:35">
      <c r="I1163" s="50"/>
      <c r="J1163" s="50"/>
      <c r="K1163" s="50"/>
      <c r="L1163" s="50"/>
      <c r="M1163" s="50"/>
      <c r="N1163" s="50"/>
      <c r="O1163" s="50"/>
      <c r="P1163" s="50"/>
      <c r="Q1163" s="50"/>
      <c r="R1163" s="50"/>
      <c r="S1163" s="50"/>
      <c r="T1163" s="50"/>
      <c r="U1163" s="50"/>
      <c r="V1163" s="50"/>
      <c r="W1163" s="50"/>
      <c r="X1163" s="50"/>
      <c r="Y1163" s="50"/>
      <c r="Z1163" s="50"/>
      <c r="AA1163" s="50"/>
      <c r="AB1163" s="50"/>
      <c r="AC1163" s="50"/>
      <c r="AD1163" s="50"/>
      <c r="AE1163" s="50"/>
      <c r="AF1163" s="50"/>
      <c r="AG1163" s="50"/>
      <c r="AH1163" s="50"/>
      <c r="AI1163" s="50"/>
    </row>
    <row r="1164" spans="9:35">
      <c r="I1164" s="50"/>
      <c r="J1164" s="50"/>
      <c r="K1164" s="50"/>
      <c r="L1164" s="50"/>
      <c r="M1164" s="50"/>
      <c r="N1164" s="50"/>
      <c r="O1164" s="50"/>
      <c r="P1164" s="50"/>
      <c r="Q1164" s="50"/>
      <c r="R1164" s="50"/>
      <c r="S1164" s="50"/>
      <c r="T1164" s="50"/>
      <c r="U1164" s="50"/>
      <c r="V1164" s="50"/>
      <c r="W1164" s="50"/>
      <c r="X1164" s="50"/>
      <c r="Y1164" s="50"/>
      <c r="Z1164" s="50"/>
      <c r="AA1164" s="50"/>
      <c r="AB1164" s="50"/>
      <c r="AC1164" s="50"/>
      <c r="AD1164" s="50"/>
      <c r="AE1164" s="50"/>
      <c r="AF1164" s="50"/>
      <c r="AG1164" s="50"/>
      <c r="AH1164" s="50"/>
      <c r="AI1164" s="50"/>
    </row>
    <row r="1165" spans="9:35">
      <c r="I1165" s="50"/>
      <c r="J1165" s="50"/>
      <c r="K1165" s="50"/>
      <c r="L1165" s="50"/>
      <c r="M1165" s="50"/>
      <c r="N1165" s="50"/>
      <c r="O1165" s="50"/>
      <c r="P1165" s="50"/>
      <c r="Q1165" s="50"/>
      <c r="R1165" s="50"/>
      <c r="S1165" s="50"/>
      <c r="T1165" s="50"/>
      <c r="U1165" s="50"/>
      <c r="V1165" s="50"/>
      <c r="W1165" s="50"/>
      <c r="X1165" s="50"/>
      <c r="Y1165" s="50"/>
      <c r="Z1165" s="50"/>
      <c r="AA1165" s="50"/>
      <c r="AB1165" s="50"/>
      <c r="AC1165" s="50"/>
      <c r="AD1165" s="50"/>
      <c r="AE1165" s="50"/>
      <c r="AF1165" s="50"/>
      <c r="AG1165" s="50"/>
      <c r="AH1165" s="50"/>
      <c r="AI1165" s="50"/>
    </row>
    <row r="1166" spans="9:35">
      <c r="I1166" s="50"/>
      <c r="J1166" s="50"/>
      <c r="K1166" s="50"/>
      <c r="L1166" s="50"/>
      <c r="M1166" s="50"/>
      <c r="N1166" s="50"/>
      <c r="O1166" s="50"/>
      <c r="P1166" s="50"/>
      <c r="Q1166" s="50"/>
      <c r="R1166" s="50"/>
      <c r="S1166" s="50"/>
      <c r="T1166" s="50"/>
      <c r="U1166" s="50"/>
      <c r="V1166" s="50"/>
      <c r="W1166" s="50"/>
      <c r="X1166" s="50"/>
      <c r="Y1166" s="50"/>
      <c r="Z1166" s="50"/>
      <c r="AA1166" s="50"/>
      <c r="AB1166" s="50"/>
      <c r="AC1166" s="50"/>
      <c r="AD1166" s="50"/>
      <c r="AE1166" s="50"/>
      <c r="AF1166" s="50"/>
      <c r="AG1166" s="50"/>
      <c r="AH1166" s="50"/>
      <c r="AI1166" s="50"/>
    </row>
    <row r="1167" spans="9:35">
      <c r="I1167" s="50"/>
      <c r="J1167" s="50"/>
      <c r="K1167" s="50"/>
      <c r="L1167" s="50"/>
      <c r="M1167" s="50"/>
      <c r="N1167" s="50"/>
      <c r="O1167" s="50"/>
      <c r="P1167" s="50"/>
      <c r="Q1167" s="50"/>
      <c r="R1167" s="50"/>
      <c r="S1167" s="50"/>
      <c r="T1167" s="50"/>
      <c r="U1167" s="50"/>
      <c r="V1167" s="50"/>
      <c r="W1167" s="50"/>
      <c r="X1167" s="50"/>
      <c r="Y1167" s="50"/>
      <c r="Z1167" s="50"/>
      <c r="AA1167" s="50"/>
      <c r="AB1167" s="50"/>
      <c r="AC1167" s="50"/>
      <c r="AD1167" s="50"/>
      <c r="AE1167" s="50"/>
      <c r="AF1167" s="50"/>
      <c r="AG1167" s="50"/>
      <c r="AH1167" s="50"/>
      <c r="AI1167" s="50"/>
    </row>
    <row r="1168" spans="9:35">
      <c r="I1168" s="50"/>
      <c r="J1168" s="50"/>
      <c r="K1168" s="50"/>
      <c r="L1168" s="50"/>
      <c r="M1168" s="50"/>
      <c r="N1168" s="50"/>
      <c r="O1168" s="50"/>
      <c r="P1168" s="50"/>
      <c r="Q1168" s="50"/>
      <c r="R1168" s="50"/>
      <c r="S1168" s="50"/>
      <c r="T1168" s="50"/>
      <c r="U1168" s="50"/>
      <c r="V1168" s="50"/>
      <c r="W1168" s="50"/>
      <c r="X1168" s="50"/>
      <c r="Y1168" s="50"/>
      <c r="Z1168" s="50"/>
      <c r="AA1168" s="50"/>
      <c r="AB1168" s="50"/>
      <c r="AC1168" s="50"/>
      <c r="AD1168" s="50"/>
      <c r="AE1168" s="50"/>
      <c r="AF1168" s="50"/>
      <c r="AG1168" s="50"/>
      <c r="AH1168" s="50"/>
      <c r="AI1168" s="50"/>
    </row>
    <row r="1169" spans="9:35">
      <c r="I1169" s="50"/>
      <c r="J1169" s="50"/>
      <c r="K1169" s="50"/>
      <c r="L1169" s="50"/>
      <c r="M1169" s="50"/>
      <c r="N1169" s="50"/>
      <c r="O1169" s="50"/>
      <c r="P1169" s="50"/>
      <c r="Q1169" s="50"/>
      <c r="R1169" s="50"/>
      <c r="S1169" s="50"/>
      <c r="T1169" s="50"/>
      <c r="U1169" s="50"/>
      <c r="V1169" s="50"/>
      <c r="W1169" s="50"/>
      <c r="X1169" s="50"/>
      <c r="Y1169" s="50"/>
      <c r="Z1169" s="50"/>
      <c r="AA1169" s="50"/>
      <c r="AB1169" s="50"/>
      <c r="AC1169" s="50"/>
      <c r="AD1169" s="50"/>
      <c r="AE1169" s="50"/>
      <c r="AF1169" s="50"/>
      <c r="AG1169" s="50"/>
      <c r="AH1169" s="50"/>
      <c r="AI1169" s="50"/>
    </row>
    <row r="1170" spans="9:35">
      <c r="I1170" s="50"/>
      <c r="J1170" s="50"/>
      <c r="K1170" s="50"/>
      <c r="L1170" s="50"/>
      <c r="M1170" s="50"/>
      <c r="N1170" s="50"/>
      <c r="O1170" s="50"/>
      <c r="P1170" s="50"/>
      <c r="Q1170" s="50"/>
      <c r="R1170" s="50"/>
      <c r="S1170" s="50"/>
      <c r="T1170" s="50"/>
      <c r="U1170" s="50"/>
      <c r="V1170" s="50"/>
      <c r="W1170" s="50"/>
      <c r="X1170" s="50"/>
      <c r="Y1170" s="50"/>
      <c r="Z1170" s="50"/>
      <c r="AA1170" s="50"/>
      <c r="AB1170" s="50"/>
      <c r="AC1170" s="50"/>
      <c r="AD1170" s="50"/>
      <c r="AE1170" s="50"/>
      <c r="AF1170" s="50"/>
      <c r="AG1170" s="50"/>
      <c r="AH1170" s="50"/>
      <c r="AI1170" s="50"/>
    </row>
    <row r="1171" spans="9:35">
      <c r="I1171" s="50"/>
      <c r="J1171" s="50"/>
      <c r="K1171" s="50"/>
      <c r="L1171" s="50"/>
      <c r="M1171" s="50"/>
      <c r="N1171" s="50"/>
      <c r="O1171" s="50"/>
      <c r="P1171" s="50"/>
      <c r="Q1171" s="50"/>
      <c r="R1171" s="50"/>
      <c r="S1171" s="50"/>
      <c r="T1171" s="50"/>
      <c r="U1171" s="50"/>
      <c r="V1171" s="50"/>
      <c r="W1171" s="50"/>
      <c r="X1171" s="50"/>
      <c r="Y1171" s="50"/>
      <c r="Z1171" s="50"/>
      <c r="AA1171" s="50"/>
      <c r="AB1171" s="50"/>
      <c r="AC1171" s="50"/>
      <c r="AD1171" s="50"/>
      <c r="AE1171" s="50"/>
      <c r="AF1171" s="50"/>
      <c r="AG1171" s="50"/>
      <c r="AH1171" s="50"/>
      <c r="AI1171" s="50"/>
    </row>
    <row r="1172" spans="9:35">
      <c r="I1172" s="50"/>
      <c r="J1172" s="50"/>
      <c r="K1172" s="50"/>
      <c r="L1172" s="50"/>
      <c r="M1172" s="50"/>
      <c r="N1172" s="50"/>
      <c r="O1172" s="50"/>
      <c r="P1172" s="50"/>
      <c r="Q1172" s="50"/>
      <c r="R1172" s="50"/>
      <c r="S1172" s="50"/>
      <c r="T1172" s="50"/>
      <c r="U1172" s="50"/>
      <c r="V1172" s="50"/>
      <c r="W1172" s="50"/>
      <c r="X1172" s="50"/>
      <c r="Y1172" s="50"/>
      <c r="Z1172" s="50"/>
      <c r="AA1172" s="50"/>
      <c r="AB1172" s="50"/>
      <c r="AC1172" s="50"/>
      <c r="AD1172" s="50"/>
      <c r="AE1172" s="50"/>
      <c r="AF1172" s="50"/>
      <c r="AG1172" s="50"/>
      <c r="AH1172" s="50"/>
      <c r="AI1172" s="50"/>
    </row>
    <row r="1173" spans="9:35">
      <c r="I1173" s="50"/>
      <c r="J1173" s="50"/>
      <c r="K1173" s="50"/>
      <c r="L1173" s="50"/>
      <c r="M1173" s="50"/>
      <c r="N1173" s="50"/>
      <c r="O1173" s="50"/>
      <c r="P1173" s="50"/>
      <c r="Q1173" s="50"/>
      <c r="R1173" s="50"/>
      <c r="S1173" s="50"/>
      <c r="T1173" s="50"/>
      <c r="U1173" s="50"/>
      <c r="V1173" s="50"/>
      <c r="W1173" s="50"/>
      <c r="X1173" s="50"/>
      <c r="Y1173" s="50"/>
      <c r="Z1173" s="50"/>
      <c r="AA1173" s="50"/>
      <c r="AB1173" s="50"/>
      <c r="AC1173" s="50"/>
      <c r="AD1173" s="50"/>
      <c r="AE1173" s="50"/>
      <c r="AF1173" s="50"/>
      <c r="AG1173" s="50"/>
      <c r="AH1173" s="50"/>
      <c r="AI1173" s="50"/>
    </row>
    <row r="1174" spans="9:35">
      <c r="I1174" s="50"/>
      <c r="J1174" s="50"/>
      <c r="K1174" s="50"/>
      <c r="L1174" s="50"/>
      <c r="M1174" s="50"/>
      <c r="N1174" s="50"/>
      <c r="O1174" s="50"/>
      <c r="P1174" s="50"/>
      <c r="Q1174" s="50"/>
      <c r="R1174" s="50"/>
      <c r="S1174" s="50"/>
      <c r="T1174" s="50"/>
      <c r="U1174" s="50"/>
      <c r="V1174" s="50"/>
      <c r="W1174" s="50"/>
      <c r="X1174" s="50"/>
      <c r="Y1174" s="50"/>
      <c r="Z1174" s="50"/>
      <c r="AA1174" s="50"/>
      <c r="AB1174" s="50"/>
      <c r="AC1174" s="50"/>
      <c r="AD1174" s="50"/>
      <c r="AE1174" s="50"/>
      <c r="AF1174" s="50"/>
      <c r="AG1174" s="50"/>
      <c r="AH1174" s="50"/>
      <c r="AI1174" s="50"/>
    </row>
    <row r="1175" spans="9:35">
      <c r="I1175" s="50"/>
      <c r="J1175" s="50"/>
      <c r="K1175" s="50"/>
      <c r="L1175" s="50"/>
      <c r="M1175" s="50"/>
      <c r="N1175" s="50"/>
      <c r="O1175" s="50"/>
      <c r="P1175" s="50"/>
      <c r="Q1175" s="50"/>
      <c r="R1175" s="50"/>
      <c r="S1175" s="50"/>
      <c r="T1175" s="50"/>
      <c r="U1175" s="50"/>
      <c r="V1175" s="50"/>
      <c r="W1175" s="50"/>
      <c r="X1175" s="50"/>
      <c r="Y1175" s="50"/>
      <c r="Z1175" s="50"/>
      <c r="AA1175" s="50"/>
      <c r="AB1175" s="50"/>
      <c r="AC1175" s="50"/>
      <c r="AD1175" s="50"/>
      <c r="AE1175" s="50"/>
      <c r="AF1175" s="50"/>
      <c r="AG1175" s="50"/>
      <c r="AH1175" s="50"/>
      <c r="AI1175" s="50"/>
    </row>
    <row r="1176" spans="9:35">
      <c r="I1176" s="50"/>
      <c r="J1176" s="50"/>
      <c r="K1176" s="50"/>
      <c r="L1176" s="50"/>
      <c r="M1176" s="50"/>
      <c r="N1176" s="50"/>
      <c r="O1176" s="50"/>
      <c r="P1176" s="50"/>
      <c r="Q1176" s="50"/>
      <c r="R1176" s="50"/>
      <c r="S1176" s="50"/>
      <c r="T1176" s="50"/>
      <c r="U1176" s="50"/>
      <c r="V1176" s="50"/>
      <c r="W1176" s="50"/>
      <c r="X1176" s="50"/>
      <c r="Y1176" s="50"/>
      <c r="Z1176" s="50"/>
      <c r="AA1176" s="50"/>
      <c r="AB1176" s="50"/>
      <c r="AC1176" s="50"/>
      <c r="AD1176" s="50"/>
      <c r="AE1176" s="50"/>
      <c r="AF1176" s="50"/>
      <c r="AG1176" s="50"/>
      <c r="AH1176" s="50"/>
      <c r="AI1176" s="50"/>
    </row>
    <row r="1177" spans="9:35">
      <c r="I1177" s="50"/>
      <c r="J1177" s="50"/>
      <c r="K1177" s="50"/>
      <c r="L1177" s="50"/>
      <c r="M1177" s="50"/>
      <c r="N1177" s="50"/>
      <c r="O1177" s="50"/>
      <c r="P1177" s="50"/>
      <c r="Q1177" s="50"/>
      <c r="R1177" s="50"/>
      <c r="S1177" s="50"/>
      <c r="T1177" s="50"/>
      <c r="U1177" s="50"/>
      <c r="V1177" s="50"/>
      <c r="W1177" s="50"/>
      <c r="X1177" s="50"/>
      <c r="Y1177" s="50"/>
      <c r="Z1177" s="50"/>
      <c r="AA1177" s="50"/>
      <c r="AB1177" s="50"/>
      <c r="AC1177" s="50"/>
      <c r="AD1177" s="50"/>
      <c r="AE1177" s="50"/>
      <c r="AF1177" s="50"/>
      <c r="AG1177" s="50"/>
      <c r="AH1177" s="50"/>
      <c r="AI1177" s="50"/>
    </row>
    <row r="1178" spans="9:35">
      <c r="I1178" s="50"/>
      <c r="J1178" s="50"/>
      <c r="K1178" s="50"/>
      <c r="L1178" s="50"/>
      <c r="M1178" s="50"/>
      <c r="N1178" s="50"/>
      <c r="O1178" s="50"/>
      <c r="P1178" s="50"/>
      <c r="Q1178" s="50"/>
      <c r="R1178" s="50"/>
      <c r="S1178" s="50"/>
      <c r="T1178" s="50"/>
      <c r="U1178" s="50"/>
      <c r="V1178" s="50"/>
      <c r="W1178" s="50"/>
      <c r="X1178" s="50"/>
      <c r="Y1178" s="50"/>
      <c r="Z1178" s="50"/>
      <c r="AA1178" s="50"/>
      <c r="AB1178" s="50"/>
      <c r="AC1178" s="50"/>
      <c r="AD1178" s="50"/>
      <c r="AE1178" s="50"/>
      <c r="AF1178" s="50"/>
      <c r="AG1178" s="50"/>
      <c r="AH1178" s="50"/>
      <c r="AI1178" s="50"/>
    </row>
    <row r="1179" spans="9:35">
      <c r="I1179" s="50"/>
      <c r="J1179" s="50"/>
      <c r="K1179" s="50"/>
      <c r="L1179" s="50"/>
      <c r="M1179" s="50"/>
      <c r="N1179" s="50"/>
      <c r="O1179" s="50"/>
      <c r="P1179" s="50"/>
      <c r="Q1179" s="50"/>
      <c r="R1179" s="50"/>
      <c r="S1179" s="50"/>
      <c r="T1179" s="50"/>
      <c r="U1179" s="50"/>
      <c r="V1179" s="50"/>
      <c r="W1179" s="50"/>
      <c r="X1179" s="50"/>
      <c r="Y1179" s="50"/>
      <c r="Z1179" s="50"/>
      <c r="AA1179" s="50"/>
      <c r="AB1179" s="50"/>
      <c r="AC1179" s="50"/>
      <c r="AD1179" s="50"/>
      <c r="AE1179" s="50"/>
      <c r="AF1179" s="50"/>
      <c r="AG1179" s="50"/>
      <c r="AH1179" s="50"/>
      <c r="AI1179" s="50"/>
    </row>
    <row r="1180" spans="9:35">
      <c r="I1180" s="50"/>
      <c r="J1180" s="50"/>
      <c r="K1180" s="50"/>
      <c r="L1180" s="50"/>
      <c r="M1180" s="50"/>
      <c r="N1180" s="50"/>
      <c r="O1180" s="50"/>
      <c r="P1180" s="50"/>
      <c r="Q1180" s="50"/>
      <c r="R1180" s="50"/>
      <c r="S1180" s="50"/>
      <c r="T1180" s="50"/>
      <c r="U1180" s="50"/>
      <c r="V1180" s="50"/>
      <c r="W1180" s="50"/>
      <c r="X1180" s="50"/>
      <c r="Y1180" s="50"/>
      <c r="Z1180" s="50"/>
      <c r="AA1180" s="50"/>
      <c r="AB1180" s="50"/>
      <c r="AC1180" s="50"/>
      <c r="AD1180" s="50"/>
      <c r="AE1180" s="50"/>
      <c r="AF1180" s="50"/>
      <c r="AG1180" s="50"/>
      <c r="AH1180" s="50"/>
      <c r="AI1180" s="50"/>
    </row>
    <row r="1181" spans="9:35">
      <c r="I1181" s="50"/>
      <c r="J1181" s="50"/>
      <c r="K1181" s="50"/>
      <c r="L1181" s="50"/>
      <c r="M1181" s="50"/>
      <c r="N1181" s="50"/>
      <c r="O1181" s="50"/>
      <c r="P1181" s="50"/>
      <c r="Q1181" s="50"/>
      <c r="R1181" s="50"/>
      <c r="S1181" s="50"/>
      <c r="T1181" s="50"/>
      <c r="U1181" s="50"/>
      <c r="V1181" s="50"/>
      <c r="W1181" s="50"/>
      <c r="X1181" s="50"/>
      <c r="Y1181" s="50"/>
      <c r="Z1181" s="50"/>
      <c r="AA1181" s="50"/>
      <c r="AB1181" s="50"/>
      <c r="AC1181" s="50"/>
      <c r="AD1181" s="50"/>
      <c r="AE1181" s="50"/>
      <c r="AF1181" s="50"/>
      <c r="AG1181" s="50"/>
      <c r="AH1181" s="50"/>
      <c r="AI1181" s="50"/>
    </row>
    <row r="1182" spans="9:35">
      <c r="I1182" s="50"/>
      <c r="J1182" s="50"/>
      <c r="K1182" s="50"/>
      <c r="L1182" s="50"/>
      <c r="M1182" s="50"/>
      <c r="N1182" s="50"/>
      <c r="O1182" s="50"/>
      <c r="P1182" s="50"/>
      <c r="Q1182" s="50"/>
      <c r="R1182" s="50"/>
      <c r="S1182" s="50"/>
      <c r="T1182" s="50"/>
      <c r="U1182" s="50"/>
      <c r="V1182" s="50"/>
      <c r="W1182" s="50"/>
      <c r="X1182" s="50"/>
      <c r="Y1182" s="50"/>
      <c r="Z1182" s="50"/>
      <c r="AA1182" s="50"/>
      <c r="AB1182" s="50"/>
      <c r="AC1182" s="50"/>
      <c r="AD1182" s="50"/>
      <c r="AE1182" s="50"/>
      <c r="AF1182" s="50"/>
      <c r="AG1182" s="50"/>
      <c r="AH1182" s="50"/>
      <c r="AI1182" s="50"/>
    </row>
    <row r="1183" spans="9:35">
      <c r="I1183" s="50"/>
      <c r="J1183" s="50"/>
      <c r="K1183" s="50"/>
      <c r="L1183" s="50"/>
      <c r="M1183" s="50"/>
      <c r="N1183" s="50"/>
      <c r="O1183" s="50"/>
      <c r="P1183" s="50"/>
      <c r="Q1183" s="50"/>
      <c r="R1183" s="50"/>
      <c r="S1183" s="50"/>
      <c r="T1183" s="50"/>
      <c r="U1183" s="50"/>
      <c r="V1183" s="50"/>
      <c r="W1183" s="50"/>
      <c r="X1183" s="50"/>
      <c r="Y1183" s="50"/>
      <c r="Z1183" s="50"/>
      <c r="AA1183" s="50"/>
      <c r="AB1183" s="50"/>
      <c r="AC1183" s="50"/>
      <c r="AD1183" s="50"/>
      <c r="AE1183" s="50"/>
      <c r="AF1183" s="50"/>
      <c r="AG1183" s="50"/>
      <c r="AH1183" s="50"/>
      <c r="AI1183" s="50"/>
    </row>
    <row r="1184" spans="9:35">
      <c r="I1184" s="50"/>
      <c r="J1184" s="50"/>
      <c r="K1184" s="50"/>
      <c r="L1184" s="50"/>
      <c r="M1184" s="50"/>
      <c r="N1184" s="50"/>
      <c r="O1184" s="50"/>
      <c r="P1184" s="50"/>
      <c r="Q1184" s="50"/>
      <c r="R1184" s="50"/>
      <c r="S1184" s="50"/>
      <c r="T1184" s="50"/>
      <c r="U1184" s="50"/>
      <c r="V1184" s="50"/>
      <c r="W1184" s="50"/>
      <c r="X1184" s="50"/>
      <c r="Y1184" s="50"/>
      <c r="Z1184" s="50"/>
      <c r="AA1184" s="50"/>
      <c r="AB1184" s="50"/>
      <c r="AC1184" s="50"/>
      <c r="AD1184" s="50"/>
      <c r="AE1184" s="50"/>
      <c r="AF1184" s="50"/>
      <c r="AG1184" s="50"/>
      <c r="AH1184" s="50"/>
      <c r="AI1184" s="50"/>
    </row>
    <row r="1185" spans="9:35">
      <c r="I1185" s="50"/>
      <c r="J1185" s="50"/>
      <c r="K1185" s="50"/>
      <c r="L1185" s="50"/>
      <c r="M1185" s="50"/>
      <c r="N1185" s="50"/>
      <c r="O1185" s="50"/>
      <c r="P1185" s="50"/>
      <c r="Q1185" s="50"/>
      <c r="R1185" s="50"/>
      <c r="S1185" s="50"/>
      <c r="T1185" s="50"/>
      <c r="U1185" s="50"/>
      <c r="V1185" s="50"/>
      <c r="W1185" s="50"/>
      <c r="X1185" s="50"/>
      <c r="Y1185" s="50"/>
      <c r="Z1185" s="50"/>
      <c r="AA1185" s="50"/>
      <c r="AB1185" s="50"/>
      <c r="AC1185" s="50"/>
      <c r="AD1185" s="50"/>
      <c r="AE1185" s="50"/>
      <c r="AF1185" s="50"/>
      <c r="AG1185" s="50"/>
      <c r="AH1185" s="50"/>
      <c r="AI1185" s="50"/>
    </row>
    <row r="1186" spans="9:35">
      <c r="I1186" s="50"/>
      <c r="J1186" s="50"/>
      <c r="K1186" s="50"/>
      <c r="L1186" s="50"/>
      <c r="M1186" s="50"/>
      <c r="N1186" s="50"/>
      <c r="O1186" s="50"/>
      <c r="P1186" s="50"/>
      <c r="Q1186" s="50"/>
      <c r="R1186" s="50"/>
      <c r="S1186" s="50"/>
      <c r="T1186" s="50"/>
      <c r="U1186" s="50"/>
      <c r="V1186" s="50"/>
      <c r="W1186" s="50"/>
      <c r="X1186" s="50"/>
      <c r="Y1186" s="50"/>
      <c r="Z1186" s="50"/>
      <c r="AA1186" s="50"/>
      <c r="AB1186" s="50"/>
      <c r="AC1186" s="50"/>
      <c r="AD1186" s="50"/>
      <c r="AE1186" s="50"/>
      <c r="AF1186" s="50"/>
      <c r="AG1186" s="50"/>
      <c r="AH1186" s="50"/>
      <c r="AI1186" s="50"/>
    </row>
    <row r="1187" spans="9:35">
      <c r="I1187" s="50"/>
      <c r="J1187" s="50"/>
      <c r="K1187" s="50"/>
      <c r="L1187" s="50"/>
      <c r="M1187" s="50"/>
      <c r="N1187" s="50"/>
      <c r="O1187" s="50"/>
      <c r="P1187" s="50"/>
      <c r="Q1187" s="50"/>
      <c r="R1187" s="50"/>
      <c r="S1187" s="50"/>
      <c r="T1187" s="50"/>
      <c r="U1187" s="50"/>
      <c r="V1187" s="50"/>
      <c r="W1187" s="50"/>
      <c r="X1187" s="50"/>
      <c r="Y1187" s="50"/>
      <c r="Z1187" s="50"/>
      <c r="AA1187" s="50"/>
      <c r="AB1187" s="50"/>
      <c r="AC1187" s="50"/>
      <c r="AD1187" s="50"/>
      <c r="AE1187" s="50"/>
      <c r="AF1187" s="50"/>
      <c r="AG1187" s="50"/>
      <c r="AH1187" s="50"/>
      <c r="AI1187" s="50"/>
    </row>
    <row r="1188" spans="9:35">
      <c r="I1188" s="50"/>
      <c r="J1188" s="50"/>
      <c r="K1188" s="50"/>
      <c r="L1188" s="50"/>
      <c r="M1188" s="50"/>
      <c r="N1188" s="50"/>
      <c r="O1188" s="50"/>
      <c r="P1188" s="50"/>
      <c r="Q1188" s="50"/>
      <c r="R1188" s="50"/>
      <c r="S1188" s="50"/>
      <c r="T1188" s="50"/>
      <c r="U1188" s="50"/>
      <c r="V1188" s="50"/>
      <c r="W1188" s="50"/>
      <c r="X1188" s="50"/>
      <c r="Y1188" s="50"/>
      <c r="Z1188" s="50"/>
      <c r="AA1188" s="50"/>
      <c r="AB1188" s="50"/>
      <c r="AC1188" s="50"/>
      <c r="AD1188" s="50"/>
      <c r="AE1188" s="50"/>
      <c r="AF1188" s="50"/>
      <c r="AG1188" s="50"/>
      <c r="AH1188" s="50"/>
      <c r="AI1188" s="50"/>
    </row>
    <row r="1189" spans="9:35">
      <c r="I1189" s="50"/>
      <c r="J1189" s="50"/>
      <c r="K1189" s="50"/>
      <c r="L1189" s="50"/>
      <c r="M1189" s="50"/>
      <c r="N1189" s="50"/>
      <c r="O1189" s="50"/>
      <c r="P1189" s="50"/>
      <c r="Q1189" s="50"/>
      <c r="R1189" s="50"/>
      <c r="S1189" s="50"/>
      <c r="T1189" s="50"/>
      <c r="U1189" s="50"/>
      <c r="V1189" s="50"/>
      <c r="W1189" s="50"/>
      <c r="X1189" s="50"/>
      <c r="Y1189" s="50"/>
      <c r="Z1189" s="50"/>
      <c r="AA1189" s="50"/>
      <c r="AB1189" s="50"/>
      <c r="AC1189" s="50"/>
      <c r="AD1189" s="50"/>
      <c r="AE1189" s="50"/>
      <c r="AF1189" s="50"/>
      <c r="AG1189" s="50"/>
      <c r="AH1189" s="50"/>
      <c r="AI1189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03"/>
  <sheetViews>
    <sheetView zoomScale="70" zoomScaleNormal="70" workbookViewId="0">
      <selection activeCell="O25" sqref="O25"/>
    </sheetView>
  </sheetViews>
  <sheetFormatPr defaultRowHeight="12.75"/>
  <cols>
    <col min="1" max="1" width="4.42578125" style="115" customWidth="1"/>
    <col min="2" max="2" width="10.28515625" style="115" customWidth="1"/>
    <col min="3" max="3" width="10.28515625" style="115" hidden="1" customWidth="1"/>
    <col min="4" max="4" width="24.5703125" style="115" customWidth="1"/>
    <col min="5" max="5" width="8" style="115" customWidth="1"/>
    <col min="6" max="6" width="12.85546875" style="151" customWidth="1"/>
    <col min="7" max="7" width="9.5703125" style="151" customWidth="1"/>
    <col min="8" max="8" width="9.140625" style="151" customWidth="1"/>
    <col min="9" max="9" width="11.42578125" style="151" customWidth="1"/>
    <col min="10" max="10" width="21.7109375" style="143" customWidth="1"/>
    <col min="11" max="11" width="10.85546875" style="151" customWidth="1"/>
    <col min="12" max="12" width="13" style="151" customWidth="1"/>
    <col min="13" max="13" width="12.28515625" style="151" customWidth="1"/>
    <col min="14" max="14" width="12.7109375" style="115" customWidth="1"/>
    <col min="15" max="15" width="13.140625" style="143" customWidth="1"/>
    <col min="16" max="16" width="9.5703125" style="115" customWidth="1"/>
    <col min="17" max="17" width="10.140625" style="115" hidden="1" customWidth="1"/>
    <col min="18" max="18" width="9.140625" style="151" hidden="1" customWidth="1"/>
    <col min="19" max="20" width="9.140625" style="115" hidden="1" customWidth="1"/>
    <col min="21" max="23" width="9.140625" style="115" customWidth="1"/>
    <col min="24" max="24" width="9.140625" style="115"/>
    <col min="25" max="31" width="9.140625" style="115" customWidth="1"/>
    <col min="32" max="16384" width="9.140625" style="115"/>
  </cols>
  <sheetData>
    <row r="1" spans="1:38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38" ht="12" customHeight="1">
      <c r="A2" s="79"/>
      <c r="B2" s="79"/>
      <c r="C2" s="79"/>
      <c r="D2" s="79"/>
      <c r="E2" s="79"/>
      <c r="F2" s="161"/>
      <c r="G2" s="161"/>
      <c r="H2" s="161"/>
      <c r="I2" s="161"/>
      <c r="J2" s="79"/>
      <c r="K2" s="161"/>
      <c r="L2" s="161"/>
      <c r="M2" s="161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38">
      <c r="A3" s="79"/>
      <c r="B3" s="80"/>
      <c r="C3" s="80"/>
      <c r="D3" s="80"/>
      <c r="E3" s="80"/>
      <c r="F3" s="80"/>
      <c r="G3" s="80"/>
      <c r="H3" s="80"/>
      <c r="I3" s="80"/>
      <c r="J3" s="81"/>
      <c r="K3" s="162"/>
      <c r="L3" s="161"/>
      <c r="M3" s="161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38">
      <c r="A4" s="79"/>
      <c r="B4" s="80"/>
      <c r="C4" s="80"/>
      <c r="D4" s="80"/>
      <c r="E4" s="80"/>
      <c r="F4" s="80"/>
      <c r="G4" s="80"/>
      <c r="H4" s="80"/>
      <c r="I4" s="82"/>
      <c r="J4" s="81"/>
      <c r="K4" s="162"/>
      <c r="L4" s="161"/>
      <c r="M4" s="161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38" ht="25.5">
      <c r="A5" s="18"/>
      <c r="B5" s="18"/>
      <c r="C5" s="18"/>
      <c r="D5" s="18"/>
      <c r="E5" s="18"/>
      <c r="F5" s="88"/>
      <c r="G5" s="88"/>
      <c r="H5" s="88"/>
      <c r="I5" s="88"/>
      <c r="J5" s="142"/>
      <c r="K5" s="88"/>
      <c r="M5" s="163" t="s">
        <v>237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38" ht="20.25">
      <c r="A6" s="83" t="s">
        <v>3547</v>
      </c>
      <c r="D6" s="18"/>
      <c r="E6" s="18"/>
      <c r="F6" s="88"/>
      <c r="G6" s="88"/>
      <c r="H6" s="88"/>
      <c r="I6" s="88"/>
      <c r="J6" s="142"/>
      <c r="K6" s="88"/>
      <c r="L6" s="88"/>
      <c r="M6" s="164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38">
      <c r="A7" s="18"/>
      <c r="B7" s="18"/>
      <c r="C7" s="18"/>
      <c r="D7" s="18"/>
      <c r="E7" s="18"/>
      <c r="F7" s="88"/>
      <c r="G7" s="88"/>
      <c r="H7" s="88"/>
      <c r="I7" s="88"/>
      <c r="J7" s="142"/>
      <c r="K7" s="88"/>
      <c r="L7" s="88"/>
      <c r="M7" s="165">
        <f>Main!B10</f>
        <v>43294</v>
      </c>
      <c r="N7" s="18"/>
      <c r="O7" s="9"/>
      <c r="Q7" s="1"/>
      <c r="R7" s="88"/>
      <c r="S7" s="18"/>
      <c r="T7" s="18"/>
      <c r="U7" s="18"/>
      <c r="V7" s="18"/>
      <c r="W7" s="18"/>
      <c r="X7" s="18"/>
      <c r="Y7" s="18"/>
    </row>
    <row r="8" spans="1:38" ht="15">
      <c r="B8" s="105" t="s">
        <v>381</v>
      </c>
      <c r="C8" s="105"/>
      <c r="D8" s="105"/>
      <c r="E8" s="105"/>
      <c r="F8" s="88"/>
      <c r="G8" s="88"/>
      <c r="H8" s="88"/>
      <c r="I8" s="88"/>
      <c r="J8" s="142"/>
      <c r="K8" s="88"/>
      <c r="L8" s="88"/>
      <c r="M8" s="88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38" ht="38.25">
      <c r="A9" s="158" t="s">
        <v>13</v>
      </c>
      <c r="B9" s="84" t="s">
        <v>218</v>
      </c>
      <c r="C9" s="84"/>
      <c r="D9" s="85" t="s">
        <v>259</v>
      </c>
      <c r="E9" s="84" t="s">
        <v>260</v>
      </c>
      <c r="F9" s="84" t="s">
        <v>261</v>
      </c>
      <c r="G9" s="84" t="s">
        <v>344</v>
      </c>
      <c r="H9" s="84" t="s">
        <v>263</v>
      </c>
      <c r="I9" s="84" t="s">
        <v>264</v>
      </c>
      <c r="J9" s="401" t="s">
        <v>265</v>
      </c>
      <c r="K9" s="383" t="s">
        <v>266</v>
      </c>
      <c r="L9" s="382" t="s">
        <v>267</v>
      </c>
      <c r="M9" s="84" t="s">
        <v>268</v>
      </c>
      <c r="N9" s="85" t="s">
        <v>269</v>
      </c>
      <c r="O9" s="84" t="s">
        <v>391</v>
      </c>
      <c r="Q9" s="18"/>
      <c r="R9" s="88"/>
      <c r="S9" s="18"/>
      <c r="T9" s="18"/>
      <c r="U9" s="18"/>
      <c r="V9" s="18"/>
      <c r="W9" s="18"/>
      <c r="X9" s="18"/>
    </row>
    <row r="10" spans="1:38" s="355" customFormat="1" ht="15" customHeight="1">
      <c r="A10" s="429">
        <v>1</v>
      </c>
      <c r="B10" s="430">
        <v>43269</v>
      </c>
      <c r="C10" s="431"/>
      <c r="D10" s="432" t="s">
        <v>51</v>
      </c>
      <c r="E10" s="433" t="s">
        <v>270</v>
      </c>
      <c r="F10" s="434">
        <v>624</v>
      </c>
      <c r="G10" s="434">
        <v>596</v>
      </c>
      <c r="H10" s="434">
        <v>644.5</v>
      </c>
      <c r="I10" s="434" t="s">
        <v>3468</v>
      </c>
      <c r="J10" s="435" t="s">
        <v>3494</v>
      </c>
      <c r="K10" s="436">
        <f>H10-F10</f>
        <v>20.5</v>
      </c>
      <c r="L10" s="437">
        <f t="shared" ref="L10:L11" si="0">K10/F10</f>
        <v>3.2852564102564104E-2</v>
      </c>
      <c r="M10" s="438" t="s">
        <v>272</v>
      </c>
      <c r="N10" s="439">
        <v>43276</v>
      </c>
      <c r="O10" s="440"/>
      <c r="P10" s="143"/>
      <c r="Q10" s="143"/>
      <c r="R10" s="151" t="s">
        <v>2381</v>
      </c>
      <c r="S10" s="143"/>
      <c r="T10" s="143"/>
      <c r="U10" s="143"/>
      <c r="V10" s="143"/>
      <c r="W10" s="143"/>
      <c r="X10" s="143"/>
      <c r="Y10" s="143"/>
      <c r="Z10" s="143"/>
      <c r="AA10" s="143"/>
      <c r="AB10" s="143"/>
      <c r="AC10" s="143"/>
      <c r="AD10" s="143"/>
      <c r="AE10" s="143"/>
      <c r="AF10" s="143"/>
      <c r="AG10" s="143"/>
      <c r="AH10" s="143"/>
      <c r="AI10" s="143"/>
      <c r="AJ10" s="143"/>
      <c r="AK10" s="143"/>
      <c r="AL10" s="143"/>
    </row>
    <row r="11" spans="1:38" s="355" customFormat="1" ht="15" customHeight="1">
      <c r="A11" s="463">
        <v>2</v>
      </c>
      <c r="B11" s="464">
        <v>43272</v>
      </c>
      <c r="C11" s="465"/>
      <c r="D11" s="466" t="s">
        <v>55</v>
      </c>
      <c r="E11" s="467" t="s">
        <v>270</v>
      </c>
      <c r="F11" s="468">
        <v>902.5</v>
      </c>
      <c r="G11" s="468">
        <v>873</v>
      </c>
      <c r="H11" s="468">
        <v>864.5</v>
      </c>
      <c r="I11" s="468" t="s">
        <v>3481</v>
      </c>
      <c r="J11" s="417" t="s">
        <v>3541</v>
      </c>
      <c r="K11" s="405">
        <f t="shared" ref="K11" si="1">H11-F11</f>
        <v>-38</v>
      </c>
      <c r="L11" s="299">
        <f t="shared" si="0"/>
        <v>-4.2105263157894736E-2</v>
      </c>
      <c r="M11" s="300" t="s">
        <v>2133</v>
      </c>
      <c r="N11" s="301">
        <v>43283</v>
      </c>
      <c r="O11" s="462"/>
      <c r="P11" s="143"/>
      <c r="Q11" s="143"/>
      <c r="R11" s="151" t="s">
        <v>2381</v>
      </c>
      <c r="S11" s="143"/>
      <c r="T11" s="143"/>
      <c r="U11" s="143"/>
      <c r="V11" s="143"/>
      <c r="W11" s="143"/>
      <c r="X11" s="143"/>
      <c r="Y11" s="143"/>
      <c r="Z11" s="143"/>
      <c r="AA11" s="143"/>
      <c r="AB11" s="143"/>
      <c r="AC11" s="143"/>
      <c r="AD11" s="143"/>
      <c r="AE11" s="143"/>
      <c r="AF11" s="143"/>
      <c r="AG11" s="143"/>
      <c r="AH11" s="143"/>
      <c r="AI11" s="143"/>
      <c r="AJ11" s="143"/>
      <c r="AK11" s="143"/>
      <c r="AL11" s="143"/>
    </row>
    <row r="12" spans="1:38" s="355" customFormat="1" ht="15" customHeight="1">
      <c r="A12" s="463">
        <v>3</v>
      </c>
      <c r="B12" s="464">
        <v>43278</v>
      </c>
      <c r="C12" s="465"/>
      <c r="D12" s="466" t="s">
        <v>214</v>
      </c>
      <c r="E12" s="467" t="s">
        <v>270</v>
      </c>
      <c r="F12" s="468">
        <v>705</v>
      </c>
      <c r="G12" s="468">
        <v>675</v>
      </c>
      <c r="H12" s="468">
        <v>672.5</v>
      </c>
      <c r="I12" s="468" t="s">
        <v>3506</v>
      </c>
      <c r="J12" s="417" t="s">
        <v>3608</v>
      </c>
      <c r="K12" s="405">
        <f t="shared" ref="K12" si="2">H12-F12</f>
        <v>-32.5</v>
      </c>
      <c r="L12" s="299">
        <f t="shared" ref="L12" si="3">K12/F12</f>
        <v>-4.6099290780141841E-2</v>
      </c>
      <c r="M12" s="300" t="s">
        <v>2133</v>
      </c>
      <c r="N12" s="301">
        <v>43292</v>
      </c>
      <c r="O12" s="462"/>
      <c r="P12" s="143"/>
      <c r="Q12" s="143"/>
      <c r="R12" s="151" t="s">
        <v>2381</v>
      </c>
      <c r="S12" s="143"/>
      <c r="T12" s="143"/>
      <c r="U12" s="143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43"/>
      <c r="AG12" s="143"/>
      <c r="AH12" s="143"/>
      <c r="AI12" s="143"/>
      <c r="AJ12" s="143"/>
      <c r="AK12" s="143"/>
      <c r="AL12" s="143"/>
    </row>
    <row r="13" spans="1:38" s="355" customFormat="1" ht="15" customHeight="1">
      <c r="A13" s="373">
        <v>4</v>
      </c>
      <c r="B13" s="360">
        <v>43280</v>
      </c>
      <c r="C13" s="374"/>
      <c r="D13" s="86" t="s">
        <v>54</v>
      </c>
      <c r="E13" s="375" t="s">
        <v>270</v>
      </c>
      <c r="F13" s="376" t="s">
        <v>3525</v>
      </c>
      <c r="G13" s="376">
        <v>241</v>
      </c>
      <c r="H13" s="376"/>
      <c r="I13" s="376" t="s">
        <v>3526</v>
      </c>
      <c r="J13" s="361" t="s">
        <v>271</v>
      </c>
      <c r="K13" s="376"/>
      <c r="L13" s="376"/>
      <c r="M13" s="444"/>
      <c r="N13" s="361"/>
      <c r="O13" s="207">
        <f>VLOOKUP(D13,Sheet2!$A$1:M2164,6,0)</f>
        <v>241.95</v>
      </c>
      <c r="P13" s="143"/>
      <c r="Q13" s="143"/>
      <c r="R13" s="151" t="s">
        <v>2380</v>
      </c>
      <c r="S13" s="143"/>
      <c r="T13" s="143"/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143"/>
      <c r="AH13" s="143"/>
      <c r="AI13" s="143"/>
      <c r="AJ13" s="143"/>
      <c r="AK13" s="143"/>
      <c r="AL13" s="143"/>
    </row>
    <row r="14" spans="1:38" s="355" customFormat="1" ht="15" customHeight="1">
      <c r="A14" s="463">
        <v>5</v>
      </c>
      <c r="B14" s="464">
        <v>43284</v>
      </c>
      <c r="C14" s="465"/>
      <c r="D14" s="466" t="s">
        <v>355</v>
      </c>
      <c r="E14" s="467" t="s">
        <v>270</v>
      </c>
      <c r="F14" s="468">
        <v>657.5</v>
      </c>
      <c r="G14" s="468">
        <v>620</v>
      </c>
      <c r="H14" s="468">
        <v>637.5</v>
      </c>
      <c r="I14" s="468" t="s">
        <v>3562</v>
      </c>
      <c r="J14" s="417" t="s">
        <v>3604</v>
      </c>
      <c r="K14" s="405">
        <f t="shared" ref="K14" si="4">H14-F14</f>
        <v>-20</v>
      </c>
      <c r="L14" s="299">
        <f t="shared" ref="L14" si="5">K14/F14</f>
        <v>-3.0418250950570342E-2</v>
      </c>
      <c r="M14" s="300" t="s">
        <v>2133</v>
      </c>
      <c r="N14" s="301">
        <v>43286</v>
      </c>
      <c r="O14" s="462"/>
      <c r="P14" s="143"/>
      <c r="Q14" s="143"/>
      <c r="R14" s="151" t="s">
        <v>2381</v>
      </c>
      <c r="S14" s="143"/>
      <c r="T14" s="143"/>
      <c r="U14" s="143"/>
      <c r="V14" s="143"/>
      <c r="W14" s="143"/>
      <c r="X14" s="143"/>
      <c r="Y14" s="143"/>
      <c r="Z14" s="143"/>
      <c r="AA14" s="143"/>
      <c r="AB14" s="143"/>
      <c r="AC14" s="143"/>
      <c r="AD14" s="143"/>
      <c r="AE14" s="143"/>
      <c r="AF14" s="143"/>
      <c r="AG14" s="143"/>
      <c r="AH14" s="143"/>
      <c r="AI14" s="143"/>
      <c r="AJ14" s="143"/>
      <c r="AK14" s="143"/>
      <c r="AL14" s="143"/>
    </row>
    <row r="15" spans="1:38" s="355" customFormat="1" ht="15" customHeight="1">
      <c r="A15" s="345">
        <v>6</v>
      </c>
      <c r="B15" s="469">
        <v>43284</v>
      </c>
      <c r="C15" s="469"/>
      <c r="D15" s="486" t="s">
        <v>1450</v>
      </c>
      <c r="E15" s="346" t="s">
        <v>270</v>
      </c>
      <c r="F15" s="346">
        <v>1575</v>
      </c>
      <c r="G15" s="345">
        <v>1498</v>
      </c>
      <c r="H15" s="345">
        <v>1665</v>
      </c>
      <c r="I15" s="345" t="s">
        <v>3565</v>
      </c>
      <c r="J15" s="490" t="s">
        <v>3639</v>
      </c>
      <c r="K15" s="472">
        <f>H15-F15</f>
        <v>90</v>
      </c>
      <c r="L15" s="473">
        <f t="shared" ref="L15" si="6">K15/F15</f>
        <v>5.7142857142857141E-2</v>
      </c>
      <c r="M15" s="474" t="s">
        <v>272</v>
      </c>
      <c r="N15" s="475">
        <v>43287</v>
      </c>
      <c r="O15" s="476"/>
      <c r="P15" s="143"/>
      <c r="Q15" s="143"/>
      <c r="R15" s="151" t="s">
        <v>2381</v>
      </c>
      <c r="S15" s="143"/>
      <c r="T15" s="143"/>
      <c r="U15" s="143"/>
      <c r="V15" s="143"/>
      <c r="W15" s="143"/>
      <c r="X15" s="143"/>
      <c r="Y15" s="143"/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  <c r="AJ15" s="143"/>
      <c r="AK15" s="143"/>
      <c r="AL15" s="143"/>
    </row>
    <row r="16" spans="1:38" s="355" customFormat="1" ht="15" customHeight="1">
      <c r="A16" s="373">
        <v>7</v>
      </c>
      <c r="B16" s="360">
        <v>43284</v>
      </c>
      <c r="C16" s="374"/>
      <c r="D16" s="86" t="s">
        <v>166</v>
      </c>
      <c r="E16" s="375" t="s">
        <v>270</v>
      </c>
      <c r="F16" s="376" t="s">
        <v>3572</v>
      </c>
      <c r="G16" s="376">
        <v>518</v>
      </c>
      <c r="H16" s="376"/>
      <c r="I16" s="376" t="s">
        <v>3573</v>
      </c>
      <c r="J16" s="361" t="s">
        <v>271</v>
      </c>
      <c r="K16" s="376"/>
      <c r="L16" s="376"/>
      <c r="M16" s="471"/>
      <c r="N16" s="361"/>
      <c r="O16" s="207">
        <f>VLOOKUP(D16,Sheet2!$A$1:M2167,6,0)</f>
        <v>533.6</v>
      </c>
      <c r="P16" s="143"/>
      <c r="Q16" s="143"/>
      <c r="R16" s="151" t="s">
        <v>2380</v>
      </c>
      <c r="S16" s="143"/>
      <c r="T16" s="143"/>
      <c r="U16" s="143"/>
      <c r="V16" s="143"/>
      <c r="W16" s="143"/>
      <c r="X16" s="143"/>
      <c r="Y16" s="143"/>
      <c r="Z16" s="143"/>
      <c r="AA16" s="143"/>
      <c r="AB16" s="143"/>
      <c r="AC16" s="143"/>
      <c r="AD16" s="143"/>
      <c r="AE16" s="143"/>
      <c r="AF16" s="143"/>
      <c r="AG16" s="143"/>
      <c r="AH16" s="143"/>
      <c r="AI16" s="143"/>
      <c r="AJ16" s="143"/>
      <c r="AK16" s="143"/>
      <c r="AL16" s="143"/>
    </row>
    <row r="17" spans="1:38" s="19" customFormat="1">
      <c r="A17" s="373">
        <v>8</v>
      </c>
      <c r="B17" s="360">
        <v>43290</v>
      </c>
      <c r="C17" s="374"/>
      <c r="D17" s="362" t="s">
        <v>1017</v>
      </c>
      <c r="E17" s="375" t="s">
        <v>270</v>
      </c>
      <c r="F17" s="376" t="s">
        <v>3660</v>
      </c>
      <c r="G17" s="376">
        <v>37.200000000000003</v>
      </c>
      <c r="H17" s="376"/>
      <c r="I17" s="376" t="s">
        <v>3661</v>
      </c>
      <c r="J17" s="361" t="s">
        <v>271</v>
      </c>
      <c r="K17" s="376"/>
      <c r="L17" s="376"/>
      <c r="M17" s="416"/>
      <c r="N17" s="361"/>
      <c r="O17" s="207">
        <f>VLOOKUP(D17,Sheet2!$A$1:M2168,6,0)</f>
        <v>39.200000000000003</v>
      </c>
      <c r="Q17" s="18"/>
      <c r="R17" s="88" t="s">
        <v>2381</v>
      </c>
      <c r="S17" s="18"/>
      <c r="T17" s="18"/>
      <c r="U17" s="18"/>
      <c r="V17" s="18"/>
      <c r="W17" s="18"/>
      <c r="X17" s="18"/>
      <c r="Y17" s="18"/>
      <c r="Z17" s="18"/>
      <c r="AA17" s="18"/>
    </row>
    <row r="18" spans="1:38" s="355" customFormat="1" ht="15" customHeight="1">
      <c r="A18" s="429">
        <v>9</v>
      </c>
      <c r="B18" s="430">
        <v>43290</v>
      </c>
      <c r="C18" s="431"/>
      <c r="D18" s="432" t="s">
        <v>190</v>
      </c>
      <c r="E18" s="433" t="s">
        <v>270</v>
      </c>
      <c r="F18" s="434">
        <v>109.5</v>
      </c>
      <c r="G18" s="434">
        <v>104</v>
      </c>
      <c r="H18" s="434">
        <v>113.25</v>
      </c>
      <c r="I18" s="434" t="s">
        <v>3662</v>
      </c>
      <c r="J18" s="435" t="s">
        <v>3695</v>
      </c>
      <c r="K18" s="436">
        <f>H18-F18</f>
        <v>3.75</v>
      </c>
      <c r="L18" s="437">
        <f t="shared" ref="L18" si="7">K18/F18</f>
        <v>3.4246575342465752E-2</v>
      </c>
      <c r="M18" s="438" t="s">
        <v>272</v>
      </c>
      <c r="N18" s="439">
        <v>43291</v>
      </c>
      <c r="O18" s="440"/>
      <c r="P18" s="143"/>
      <c r="Q18" s="143"/>
      <c r="R18" s="151" t="s">
        <v>2380</v>
      </c>
      <c r="S18" s="143"/>
      <c r="T18" s="143"/>
      <c r="U18" s="143"/>
      <c r="V18" s="143"/>
      <c r="W18" s="143"/>
      <c r="X18" s="143"/>
      <c r="Y18" s="143"/>
      <c r="Z18" s="143"/>
      <c r="AA18" s="143"/>
      <c r="AB18" s="143"/>
      <c r="AC18" s="143"/>
      <c r="AD18" s="143"/>
      <c r="AE18" s="143"/>
      <c r="AF18" s="143"/>
      <c r="AG18" s="143"/>
      <c r="AH18" s="143"/>
      <c r="AI18" s="143"/>
      <c r="AJ18" s="143"/>
      <c r="AK18" s="143"/>
      <c r="AL18" s="143"/>
    </row>
    <row r="19" spans="1:38" s="355" customFormat="1" ht="15" customHeight="1">
      <c r="A19" s="373">
        <v>10</v>
      </c>
      <c r="B19" s="360">
        <v>43292</v>
      </c>
      <c r="C19" s="374"/>
      <c r="D19" s="86" t="s">
        <v>148</v>
      </c>
      <c r="E19" s="375" t="s">
        <v>270</v>
      </c>
      <c r="F19" s="376" t="s">
        <v>3716</v>
      </c>
      <c r="G19" s="376">
        <v>255</v>
      </c>
      <c r="H19" s="376"/>
      <c r="I19" s="376" t="s">
        <v>3717</v>
      </c>
      <c r="J19" s="361" t="s">
        <v>271</v>
      </c>
      <c r="K19" s="376"/>
      <c r="L19" s="376"/>
      <c r="M19" s="521"/>
      <c r="N19" s="361"/>
      <c r="O19" s="207">
        <f>VLOOKUP(D19,Sheet2!$A$1:M2170,6,0)</f>
        <v>266.10000000000002</v>
      </c>
      <c r="P19" s="143"/>
      <c r="Q19" s="143"/>
      <c r="R19" s="151" t="s">
        <v>2381</v>
      </c>
      <c r="S19" s="143"/>
      <c r="T19" s="143"/>
      <c r="U19" s="143"/>
      <c r="V19" s="143"/>
      <c r="W19" s="143"/>
      <c r="X19" s="143"/>
      <c r="Y19" s="143"/>
      <c r="Z19" s="143"/>
      <c r="AA19" s="143"/>
      <c r="AB19" s="143"/>
      <c r="AC19" s="143"/>
      <c r="AD19" s="143"/>
      <c r="AE19" s="143"/>
      <c r="AF19" s="143"/>
      <c r="AG19" s="143"/>
      <c r="AH19" s="143"/>
      <c r="AI19" s="143"/>
      <c r="AJ19" s="143"/>
      <c r="AK19" s="143"/>
      <c r="AL19" s="143"/>
    </row>
    <row r="20" spans="1:38" s="19" customFormat="1">
      <c r="A20" s="373"/>
      <c r="B20" s="360"/>
      <c r="C20" s="374"/>
      <c r="D20" s="362"/>
      <c r="E20" s="375"/>
      <c r="F20" s="376"/>
      <c r="G20" s="376"/>
      <c r="H20" s="376"/>
      <c r="I20" s="376"/>
      <c r="J20" s="361"/>
      <c r="K20" s="376"/>
      <c r="L20" s="376"/>
      <c r="M20" s="517"/>
      <c r="N20" s="361"/>
      <c r="O20" s="377"/>
      <c r="Q20" s="18"/>
      <c r="R20" s="88"/>
      <c r="S20" s="18"/>
      <c r="T20" s="18"/>
      <c r="U20" s="18"/>
      <c r="V20" s="18"/>
      <c r="W20" s="18"/>
      <c r="X20" s="18"/>
      <c r="Y20" s="18"/>
      <c r="Z20" s="18"/>
      <c r="AA20" s="18"/>
    </row>
    <row r="21" spans="1:38" s="19" customFormat="1">
      <c r="A21" s="373"/>
      <c r="B21" s="360"/>
      <c r="C21" s="374"/>
      <c r="D21" s="362"/>
      <c r="E21" s="375"/>
      <c r="F21" s="376"/>
      <c r="G21" s="376"/>
      <c r="H21" s="376"/>
      <c r="I21" s="376"/>
      <c r="J21" s="361"/>
      <c r="K21" s="376"/>
      <c r="L21" s="376"/>
      <c r="M21" s="416"/>
      <c r="N21" s="361"/>
      <c r="O21" s="377"/>
      <c r="Q21" s="18"/>
      <c r="R21" s="88"/>
      <c r="S21" s="18"/>
      <c r="T21" s="18"/>
      <c r="U21" s="18"/>
      <c r="V21" s="18"/>
      <c r="W21" s="18"/>
      <c r="X21" s="18"/>
      <c r="Y21" s="18"/>
      <c r="Z21" s="18"/>
      <c r="AA21" s="18"/>
    </row>
    <row r="22" spans="1:38" s="19" customFormat="1">
      <c r="A22" s="522"/>
      <c r="B22" s="523"/>
      <c r="C22" s="524"/>
      <c r="D22" s="525"/>
      <c r="E22" s="526"/>
      <c r="F22" s="527"/>
      <c r="G22" s="527"/>
      <c r="H22" s="527"/>
      <c r="I22" s="527"/>
      <c r="J22" s="494"/>
      <c r="K22" s="527"/>
      <c r="L22" s="527"/>
      <c r="M22" s="155"/>
      <c r="N22" s="494"/>
      <c r="O22" s="528"/>
      <c r="Q22" s="18"/>
      <c r="R22" s="88"/>
      <c r="S22" s="18"/>
      <c r="T22" s="18"/>
      <c r="U22" s="18"/>
      <c r="V22" s="18"/>
      <c r="W22" s="18"/>
      <c r="X22" s="18"/>
      <c r="Y22" s="18"/>
      <c r="Z22" s="18"/>
      <c r="AA22" s="18"/>
    </row>
    <row r="23" spans="1:38" s="19" customFormat="1" ht="12" customHeight="1">
      <c r="A23" s="306" t="s">
        <v>345</v>
      </c>
      <c r="B23" s="306"/>
      <c r="C23" s="306"/>
      <c r="D23" s="306"/>
      <c r="F23" s="173" t="s">
        <v>368</v>
      </c>
      <c r="G23" s="88"/>
      <c r="H23" s="102"/>
      <c r="I23" s="103"/>
      <c r="J23" s="144"/>
      <c r="K23" s="166"/>
      <c r="L23" s="167"/>
      <c r="M23" s="167"/>
      <c r="N23" s="18"/>
      <c r="O23" s="150"/>
      <c r="P23" s="143"/>
      <c r="Q23" s="143"/>
      <c r="R23" s="143"/>
      <c r="S23" s="143"/>
      <c r="T23" s="143"/>
      <c r="U23" s="143"/>
      <c r="V23" s="143"/>
      <c r="W23" s="143"/>
      <c r="X23" s="143"/>
      <c r="Y23" s="143"/>
      <c r="Z23" s="143"/>
      <c r="AA23" s="143"/>
      <c r="AB23" s="143"/>
      <c r="AC23" s="143"/>
      <c r="AD23" s="143"/>
      <c r="AE23" s="143"/>
      <c r="AF23" s="143"/>
      <c r="AG23" s="143"/>
      <c r="AH23" s="143"/>
      <c r="AI23" s="143"/>
      <c r="AJ23" s="143"/>
      <c r="AK23" s="143"/>
      <c r="AL23" s="143"/>
    </row>
    <row r="24" spans="1:38" s="19" customFormat="1" ht="12" customHeight="1">
      <c r="A24" s="186" t="s">
        <v>2473</v>
      </c>
      <c r="B24" s="157"/>
      <c r="C24" s="184"/>
      <c r="D24" s="157"/>
      <c r="E24" s="87"/>
      <c r="F24" s="173" t="s">
        <v>2511</v>
      </c>
      <c r="G24" s="88"/>
      <c r="H24" s="102"/>
      <c r="I24" s="103"/>
      <c r="J24" s="144"/>
      <c r="K24" s="166"/>
      <c r="L24" s="167"/>
      <c r="M24" s="167"/>
      <c r="N24" s="18"/>
      <c r="O24" s="150"/>
      <c r="P24" s="143"/>
      <c r="Q24" s="143"/>
      <c r="R24" s="143"/>
      <c r="S24" s="143"/>
      <c r="T24" s="143"/>
      <c r="U24" s="143"/>
      <c r="V24" s="143"/>
      <c r="W24" s="143"/>
      <c r="X24" s="143"/>
      <c r="Y24" s="143"/>
      <c r="Z24" s="143"/>
      <c r="AA24" s="143"/>
      <c r="AB24" s="143"/>
      <c r="AC24" s="143"/>
      <c r="AD24" s="143"/>
      <c r="AE24" s="143"/>
      <c r="AF24" s="143"/>
      <c r="AG24" s="143"/>
      <c r="AH24" s="143"/>
      <c r="AI24" s="143"/>
      <c r="AJ24" s="143"/>
      <c r="AK24" s="143"/>
      <c r="AL24" s="143"/>
    </row>
    <row r="25" spans="1:38" s="19" customFormat="1" ht="12" customHeight="1">
      <c r="A25" s="157"/>
      <c r="B25" s="157"/>
      <c r="C25" s="184"/>
      <c r="D25" s="157"/>
      <c r="E25" s="87"/>
      <c r="F25" s="88"/>
      <c r="G25" s="88"/>
      <c r="H25" s="102"/>
      <c r="I25" s="103"/>
      <c r="J25" s="145"/>
      <c r="K25" s="166"/>
      <c r="L25" s="167"/>
      <c r="M25" s="88"/>
      <c r="N25" s="89"/>
      <c r="O25" s="142"/>
      <c r="P25" s="143"/>
      <c r="Q25" s="143"/>
      <c r="R25" s="143"/>
      <c r="S25" s="143"/>
      <c r="T25" s="143"/>
      <c r="U25" s="143"/>
      <c r="V25" s="143"/>
      <c r="W25" s="143"/>
      <c r="X25" s="143"/>
      <c r="Y25" s="143"/>
      <c r="Z25" s="143"/>
      <c r="AA25" s="143"/>
      <c r="AB25" s="143"/>
      <c r="AC25" s="143"/>
      <c r="AD25" s="143"/>
      <c r="AE25" s="143"/>
      <c r="AF25" s="143"/>
      <c r="AG25" s="143"/>
      <c r="AH25" s="143"/>
      <c r="AI25" s="143"/>
      <c r="AJ25" s="143"/>
      <c r="AK25" s="143"/>
      <c r="AL25" s="143"/>
    </row>
    <row r="26" spans="1:38" ht="15" customHeight="1">
      <c r="A26" s="107" t="s">
        <v>2137</v>
      </c>
      <c r="B26" s="107"/>
      <c r="C26" s="107"/>
      <c r="D26" s="107"/>
      <c r="E26" s="87"/>
      <c r="F26" s="88"/>
      <c r="G26" s="49"/>
      <c r="H26" s="88"/>
      <c r="I26" s="49"/>
      <c r="J26" s="7"/>
      <c r="K26" s="49"/>
      <c r="L26" s="49"/>
      <c r="M26" s="49"/>
      <c r="N26" s="49"/>
      <c r="O26" s="90"/>
      <c r="Q26" s="1"/>
      <c r="R26" s="49"/>
      <c r="S26" s="18"/>
      <c r="T26" s="18"/>
      <c r="U26" s="18"/>
      <c r="V26" s="18"/>
      <c r="W26" s="18"/>
      <c r="X26" s="18"/>
      <c r="Y26" s="18"/>
      <c r="Z26" s="18"/>
      <c r="AA26" s="18"/>
    </row>
    <row r="27" spans="1:38" ht="44.25" customHeight="1">
      <c r="A27" s="84" t="s">
        <v>13</v>
      </c>
      <c r="B27" s="84" t="s">
        <v>218</v>
      </c>
      <c r="C27" s="84"/>
      <c r="D27" s="85" t="s">
        <v>259</v>
      </c>
      <c r="E27" s="84" t="s">
        <v>260</v>
      </c>
      <c r="F27" s="84" t="s">
        <v>261</v>
      </c>
      <c r="G27" s="84" t="s">
        <v>262</v>
      </c>
      <c r="H27" s="84" t="s">
        <v>263</v>
      </c>
      <c r="I27" s="84" t="s">
        <v>264</v>
      </c>
      <c r="J27" s="397" t="s">
        <v>265</v>
      </c>
      <c r="K27" s="168" t="s">
        <v>273</v>
      </c>
      <c r="L27" s="168" t="s">
        <v>274</v>
      </c>
      <c r="M27" s="84" t="s">
        <v>275</v>
      </c>
      <c r="N27" s="381" t="s">
        <v>268</v>
      </c>
      <c r="O27" s="179" t="s">
        <v>269</v>
      </c>
      <c r="P27" s="19"/>
      <c r="Q27" s="18"/>
      <c r="R27" s="88"/>
      <c r="S27" s="18"/>
      <c r="T27" s="18"/>
      <c r="U27" s="18"/>
      <c r="V27" s="18"/>
      <c r="W27" s="18"/>
      <c r="X27" s="18"/>
      <c r="Y27" s="18"/>
      <c r="Z27" s="19"/>
      <c r="AA27" s="19"/>
      <c r="AB27" s="19"/>
    </row>
    <row r="28" spans="1:38" s="143" customFormat="1">
      <c r="A28" s="483">
        <v>1</v>
      </c>
      <c r="B28" s="484">
        <v>43283</v>
      </c>
      <c r="C28" s="485"/>
      <c r="D28" s="486" t="s">
        <v>3507</v>
      </c>
      <c r="E28" s="487" t="s">
        <v>270</v>
      </c>
      <c r="F28" s="488">
        <v>10645</v>
      </c>
      <c r="G28" s="488">
        <v>10545</v>
      </c>
      <c r="H28" s="488">
        <v>10745</v>
      </c>
      <c r="I28" s="488">
        <v>10850</v>
      </c>
      <c r="J28" s="489" t="s">
        <v>3595</v>
      </c>
      <c r="K28" s="345">
        <f>H28-F28</f>
        <v>100</v>
      </c>
      <c r="L28" s="488">
        <f>M28*K28</f>
        <v>7500</v>
      </c>
      <c r="M28" s="346">
        <v>75</v>
      </c>
      <c r="N28" s="474" t="s">
        <v>272</v>
      </c>
      <c r="O28" s="475">
        <v>43285</v>
      </c>
      <c r="P28" s="419"/>
      <c r="Q28" s="204"/>
      <c r="R28" s="191" t="s">
        <v>2381</v>
      </c>
      <c r="S28" s="206"/>
      <c r="T28" s="189"/>
      <c r="U28" s="189"/>
      <c r="V28" s="189"/>
      <c r="W28" s="189"/>
      <c r="X28" s="189"/>
      <c r="Y28" s="189"/>
    </row>
    <row r="29" spans="1:38" s="143" customFormat="1">
      <c r="A29" s="483">
        <v>2</v>
      </c>
      <c r="B29" s="484">
        <v>43284</v>
      </c>
      <c r="C29" s="485"/>
      <c r="D29" s="486" t="s">
        <v>3560</v>
      </c>
      <c r="E29" s="487" t="s">
        <v>270</v>
      </c>
      <c r="F29" s="488">
        <v>26270</v>
      </c>
      <c r="G29" s="488">
        <v>25950</v>
      </c>
      <c r="H29" s="488">
        <v>26480</v>
      </c>
      <c r="I29" s="488" t="s">
        <v>3561</v>
      </c>
      <c r="J29" s="489" t="s">
        <v>3598</v>
      </c>
      <c r="K29" s="345">
        <f>H29-F29</f>
        <v>210</v>
      </c>
      <c r="L29" s="488">
        <f>M29*K29</f>
        <v>8400</v>
      </c>
      <c r="M29" s="346">
        <v>40</v>
      </c>
      <c r="N29" s="474" t="s">
        <v>272</v>
      </c>
      <c r="O29" s="475">
        <v>43286</v>
      </c>
      <c r="P29" s="419"/>
      <c r="Q29" s="204"/>
      <c r="R29" s="191" t="s">
        <v>2381</v>
      </c>
      <c r="S29" s="206"/>
      <c r="T29" s="189"/>
      <c r="U29" s="189"/>
      <c r="V29" s="189"/>
      <c r="W29" s="189"/>
      <c r="X29" s="189"/>
      <c r="Y29" s="189"/>
    </row>
    <row r="30" spans="1:38" s="19" customFormat="1">
      <c r="A30" s="534">
        <v>3</v>
      </c>
      <c r="B30" s="535">
        <v>43292</v>
      </c>
      <c r="C30" s="536"/>
      <c r="D30" s="537" t="s">
        <v>3507</v>
      </c>
      <c r="E30" s="538" t="s">
        <v>2337</v>
      </c>
      <c r="F30" s="578">
        <v>10955</v>
      </c>
      <c r="G30" s="539">
        <v>11060</v>
      </c>
      <c r="H30" s="539">
        <v>11060</v>
      </c>
      <c r="I30" s="578" t="s">
        <v>3715</v>
      </c>
      <c r="J30" s="501" t="s">
        <v>3749</v>
      </c>
      <c r="K30" s="502">
        <f>F30-H30</f>
        <v>-105</v>
      </c>
      <c r="L30" s="468">
        <f>M30*K30</f>
        <v>-7875</v>
      </c>
      <c r="M30" s="418">
        <v>75</v>
      </c>
      <c r="N30" s="300" t="s">
        <v>2133</v>
      </c>
      <c r="O30" s="301">
        <v>43293</v>
      </c>
      <c r="Q30" s="18"/>
      <c r="R30" s="88" t="s">
        <v>2380</v>
      </c>
      <c r="S30" s="18"/>
      <c r="T30" s="18"/>
      <c r="U30" s="18"/>
      <c r="V30" s="18"/>
      <c r="W30" s="18"/>
      <c r="X30" s="18"/>
      <c r="Y30" s="18"/>
      <c r="Z30" s="18"/>
      <c r="AA30" s="18"/>
    </row>
    <row r="31" spans="1:38" s="19" customFormat="1">
      <c r="A31" s="373"/>
      <c r="B31" s="360"/>
      <c r="C31" s="374"/>
      <c r="D31" s="362"/>
      <c r="E31" s="375"/>
      <c r="F31" s="376"/>
      <c r="G31" s="376"/>
      <c r="H31" s="376"/>
      <c r="I31" s="376"/>
      <c r="J31" s="361"/>
      <c r="K31" s="376"/>
      <c r="L31" s="376"/>
      <c r="M31" s="416"/>
      <c r="N31" s="361"/>
      <c r="O31" s="377"/>
      <c r="Q31" s="18"/>
      <c r="R31" s="88"/>
      <c r="S31" s="18"/>
      <c r="T31" s="18"/>
      <c r="U31" s="18"/>
      <c r="V31" s="18"/>
      <c r="W31" s="18"/>
      <c r="X31" s="18"/>
      <c r="Y31" s="18"/>
      <c r="Z31" s="18"/>
      <c r="AA31" s="18"/>
    </row>
    <row r="32" spans="1:38" s="19" customFormat="1">
      <c r="A32" s="373"/>
      <c r="B32" s="360"/>
      <c r="C32" s="374"/>
      <c r="D32" s="362"/>
      <c r="E32" s="375"/>
      <c r="F32" s="376"/>
      <c r="G32" s="376"/>
      <c r="H32" s="376"/>
      <c r="I32" s="376"/>
      <c r="J32" s="361"/>
      <c r="K32" s="376"/>
      <c r="L32" s="376"/>
      <c r="M32" s="416"/>
      <c r="N32" s="361"/>
      <c r="O32" s="377"/>
      <c r="Q32" s="18"/>
      <c r="R32" s="88"/>
      <c r="S32" s="18"/>
      <c r="T32" s="18"/>
      <c r="U32" s="18"/>
      <c r="V32" s="18"/>
      <c r="W32" s="18"/>
      <c r="X32" s="18"/>
      <c r="Y32" s="18"/>
      <c r="Z32" s="18"/>
      <c r="AA32" s="18"/>
    </row>
    <row r="33" spans="1:28" s="19" customFormat="1">
      <c r="A33" s="373"/>
      <c r="B33" s="360"/>
      <c r="C33" s="374"/>
      <c r="D33" s="362"/>
      <c r="E33" s="375"/>
      <c r="F33" s="376"/>
      <c r="G33" s="376"/>
      <c r="H33" s="376"/>
      <c r="I33" s="376"/>
      <c r="J33" s="361"/>
      <c r="K33" s="376"/>
      <c r="L33" s="376"/>
      <c r="M33" s="416"/>
      <c r="N33" s="361"/>
      <c r="O33" s="377"/>
      <c r="Q33" s="18"/>
      <c r="R33" s="88"/>
      <c r="S33" s="18"/>
      <c r="T33" s="18"/>
      <c r="U33" s="18"/>
      <c r="V33" s="18"/>
      <c r="W33" s="18"/>
      <c r="X33" s="18"/>
      <c r="Y33" s="18"/>
      <c r="Z33" s="18"/>
      <c r="AA33" s="18"/>
    </row>
    <row r="34" spans="1:28" s="19" customFormat="1">
      <c r="A34" s="373"/>
      <c r="B34" s="360"/>
      <c r="C34" s="374"/>
      <c r="D34" s="362"/>
      <c r="E34" s="375"/>
      <c r="F34" s="376"/>
      <c r="G34" s="376"/>
      <c r="H34" s="376"/>
      <c r="I34" s="376"/>
      <c r="J34" s="361"/>
      <c r="K34" s="376"/>
      <c r="L34" s="376"/>
      <c r="M34" s="387"/>
      <c r="N34" s="361"/>
      <c r="O34" s="377"/>
      <c r="Q34" s="18"/>
      <c r="R34" s="88"/>
      <c r="S34" s="18"/>
      <c r="T34" s="18"/>
      <c r="U34" s="18"/>
      <c r="V34" s="18"/>
      <c r="W34" s="18"/>
      <c r="X34" s="18"/>
      <c r="Y34" s="18"/>
      <c r="Z34" s="18"/>
      <c r="AA34" s="18"/>
    </row>
    <row r="35" spans="1:28" s="19" customFormat="1">
      <c r="A35" s="373"/>
      <c r="B35" s="360"/>
      <c r="C35" s="374"/>
      <c r="D35" s="362"/>
      <c r="E35" s="375"/>
      <c r="F35" s="376"/>
      <c r="G35" s="376"/>
      <c r="H35" s="376"/>
      <c r="I35" s="376"/>
      <c r="J35" s="361"/>
      <c r="K35" s="376"/>
      <c r="L35" s="376"/>
      <c r="M35" s="378"/>
      <c r="N35" s="361"/>
      <c r="O35" s="377"/>
      <c r="Q35" s="18"/>
      <c r="R35" s="88"/>
      <c r="S35" s="18"/>
      <c r="T35" s="18"/>
      <c r="U35" s="18"/>
      <c r="V35" s="18"/>
      <c r="W35" s="18"/>
      <c r="X35" s="18"/>
      <c r="Y35" s="18"/>
      <c r="Z35" s="18"/>
      <c r="AA35" s="18"/>
    </row>
    <row r="36" spans="1:28">
      <c r="A36" s="349"/>
      <c r="B36" s="192"/>
      <c r="C36" s="350"/>
      <c r="D36" s="351"/>
      <c r="E36" s="352"/>
      <c r="F36" s="174"/>
      <c r="G36" s="174"/>
      <c r="H36" s="174"/>
      <c r="I36" s="174"/>
      <c r="J36" s="88"/>
      <c r="K36" s="353"/>
      <c r="L36" s="353"/>
      <c r="M36" s="88"/>
      <c r="N36" s="18"/>
      <c r="O36" s="354"/>
      <c r="P36" s="19"/>
      <c r="Q36" s="18"/>
      <c r="R36" s="88"/>
      <c r="S36" s="18"/>
      <c r="T36" s="18"/>
      <c r="U36" s="18"/>
      <c r="V36" s="18"/>
      <c r="W36" s="18"/>
      <c r="X36" s="18"/>
      <c r="Y36" s="18"/>
      <c r="Z36" s="18"/>
      <c r="AA36" s="18"/>
      <c r="AB36" s="19"/>
    </row>
    <row r="37" spans="1:28" ht="15">
      <c r="A37" s="106" t="s">
        <v>276</v>
      </c>
      <c r="B37" s="106"/>
      <c r="C37" s="106"/>
      <c r="D37" s="106"/>
      <c r="E37" s="159"/>
      <c r="F37" s="174"/>
      <c r="G37" s="174"/>
      <c r="H37" s="174"/>
      <c r="I37" s="174"/>
      <c r="J37" s="9"/>
      <c r="K37" s="49"/>
      <c r="L37" s="49"/>
      <c r="M37" s="49"/>
      <c r="N37" s="1"/>
      <c r="O37" s="9"/>
      <c r="P37" s="19"/>
      <c r="Q37" s="18"/>
      <c r="R37" s="88"/>
      <c r="S37" s="18"/>
      <c r="T37" s="18"/>
      <c r="U37" s="18"/>
      <c r="V37" s="18"/>
      <c r="W37" s="18"/>
      <c r="X37" s="18"/>
      <c r="Y37" s="18"/>
      <c r="Z37" s="18"/>
      <c r="AA37" s="18"/>
      <c r="AB37" s="19"/>
    </row>
    <row r="38" spans="1:28" ht="38.25">
      <c r="A38" s="84" t="s">
        <v>13</v>
      </c>
      <c r="B38" s="84" t="s">
        <v>218</v>
      </c>
      <c r="C38" s="84"/>
      <c r="D38" s="85" t="s">
        <v>259</v>
      </c>
      <c r="E38" s="84" t="s">
        <v>260</v>
      </c>
      <c r="F38" s="84" t="s">
        <v>261</v>
      </c>
      <c r="G38" s="175" t="s">
        <v>262</v>
      </c>
      <c r="H38" s="84" t="s">
        <v>263</v>
      </c>
      <c r="I38" s="84" t="s">
        <v>264</v>
      </c>
      <c r="J38" s="397" t="s">
        <v>265</v>
      </c>
      <c r="K38" s="397" t="s">
        <v>3554</v>
      </c>
      <c r="L38" s="168" t="s">
        <v>274</v>
      </c>
      <c r="M38" s="84" t="s">
        <v>275</v>
      </c>
      <c r="N38" s="84" t="s">
        <v>268</v>
      </c>
      <c r="O38" s="85" t="s">
        <v>269</v>
      </c>
      <c r="P38" s="19"/>
      <c r="Q38" s="1"/>
      <c r="R38" s="88"/>
      <c r="S38" s="18"/>
      <c r="T38" s="18"/>
      <c r="U38" s="18"/>
      <c r="V38" s="18"/>
      <c r="W38" s="18"/>
      <c r="X38" s="18"/>
      <c r="Y38" s="18"/>
    </row>
    <row r="39" spans="1:28" s="143" customFormat="1">
      <c r="A39" s="235">
        <v>1</v>
      </c>
      <c r="B39" s="461">
        <v>43286</v>
      </c>
      <c r="C39" s="461"/>
      <c r="D39" s="234" t="s">
        <v>3599</v>
      </c>
      <c r="E39" s="418" t="s">
        <v>270</v>
      </c>
      <c r="F39" s="418">
        <v>32.5</v>
      </c>
      <c r="G39" s="235"/>
      <c r="H39" s="235">
        <v>0</v>
      </c>
      <c r="I39" s="418" t="s">
        <v>3600</v>
      </c>
      <c r="J39" s="497" t="s">
        <v>3608</v>
      </c>
      <c r="K39" s="235">
        <f>H39-F39</f>
        <v>-32.5</v>
      </c>
      <c r="L39" s="468">
        <f>M39*K39</f>
        <v>-1300</v>
      </c>
      <c r="M39" s="418">
        <v>40</v>
      </c>
      <c r="N39" s="300" t="s">
        <v>2133</v>
      </c>
      <c r="O39" s="301">
        <v>43286</v>
      </c>
      <c r="P39" s="19"/>
      <c r="Q39" s="204"/>
      <c r="R39" s="191" t="s">
        <v>2381</v>
      </c>
      <c r="S39" s="206"/>
      <c r="T39" s="189"/>
      <c r="U39" s="189"/>
      <c r="V39" s="189"/>
      <c r="W39" s="189"/>
      <c r="X39" s="189"/>
      <c r="Y39" s="189"/>
    </row>
    <row r="40" spans="1:28" s="143" customFormat="1">
      <c r="A40" s="235">
        <v>2</v>
      </c>
      <c r="B40" s="461">
        <v>43293</v>
      </c>
      <c r="C40" s="461"/>
      <c r="D40" s="234" t="s">
        <v>3751</v>
      </c>
      <c r="E40" s="418" t="s">
        <v>270</v>
      </c>
      <c r="F40" s="418">
        <v>40</v>
      </c>
      <c r="G40" s="235"/>
      <c r="H40" s="235">
        <v>0</v>
      </c>
      <c r="I40" s="418">
        <v>100</v>
      </c>
      <c r="J40" s="497" t="s">
        <v>3752</v>
      </c>
      <c r="K40" s="235">
        <f>H40-F40</f>
        <v>-40</v>
      </c>
      <c r="L40" s="468">
        <f>M40*K40</f>
        <v>-1600</v>
      </c>
      <c r="M40" s="418">
        <v>40</v>
      </c>
      <c r="N40" s="300" t="s">
        <v>2133</v>
      </c>
      <c r="O40" s="301">
        <v>43293</v>
      </c>
      <c r="P40" s="19"/>
      <c r="Q40" s="204"/>
      <c r="R40" s="191" t="s">
        <v>2380</v>
      </c>
      <c r="S40" s="206"/>
      <c r="T40" s="189"/>
      <c r="U40" s="189"/>
      <c r="V40" s="189"/>
      <c r="W40" s="189"/>
      <c r="X40" s="189"/>
      <c r="Y40" s="189"/>
    </row>
    <row r="41" spans="1:28" s="143" customFormat="1">
      <c r="A41" s="406"/>
      <c r="B41" s="442"/>
      <c r="C41" s="442"/>
      <c r="D41" s="407"/>
      <c r="E41" s="444"/>
      <c r="F41" s="444"/>
      <c r="G41" s="406"/>
      <c r="H41" s="406"/>
      <c r="I41" s="444"/>
      <c r="J41" s="445"/>
      <c r="K41" s="446"/>
      <c r="L41" s="447"/>
      <c r="M41" s="406"/>
      <c r="N41" s="448"/>
      <c r="O41" s="449"/>
      <c r="P41" s="19"/>
      <c r="Q41" s="204"/>
      <c r="R41" s="191"/>
      <c r="S41" s="206"/>
      <c r="T41" s="189"/>
      <c r="U41" s="189"/>
      <c r="V41" s="189"/>
      <c r="W41" s="189"/>
      <c r="X41" s="189"/>
      <c r="Y41" s="189"/>
    </row>
    <row r="42" spans="1:28" s="143" customFormat="1">
      <c r="A42" s="406"/>
      <c r="B42" s="442"/>
      <c r="C42" s="442"/>
      <c r="D42" s="407"/>
      <c r="E42" s="444"/>
      <c r="F42" s="444"/>
      <c r="G42" s="406"/>
      <c r="H42" s="406"/>
      <c r="I42" s="444"/>
      <c r="J42" s="445"/>
      <c r="K42" s="446"/>
      <c r="L42" s="447"/>
      <c r="M42" s="406"/>
      <c r="N42" s="448"/>
      <c r="O42" s="449"/>
      <c r="P42" s="19"/>
      <c r="Q42" s="204"/>
      <c r="R42" s="191"/>
      <c r="S42" s="206"/>
      <c r="T42" s="189"/>
      <c r="U42" s="189"/>
      <c r="V42" s="189"/>
      <c r="W42" s="189"/>
      <c r="X42" s="189"/>
      <c r="Y42" s="189"/>
    </row>
    <row r="43" spans="1:28" s="143" customFormat="1">
      <c r="A43" s="406"/>
      <c r="B43" s="442"/>
      <c r="C43" s="442"/>
      <c r="D43" s="407"/>
      <c r="E43" s="444"/>
      <c r="F43" s="444"/>
      <c r="G43" s="406"/>
      <c r="H43" s="406"/>
      <c r="I43" s="444"/>
      <c r="J43" s="450"/>
      <c r="K43" s="446"/>
      <c r="L43" s="447"/>
      <c r="M43" s="406"/>
      <c r="N43" s="451"/>
      <c r="O43" s="443"/>
      <c r="P43" s="19"/>
      <c r="Q43" s="204"/>
      <c r="R43" s="191"/>
      <c r="S43" s="206"/>
      <c r="T43" s="189"/>
      <c r="U43" s="189"/>
      <c r="V43" s="189"/>
      <c r="W43" s="189"/>
      <c r="X43" s="189"/>
      <c r="Y43" s="189"/>
    </row>
    <row r="44" spans="1:28" s="143" customFormat="1">
      <c r="A44" s="556"/>
      <c r="B44" s="554"/>
      <c r="C44" s="442"/>
      <c r="D44" s="86"/>
      <c r="E44" s="444"/>
      <c r="F44" s="444"/>
      <c r="G44" s="406"/>
      <c r="H44" s="406"/>
      <c r="I44" s="444"/>
      <c r="J44" s="558"/>
      <c r="K44" s="560"/>
      <c r="L44" s="562"/>
      <c r="M44" s="556"/>
      <c r="N44" s="564"/>
      <c r="O44" s="566"/>
      <c r="P44" s="19"/>
      <c r="Q44" s="204"/>
      <c r="R44" s="191"/>
      <c r="S44" s="206"/>
      <c r="T44" s="189"/>
      <c r="U44" s="189"/>
      <c r="V44" s="189"/>
      <c r="W44" s="189"/>
      <c r="X44" s="189"/>
      <c r="Y44" s="189"/>
    </row>
    <row r="45" spans="1:28" s="143" customFormat="1">
      <c r="A45" s="557"/>
      <c r="B45" s="555"/>
      <c r="C45" s="442"/>
      <c r="D45" s="86"/>
      <c r="E45" s="444"/>
      <c r="F45" s="444"/>
      <c r="G45" s="406"/>
      <c r="H45" s="406"/>
      <c r="I45" s="444"/>
      <c r="J45" s="559"/>
      <c r="K45" s="561"/>
      <c r="L45" s="563"/>
      <c r="M45" s="557"/>
      <c r="N45" s="565"/>
      <c r="O45" s="557"/>
      <c r="P45" s="206"/>
      <c r="Q45" s="204"/>
      <c r="R45" s="191"/>
      <c r="S45" s="206"/>
      <c r="T45" s="189"/>
      <c r="U45" s="189"/>
      <c r="V45" s="189"/>
      <c r="W45" s="189"/>
      <c r="X45" s="189"/>
      <c r="Y45" s="189"/>
    </row>
    <row r="46" spans="1:28" s="143" customFormat="1">
      <c r="A46" s="406"/>
      <c r="B46" s="442"/>
      <c r="C46" s="442"/>
      <c r="D46" s="407"/>
      <c r="E46" s="444"/>
      <c r="F46" s="444"/>
      <c r="G46" s="406"/>
      <c r="H46" s="406"/>
      <c r="I46" s="444"/>
      <c r="J46" s="445"/>
      <c r="K46" s="446"/>
      <c r="L46" s="447"/>
      <c r="M46" s="406"/>
      <c r="N46" s="448"/>
      <c r="O46" s="449"/>
      <c r="P46" s="19"/>
      <c r="Q46" s="204"/>
      <c r="R46" s="191"/>
      <c r="S46" s="206"/>
      <c r="T46" s="189"/>
      <c r="U46" s="189"/>
      <c r="V46" s="189"/>
      <c r="W46" s="189"/>
      <c r="X46" s="189"/>
      <c r="Y46" s="189"/>
    </row>
    <row r="47" spans="1:28" s="143" customFormat="1">
      <c r="A47" s="406"/>
      <c r="B47" s="442"/>
      <c r="C47" s="442"/>
      <c r="D47" s="407"/>
      <c r="E47" s="444"/>
      <c r="F47" s="444"/>
      <c r="G47" s="406"/>
      <c r="H47" s="406"/>
      <c r="I47" s="444"/>
      <c r="J47" s="450"/>
      <c r="K47" s="446"/>
      <c r="L47" s="447"/>
      <c r="M47" s="406"/>
      <c r="N47" s="451"/>
      <c r="O47" s="443"/>
      <c r="P47" s="19"/>
      <c r="Q47" s="204"/>
      <c r="R47" s="191"/>
      <c r="S47" s="206"/>
      <c r="T47" s="189"/>
      <c r="U47" s="189"/>
      <c r="V47" s="189"/>
      <c r="W47" s="189"/>
      <c r="X47" s="189"/>
      <c r="Y47" s="189"/>
    </row>
    <row r="48" spans="1:28" s="143" customFormat="1">
      <c r="A48" s="406"/>
      <c r="B48" s="442"/>
      <c r="C48" s="442"/>
      <c r="D48" s="407"/>
      <c r="E48" s="444"/>
      <c r="F48" s="444"/>
      <c r="G48" s="406"/>
      <c r="H48" s="406"/>
      <c r="I48" s="444"/>
      <c r="J48" s="450"/>
      <c r="K48" s="446"/>
      <c r="L48" s="447"/>
      <c r="M48" s="406"/>
      <c r="N48" s="451"/>
      <c r="O48" s="443"/>
      <c r="P48" s="206"/>
      <c r="Q48" s="204"/>
      <c r="R48" s="191"/>
      <c r="S48" s="206"/>
      <c r="T48" s="189"/>
      <c r="U48" s="189"/>
      <c r="V48" s="189"/>
      <c r="W48" s="189"/>
      <c r="X48" s="189"/>
      <c r="Y48" s="189"/>
    </row>
    <row r="49" spans="1:26" s="143" customFormat="1">
      <c r="A49" s="556"/>
      <c r="B49" s="554"/>
      <c r="C49" s="442"/>
      <c r="D49" s="86"/>
      <c r="E49" s="444"/>
      <c r="F49" s="444"/>
      <c r="G49" s="406"/>
      <c r="H49" s="406"/>
      <c r="I49" s="558"/>
      <c r="J49" s="558"/>
      <c r="K49" s="560"/>
      <c r="L49" s="562"/>
      <c r="M49" s="556"/>
      <c r="N49" s="564"/>
      <c r="O49" s="566"/>
      <c r="P49" s="19"/>
      <c r="Q49" s="204"/>
      <c r="R49" s="191"/>
      <c r="S49" s="206"/>
      <c r="T49" s="189"/>
      <c r="U49" s="189"/>
      <c r="V49" s="189"/>
      <c r="W49" s="189"/>
      <c r="X49" s="189"/>
      <c r="Y49" s="189"/>
    </row>
    <row r="50" spans="1:26" s="143" customFormat="1" ht="14.25">
      <c r="A50" s="557"/>
      <c r="B50" s="555"/>
      <c r="C50" s="442"/>
      <c r="D50" s="452"/>
      <c r="E50" s="444"/>
      <c r="F50" s="444"/>
      <c r="G50" s="406"/>
      <c r="H50" s="406"/>
      <c r="I50" s="559"/>
      <c r="J50" s="559"/>
      <c r="K50" s="561"/>
      <c r="L50" s="563"/>
      <c r="M50" s="557"/>
      <c r="N50" s="565"/>
      <c r="O50" s="557"/>
      <c r="P50" s="206"/>
      <c r="Q50" s="204"/>
      <c r="R50" s="191"/>
      <c r="S50" s="206"/>
      <c r="T50" s="189"/>
      <c r="U50" s="189"/>
      <c r="V50" s="189"/>
      <c r="W50" s="189"/>
      <c r="X50" s="189"/>
      <c r="Y50" s="189"/>
    </row>
    <row r="51" spans="1:26" s="143" customFormat="1">
      <c r="A51" s="408"/>
      <c r="B51" s="409"/>
      <c r="C51" s="409"/>
      <c r="D51" s="410"/>
      <c r="E51" s="103"/>
      <c r="F51" s="103"/>
      <c r="G51" s="408"/>
      <c r="H51" s="408"/>
      <c r="I51" s="441"/>
      <c r="J51" s="102"/>
      <c r="K51" s="411"/>
      <c r="L51" s="412"/>
      <c r="M51" s="413"/>
      <c r="N51" s="414"/>
      <c r="O51" s="415"/>
      <c r="P51" s="206"/>
      <c r="Q51" s="204"/>
      <c r="R51" s="191"/>
      <c r="S51" s="206"/>
      <c r="T51" s="189"/>
      <c r="U51" s="189"/>
      <c r="V51" s="189"/>
      <c r="W51" s="189"/>
      <c r="X51" s="189"/>
      <c r="Y51" s="189"/>
    </row>
    <row r="52" spans="1:26" s="143" customFormat="1">
      <c r="A52" s="408"/>
      <c r="B52" s="409"/>
      <c r="C52" s="409"/>
      <c r="D52" s="410"/>
      <c r="E52" s="103"/>
      <c r="F52" s="103"/>
      <c r="G52" s="408"/>
      <c r="H52" s="408"/>
      <c r="I52" s="441"/>
      <c r="J52" s="102"/>
      <c r="K52" s="411"/>
      <c r="L52" s="412"/>
      <c r="M52" s="413"/>
      <c r="N52" s="414"/>
      <c r="O52" s="415"/>
      <c r="P52" s="206"/>
      <c r="Q52" s="204"/>
      <c r="R52" s="191"/>
      <c r="S52" s="206"/>
      <c r="T52" s="189"/>
      <c r="U52" s="189"/>
      <c r="V52" s="189"/>
      <c r="W52" s="189"/>
      <c r="X52" s="189"/>
      <c r="Y52" s="189"/>
    </row>
    <row r="53" spans="1:26" s="143" customFormat="1">
      <c r="A53" s="408"/>
      <c r="B53" s="409"/>
      <c r="C53" s="409"/>
      <c r="D53" s="410"/>
      <c r="E53" s="103"/>
      <c r="F53" s="103"/>
      <c r="G53" s="408"/>
      <c r="H53" s="408"/>
      <c r="I53" s="103"/>
      <c r="J53" s="102"/>
      <c r="K53" s="411"/>
      <c r="L53" s="412"/>
      <c r="M53" s="413"/>
      <c r="N53" s="414"/>
      <c r="O53" s="415"/>
      <c r="P53" s="206"/>
      <c r="Q53" s="204"/>
      <c r="R53" s="191"/>
      <c r="S53" s="206"/>
      <c r="T53" s="189"/>
      <c r="U53" s="189"/>
      <c r="V53" s="189"/>
      <c r="W53" s="189"/>
      <c r="X53" s="189"/>
      <c r="Y53" s="189"/>
    </row>
    <row r="54" spans="1:26" ht="15">
      <c r="B54" s="310" t="s">
        <v>277</v>
      </c>
      <c r="C54" s="310"/>
      <c r="D54" s="310"/>
      <c r="E54" s="310"/>
      <c r="F54" s="173"/>
      <c r="G54" s="173"/>
      <c r="H54" s="173"/>
      <c r="I54" s="173"/>
      <c r="J54" s="147"/>
      <c r="K54" s="169"/>
      <c r="L54" s="170"/>
      <c r="M54" s="171"/>
      <c r="N54" s="93"/>
      <c r="O54" s="146"/>
      <c r="Q54" s="1"/>
      <c r="R54" s="49"/>
      <c r="S54" s="18"/>
      <c r="Y54" s="18"/>
      <c r="Z54" s="18"/>
    </row>
    <row r="55" spans="1:26" ht="38.25">
      <c r="A55" s="158" t="s">
        <v>13</v>
      </c>
      <c r="B55" s="84" t="s">
        <v>218</v>
      </c>
      <c r="C55" s="84"/>
      <c r="D55" s="85" t="s">
        <v>259</v>
      </c>
      <c r="E55" s="84" t="s">
        <v>260</v>
      </c>
      <c r="F55" s="84" t="s">
        <v>261</v>
      </c>
      <c r="G55" s="84" t="s">
        <v>344</v>
      </c>
      <c r="H55" s="84" t="s">
        <v>263</v>
      </c>
      <c r="I55" s="84" t="s">
        <v>264</v>
      </c>
      <c r="J55" s="401" t="s">
        <v>265</v>
      </c>
      <c r="K55" s="84" t="s">
        <v>266</v>
      </c>
      <c r="L55" s="84" t="s">
        <v>267</v>
      </c>
      <c r="M55" s="84" t="s">
        <v>268</v>
      </c>
      <c r="N55" s="85" t="s">
        <v>269</v>
      </c>
      <c r="O55" s="84" t="s">
        <v>391</v>
      </c>
      <c r="Q55" s="1"/>
      <c r="R55" s="49"/>
      <c r="S55" s="18"/>
      <c r="Y55" s="18"/>
      <c r="Z55" s="18"/>
    </row>
    <row r="56" spans="1:26" s="143" customFormat="1">
      <c r="A56" s="345">
        <v>1</v>
      </c>
      <c r="B56" s="469">
        <v>43280</v>
      </c>
      <c r="C56" s="469"/>
      <c r="D56" s="486" t="s">
        <v>141</v>
      </c>
      <c r="E56" s="346" t="s">
        <v>270</v>
      </c>
      <c r="F56" s="346">
        <v>394</v>
      </c>
      <c r="G56" s="345">
        <v>378.7</v>
      </c>
      <c r="H56" s="345">
        <v>408.5</v>
      </c>
      <c r="I56" s="345" t="s">
        <v>3523</v>
      </c>
      <c r="J56" s="490" t="s">
        <v>3593</v>
      </c>
      <c r="K56" s="472">
        <f t="shared" ref="K56:K58" si="8">H56-F56</f>
        <v>14.5</v>
      </c>
      <c r="L56" s="473">
        <f t="shared" ref="L56:L58" si="9">K56/F56</f>
        <v>3.6802030456852791E-2</v>
      </c>
      <c r="M56" s="474" t="s">
        <v>272</v>
      </c>
      <c r="N56" s="475">
        <v>43285</v>
      </c>
      <c r="O56" s="476"/>
      <c r="P56" s="205"/>
      <c r="Q56" s="204"/>
      <c r="R56" s="191" t="s">
        <v>2381</v>
      </c>
      <c r="S56" s="206"/>
      <c r="T56" s="189"/>
      <c r="U56" s="189"/>
      <c r="V56" s="189"/>
      <c r="W56" s="189"/>
      <c r="X56" s="189"/>
      <c r="Y56" s="189"/>
    </row>
    <row r="57" spans="1:26" s="143" customFormat="1">
      <c r="A57" s="345">
        <v>2</v>
      </c>
      <c r="B57" s="469">
        <v>43280</v>
      </c>
      <c r="C57" s="469"/>
      <c r="D57" s="486" t="s">
        <v>75</v>
      </c>
      <c r="E57" s="346" t="s">
        <v>270</v>
      </c>
      <c r="F57" s="346">
        <v>920.5</v>
      </c>
      <c r="G57" s="345">
        <v>889.8</v>
      </c>
      <c r="H57" s="345">
        <v>949.5</v>
      </c>
      <c r="I57" s="345" t="s">
        <v>3524</v>
      </c>
      <c r="J57" s="490" t="s">
        <v>3638</v>
      </c>
      <c r="K57" s="472">
        <f t="shared" si="8"/>
        <v>29</v>
      </c>
      <c r="L57" s="473">
        <f t="shared" si="9"/>
        <v>3.1504617055947856E-2</v>
      </c>
      <c r="M57" s="474" t="s">
        <v>272</v>
      </c>
      <c r="N57" s="475">
        <v>43287</v>
      </c>
      <c r="O57" s="476"/>
      <c r="P57" s="205"/>
      <c r="Q57" s="204"/>
      <c r="R57" s="191" t="s">
        <v>2381</v>
      </c>
      <c r="S57" s="206"/>
      <c r="T57" s="189"/>
      <c r="U57" s="189"/>
      <c r="V57" s="189"/>
      <c r="W57" s="189"/>
      <c r="X57" s="189"/>
      <c r="Y57" s="189"/>
    </row>
    <row r="58" spans="1:26" s="143" customFormat="1">
      <c r="A58" s="235">
        <v>3</v>
      </c>
      <c r="B58" s="461">
        <v>43280</v>
      </c>
      <c r="C58" s="461"/>
      <c r="D58" s="234" t="s">
        <v>59</v>
      </c>
      <c r="E58" s="418" t="s">
        <v>270</v>
      </c>
      <c r="F58" s="235">
        <v>1174</v>
      </c>
      <c r="G58" s="235">
        <v>1148</v>
      </c>
      <c r="H58" s="235">
        <v>1145</v>
      </c>
      <c r="I58" s="418" t="s">
        <v>3527</v>
      </c>
      <c r="J58" s="491" t="s">
        <v>3640</v>
      </c>
      <c r="K58" s="405">
        <f t="shared" si="8"/>
        <v>-29</v>
      </c>
      <c r="L58" s="299">
        <f t="shared" si="9"/>
        <v>-2.4701873935264053E-2</v>
      </c>
      <c r="M58" s="300" t="s">
        <v>2133</v>
      </c>
      <c r="N58" s="301">
        <v>43287</v>
      </c>
      <c r="O58" s="462"/>
      <c r="P58" s="205"/>
      <c r="Q58" s="204"/>
      <c r="R58" s="191" t="s">
        <v>2380</v>
      </c>
      <c r="S58" s="206"/>
      <c r="T58" s="189"/>
      <c r="U58" s="189"/>
      <c r="V58" s="189"/>
      <c r="W58" s="189"/>
      <c r="X58" s="189"/>
      <c r="Y58" s="189"/>
    </row>
    <row r="59" spans="1:26" s="143" customFormat="1">
      <c r="A59" s="345">
        <v>4</v>
      </c>
      <c r="B59" s="469">
        <v>43280</v>
      </c>
      <c r="C59" s="469"/>
      <c r="D59" s="486" t="s">
        <v>142</v>
      </c>
      <c r="E59" s="346" t="s">
        <v>270</v>
      </c>
      <c r="F59" s="346">
        <v>564</v>
      </c>
      <c r="G59" s="345">
        <v>548</v>
      </c>
      <c r="H59" s="345">
        <v>581.5</v>
      </c>
      <c r="I59" s="345" t="s">
        <v>3454</v>
      </c>
      <c r="J59" s="490" t="s">
        <v>3582</v>
      </c>
      <c r="K59" s="472">
        <f t="shared" ref="K59" si="10">H59-F59</f>
        <v>17.5</v>
      </c>
      <c r="L59" s="473">
        <f t="shared" ref="L59" si="11">K59/F59</f>
        <v>3.1028368794326241E-2</v>
      </c>
      <c r="M59" s="474" t="s">
        <v>272</v>
      </c>
      <c r="N59" s="475">
        <v>43285</v>
      </c>
      <c r="O59" s="476"/>
      <c r="P59" s="205"/>
      <c r="Q59" s="204"/>
      <c r="R59" s="191" t="s">
        <v>2380</v>
      </c>
      <c r="S59" s="206"/>
      <c r="T59" s="189"/>
      <c r="U59" s="189"/>
      <c r="V59" s="189"/>
      <c r="W59" s="189"/>
      <c r="X59" s="189"/>
      <c r="Y59" s="189"/>
    </row>
    <row r="60" spans="1:26" s="143" customFormat="1">
      <c r="A60" s="235">
        <v>5</v>
      </c>
      <c r="B60" s="461">
        <v>43283</v>
      </c>
      <c r="C60" s="461"/>
      <c r="D60" s="234" t="s">
        <v>100</v>
      </c>
      <c r="E60" s="418" t="s">
        <v>270</v>
      </c>
      <c r="F60" s="235">
        <v>219</v>
      </c>
      <c r="G60" s="235">
        <v>213</v>
      </c>
      <c r="H60" s="235">
        <v>212</v>
      </c>
      <c r="I60" s="418" t="s">
        <v>3538</v>
      </c>
      <c r="J60" s="491" t="s">
        <v>3540</v>
      </c>
      <c r="K60" s="405">
        <f t="shared" ref="K60:K61" si="12">H60-F60</f>
        <v>-7</v>
      </c>
      <c r="L60" s="299">
        <f t="shared" ref="L60:L61" si="13">K60/F60</f>
        <v>-3.1963470319634701E-2</v>
      </c>
      <c r="M60" s="300" t="s">
        <v>2133</v>
      </c>
      <c r="N60" s="301">
        <v>43283</v>
      </c>
      <c r="O60" s="462"/>
      <c r="P60" s="205"/>
      <c r="Q60" s="204"/>
      <c r="R60" s="191" t="s">
        <v>2380</v>
      </c>
      <c r="S60" s="206"/>
      <c r="T60" s="189"/>
      <c r="U60" s="189"/>
      <c r="V60" s="189"/>
      <c r="W60" s="189"/>
      <c r="X60" s="189"/>
      <c r="Y60" s="189"/>
    </row>
    <row r="61" spans="1:26" s="143" customFormat="1">
      <c r="A61" s="345">
        <v>6</v>
      </c>
      <c r="B61" s="469">
        <v>43283</v>
      </c>
      <c r="C61" s="469"/>
      <c r="D61" s="486" t="s">
        <v>162</v>
      </c>
      <c r="E61" s="346" t="s">
        <v>270</v>
      </c>
      <c r="F61" s="346">
        <v>521</v>
      </c>
      <c r="G61" s="345">
        <v>507</v>
      </c>
      <c r="H61" s="345">
        <v>534</v>
      </c>
      <c r="I61" s="345" t="s">
        <v>3539</v>
      </c>
      <c r="J61" s="490" t="s">
        <v>3665</v>
      </c>
      <c r="K61" s="472">
        <f t="shared" si="12"/>
        <v>13</v>
      </c>
      <c r="L61" s="473">
        <f t="shared" si="13"/>
        <v>2.4952015355086371E-2</v>
      </c>
      <c r="M61" s="474" t="s">
        <v>272</v>
      </c>
      <c r="N61" s="475">
        <v>43290</v>
      </c>
      <c r="O61" s="476"/>
      <c r="P61" s="205"/>
      <c r="Q61" s="204"/>
      <c r="R61" s="191" t="s">
        <v>2381</v>
      </c>
      <c r="S61" s="206"/>
      <c r="T61" s="189"/>
      <c r="U61" s="189"/>
      <c r="V61" s="189"/>
      <c r="W61" s="189"/>
      <c r="X61" s="189"/>
      <c r="Y61" s="189"/>
    </row>
    <row r="62" spans="1:26" s="143" customFormat="1">
      <c r="A62" s="345">
        <v>7</v>
      </c>
      <c r="B62" s="469">
        <v>43284</v>
      </c>
      <c r="C62" s="469"/>
      <c r="D62" s="486" t="s">
        <v>216</v>
      </c>
      <c r="E62" s="346" t="s">
        <v>270</v>
      </c>
      <c r="F62" s="346">
        <v>1422.5</v>
      </c>
      <c r="G62" s="345">
        <v>1379</v>
      </c>
      <c r="H62" s="345">
        <v>1450</v>
      </c>
      <c r="I62" s="345" t="s">
        <v>3570</v>
      </c>
      <c r="J62" s="490" t="s">
        <v>3571</v>
      </c>
      <c r="K62" s="472">
        <f t="shared" ref="K62" si="14">H62-F62</f>
        <v>27.5</v>
      </c>
      <c r="L62" s="473">
        <f t="shared" ref="L62:L63" si="15">K62/F62</f>
        <v>1.9332161687170474E-2</v>
      </c>
      <c r="M62" s="474" t="s">
        <v>272</v>
      </c>
      <c r="N62" s="475">
        <v>43284</v>
      </c>
      <c r="O62" s="476"/>
      <c r="P62" s="205"/>
      <c r="Q62" s="204"/>
      <c r="R62" s="191" t="s">
        <v>2381</v>
      </c>
      <c r="S62" s="206"/>
      <c r="T62" s="189"/>
      <c r="U62" s="189"/>
      <c r="V62" s="189"/>
      <c r="W62" s="189"/>
      <c r="X62" s="189"/>
      <c r="Y62" s="189"/>
    </row>
    <row r="63" spans="1:26" s="143" customFormat="1">
      <c r="A63" s="345">
        <v>8</v>
      </c>
      <c r="B63" s="469">
        <v>43285</v>
      </c>
      <c r="C63" s="469"/>
      <c r="D63" s="486" t="s">
        <v>104</v>
      </c>
      <c r="E63" s="346" t="s">
        <v>270</v>
      </c>
      <c r="F63" s="346">
        <v>308</v>
      </c>
      <c r="G63" s="345">
        <v>298</v>
      </c>
      <c r="H63" s="345">
        <v>316.95</v>
      </c>
      <c r="I63" s="345" t="s">
        <v>3586</v>
      </c>
      <c r="J63" s="490" t="s">
        <v>3712</v>
      </c>
      <c r="K63" s="472">
        <f>H63-F63</f>
        <v>8.9499999999999886</v>
      </c>
      <c r="L63" s="473">
        <f t="shared" si="15"/>
        <v>2.9058441558441523E-2</v>
      </c>
      <c r="M63" s="474" t="s">
        <v>272</v>
      </c>
      <c r="N63" s="475">
        <v>43292</v>
      </c>
      <c r="O63" s="476"/>
      <c r="P63" s="205"/>
      <c r="Q63" s="204"/>
      <c r="R63" s="191" t="s">
        <v>2380</v>
      </c>
      <c r="S63" s="206"/>
      <c r="T63" s="189"/>
      <c r="U63" s="189"/>
      <c r="V63" s="189"/>
      <c r="W63" s="189"/>
      <c r="X63" s="189"/>
      <c r="Y63" s="189"/>
    </row>
    <row r="64" spans="1:26" s="143" customFormat="1">
      <c r="A64" s="345">
        <v>9</v>
      </c>
      <c r="B64" s="469">
        <v>43285</v>
      </c>
      <c r="C64" s="469"/>
      <c r="D64" s="486" t="s">
        <v>109</v>
      </c>
      <c r="E64" s="346" t="s">
        <v>270</v>
      </c>
      <c r="F64" s="346">
        <v>147</v>
      </c>
      <c r="G64" s="345">
        <v>142.69999999999999</v>
      </c>
      <c r="H64" s="345">
        <v>151.75</v>
      </c>
      <c r="I64" s="345" t="s">
        <v>3587</v>
      </c>
      <c r="J64" s="490" t="s">
        <v>3637</v>
      </c>
      <c r="K64" s="472">
        <f t="shared" ref="K64" si="16">H64-F64</f>
        <v>4.75</v>
      </c>
      <c r="L64" s="473">
        <f t="shared" ref="L64" si="17">K64/F64</f>
        <v>3.2312925170068028E-2</v>
      </c>
      <c r="M64" s="474" t="s">
        <v>272</v>
      </c>
      <c r="N64" s="475">
        <v>43287</v>
      </c>
      <c r="O64" s="476"/>
      <c r="P64" s="205"/>
      <c r="Q64" s="204"/>
      <c r="R64" s="191" t="s">
        <v>2381</v>
      </c>
      <c r="S64" s="206"/>
      <c r="T64" s="189"/>
      <c r="U64" s="189"/>
      <c r="V64" s="189"/>
      <c r="W64" s="189"/>
      <c r="X64" s="189"/>
      <c r="Y64" s="189"/>
    </row>
    <row r="65" spans="1:25" s="143" customFormat="1">
      <c r="A65" s="345">
        <v>10</v>
      </c>
      <c r="B65" s="469">
        <v>43285</v>
      </c>
      <c r="C65" s="469"/>
      <c r="D65" s="486" t="s">
        <v>35</v>
      </c>
      <c r="E65" s="346" t="s">
        <v>270</v>
      </c>
      <c r="F65" s="346">
        <v>203</v>
      </c>
      <c r="G65" s="345">
        <v>194</v>
      </c>
      <c r="H65" s="345">
        <v>209.75</v>
      </c>
      <c r="I65" s="345" t="s">
        <v>3588</v>
      </c>
      <c r="J65" s="490" t="s">
        <v>3627</v>
      </c>
      <c r="K65" s="472">
        <f t="shared" ref="K65" si="18">H65-F65</f>
        <v>6.75</v>
      </c>
      <c r="L65" s="473">
        <f t="shared" ref="L65" si="19">K65/F65</f>
        <v>3.3251231527093597E-2</v>
      </c>
      <c r="M65" s="474" t="s">
        <v>272</v>
      </c>
      <c r="N65" s="475">
        <v>43287</v>
      </c>
      <c r="O65" s="476"/>
      <c r="P65" s="205"/>
      <c r="Q65" s="204"/>
      <c r="R65" s="191" t="s">
        <v>2380</v>
      </c>
      <c r="S65" s="206"/>
      <c r="T65" s="189"/>
      <c r="U65" s="189"/>
      <c r="V65" s="189"/>
      <c r="W65" s="189"/>
      <c r="X65" s="189"/>
      <c r="Y65" s="189"/>
    </row>
    <row r="66" spans="1:25" s="143" customFormat="1">
      <c r="A66" s="345">
        <v>11</v>
      </c>
      <c r="B66" s="469">
        <v>43285</v>
      </c>
      <c r="C66" s="469"/>
      <c r="D66" s="486" t="s">
        <v>110</v>
      </c>
      <c r="E66" s="346" t="s">
        <v>270</v>
      </c>
      <c r="F66" s="346">
        <v>461.5</v>
      </c>
      <c r="G66" s="345">
        <v>444.4</v>
      </c>
      <c r="H66" s="345">
        <v>475.75</v>
      </c>
      <c r="I66" s="345" t="s">
        <v>3592</v>
      </c>
      <c r="J66" s="490" t="s">
        <v>3605</v>
      </c>
      <c r="K66" s="472">
        <f t="shared" ref="K66" si="20">H66-F66</f>
        <v>14.25</v>
      </c>
      <c r="L66" s="473">
        <f t="shared" ref="L66" si="21">K66/F66</f>
        <v>3.0877573131094259E-2</v>
      </c>
      <c r="M66" s="474" t="s">
        <v>272</v>
      </c>
      <c r="N66" s="475">
        <v>43286</v>
      </c>
      <c r="O66" s="476"/>
      <c r="P66" s="205"/>
      <c r="Q66" s="204"/>
      <c r="R66" s="191" t="s">
        <v>2381</v>
      </c>
      <c r="S66" s="206"/>
      <c r="T66" s="189"/>
      <c r="U66" s="189"/>
      <c r="V66" s="189"/>
      <c r="W66" s="189"/>
      <c r="X66" s="189"/>
      <c r="Y66" s="189"/>
    </row>
    <row r="67" spans="1:25" s="143" customFormat="1">
      <c r="A67" s="406">
        <v>12</v>
      </c>
      <c r="B67" s="442">
        <v>43287</v>
      </c>
      <c r="C67" s="442"/>
      <c r="D67" s="407" t="s">
        <v>234</v>
      </c>
      <c r="E67" s="498" t="s">
        <v>270</v>
      </c>
      <c r="F67" s="498" t="s">
        <v>3630</v>
      </c>
      <c r="G67" s="406">
        <v>607</v>
      </c>
      <c r="H67" s="406"/>
      <c r="I67" s="498" t="s">
        <v>3631</v>
      </c>
      <c r="J67" s="492" t="s">
        <v>271</v>
      </c>
      <c r="K67" s="454"/>
      <c r="L67" s="455"/>
      <c r="M67" s="448"/>
      <c r="N67" s="449"/>
      <c r="O67" s="453">
        <f>VLOOKUP(D67,Sheet2!$A$1:M2226,6,0)</f>
        <v>616.20000000000005</v>
      </c>
      <c r="P67" s="205"/>
      <c r="Q67" s="204"/>
      <c r="R67" s="191" t="s">
        <v>2381</v>
      </c>
      <c r="S67" s="206"/>
      <c r="T67" s="189"/>
      <c r="U67" s="189"/>
      <c r="V67" s="189"/>
      <c r="W67" s="189"/>
      <c r="X67" s="189"/>
      <c r="Y67" s="189"/>
    </row>
    <row r="68" spans="1:25" s="143" customFormat="1">
      <c r="A68" s="345">
        <v>13</v>
      </c>
      <c r="B68" s="469">
        <v>43287</v>
      </c>
      <c r="C68" s="469"/>
      <c r="D68" s="486" t="s">
        <v>1034</v>
      </c>
      <c r="E68" s="346" t="s">
        <v>270</v>
      </c>
      <c r="F68" s="346">
        <v>339.5</v>
      </c>
      <c r="G68" s="345">
        <v>329</v>
      </c>
      <c r="H68" s="345">
        <v>349.5</v>
      </c>
      <c r="I68" s="345" t="s">
        <v>3632</v>
      </c>
      <c r="J68" s="490" t="s">
        <v>3659</v>
      </c>
      <c r="K68" s="472">
        <f t="shared" ref="K68" si="22">H68-F68</f>
        <v>10</v>
      </c>
      <c r="L68" s="473">
        <f t="shared" ref="L68" si="23">K68/F68</f>
        <v>2.9455081001472753E-2</v>
      </c>
      <c r="M68" s="474" t="s">
        <v>272</v>
      </c>
      <c r="N68" s="475">
        <v>43290</v>
      </c>
      <c r="O68" s="476"/>
      <c r="P68" s="205"/>
      <c r="Q68" s="204"/>
      <c r="R68" s="191" t="s">
        <v>2380</v>
      </c>
      <c r="S68" s="206"/>
      <c r="T68" s="189"/>
      <c r="U68" s="189"/>
      <c r="V68" s="189"/>
      <c r="W68" s="189"/>
      <c r="X68" s="189"/>
      <c r="Y68" s="189"/>
    </row>
    <row r="69" spans="1:25" s="143" customFormat="1">
      <c r="A69" s="345">
        <v>14</v>
      </c>
      <c r="B69" s="469">
        <v>43287</v>
      </c>
      <c r="C69" s="469"/>
      <c r="D69" s="486" t="s">
        <v>1446</v>
      </c>
      <c r="E69" s="346" t="s">
        <v>270</v>
      </c>
      <c r="F69" s="346">
        <v>1082</v>
      </c>
      <c r="G69" s="345">
        <v>1048.7</v>
      </c>
      <c r="H69" s="345">
        <v>1118.5</v>
      </c>
      <c r="I69" s="345" t="s">
        <v>3590</v>
      </c>
      <c r="J69" s="490" t="s">
        <v>3687</v>
      </c>
      <c r="K69" s="472">
        <f t="shared" ref="K69" si="24">H69-F69</f>
        <v>36.5</v>
      </c>
      <c r="L69" s="473">
        <f t="shared" ref="L69" si="25">K69/F69</f>
        <v>3.3733826247689461E-2</v>
      </c>
      <c r="M69" s="474" t="s">
        <v>272</v>
      </c>
      <c r="N69" s="475">
        <v>43291</v>
      </c>
      <c r="O69" s="476"/>
      <c r="P69" s="205"/>
      <c r="Q69" s="204"/>
      <c r="R69" s="191" t="s">
        <v>2381</v>
      </c>
      <c r="S69" s="206"/>
      <c r="T69" s="189"/>
      <c r="U69" s="189"/>
      <c r="V69" s="189"/>
      <c r="W69" s="189"/>
      <c r="X69" s="189"/>
      <c r="Y69" s="189"/>
    </row>
    <row r="70" spans="1:25" s="143" customFormat="1">
      <c r="A70" s="406">
        <v>15</v>
      </c>
      <c r="B70" s="442">
        <v>43290</v>
      </c>
      <c r="C70" s="442"/>
      <c r="D70" s="407" t="s">
        <v>232</v>
      </c>
      <c r="E70" s="406" t="s">
        <v>270</v>
      </c>
      <c r="F70" s="406" t="s">
        <v>3657</v>
      </c>
      <c r="G70" s="406">
        <v>1279</v>
      </c>
      <c r="H70" s="406"/>
      <c r="I70" s="406" t="s">
        <v>3658</v>
      </c>
      <c r="J70" s="450" t="s">
        <v>271</v>
      </c>
      <c r="K70" s="361"/>
      <c r="L70" s="456"/>
      <c r="M70" s="451"/>
      <c r="N70" s="443"/>
      <c r="O70" s="453">
        <f>VLOOKUP(D70,Sheet2!$A$1:M2229,6,0)</f>
        <v>1287.9000000000001</v>
      </c>
      <c r="P70" s="205"/>
      <c r="Q70" s="204"/>
      <c r="R70" s="191" t="s">
        <v>2381</v>
      </c>
      <c r="S70" s="206"/>
      <c r="T70" s="189"/>
      <c r="U70" s="189"/>
      <c r="V70" s="189"/>
      <c r="W70" s="189"/>
      <c r="X70" s="189"/>
      <c r="Y70" s="189"/>
    </row>
    <row r="71" spans="1:25" s="143" customFormat="1">
      <c r="A71" s="406">
        <v>16</v>
      </c>
      <c r="B71" s="442">
        <v>43290</v>
      </c>
      <c r="C71" s="442"/>
      <c r="D71" s="407" t="s">
        <v>111</v>
      </c>
      <c r="E71" s="406" t="s">
        <v>270</v>
      </c>
      <c r="F71" s="406" t="s">
        <v>3664</v>
      </c>
      <c r="G71" s="406">
        <v>1240</v>
      </c>
      <c r="H71" s="406"/>
      <c r="I71" s="406" t="s">
        <v>3568</v>
      </c>
      <c r="J71" s="450" t="s">
        <v>271</v>
      </c>
      <c r="K71" s="361"/>
      <c r="L71" s="456"/>
      <c r="M71" s="451"/>
      <c r="N71" s="443"/>
      <c r="O71" s="453">
        <f>VLOOKUP(D71,Sheet2!$A$1:M2230,6,0)</f>
        <v>1299.75</v>
      </c>
      <c r="P71" s="205"/>
      <c r="Q71" s="204"/>
      <c r="R71" s="191" t="s">
        <v>2381</v>
      </c>
      <c r="S71" s="206"/>
      <c r="T71" s="189"/>
      <c r="U71" s="189"/>
      <c r="V71" s="189"/>
      <c r="W71" s="189"/>
      <c r="X71" s="189"/>
      <c r="Y71" s="189"/>
    </row>
    <row r="72" spans="1:25" s="143" customFormat="1">
      <c r="A72" s="406">
        <v>17</v>
      </c>
      <c r="B72" s="442">
        <v>43291</v>
      </c>
      <c r="C72" s="442"/>
      <c r="D72" s="407" t="s">
        <v>153</v>
      </c>
      <c r="E72" s="406" t="s">
        <v>270</v>
      </c>
      <c r="F72" s="406" t="s">
        <v>3689</v>
      </c>
      <c r="G72" s="406">
        <v>631.70000000000005</v>
      </c>
      <c r="H72" s="406"/>
      <c r="I72" s="406" t="s">
        <v>3690</v>
      </c>
      <c r="J72" s="450" t="s">
        <v>271</v>
      </c>
      <c r="K72" s="361"/>
      <c r="L72" s="456"/>
      <c r="M72" s="451"/>
      <c r="N72" s="443"/>
      <c r="O72" s="453">
        <f>VLOOKUP(D72,Sheet2!$A$1:M2231,6,0)</f>
        <v>647.70000000000005</v>
      </c>
      <c r="P72" s="205"/>
      <c r="Q72" s="204"/>
      <c r="R72" s="191" t="s">
        <v>2381</v>
      </c>
      <c r="S72" s="206"/>
      <c r="T72" s="189"/>
      <c r="U72" s="189"/>
      <c r="V72" s="189"/>
      <c r="W72" s="189"/>
      <c r="X72" s="189"/>
      <c r="Y72" s="189"/>
    </row>
    <row r="73" spans="1:25" s="143" customFormat="1">
      <c r="A73" s="406">
        <v>18</v>
      </c>
      <c r="B73" s="442">
        <v>43292</v>
      </c>
      <c r="C73" s="442"/>
      <c r="D73" s="407" t="s">
        <v>30</v>
      </c>
      <c r="E73" s="406" t="s">
        <v>270</v>
      </c>
      <c r="F73" s="406" t="s">
        <v>3713</v>
      </c>
      <c r="G73" s="406">
        <v>1318</v>
      </c>
      <c r="H73" s="406"/>
      <c r="I73" s="406" t="s">
        <v>3714</v>
      </c>
      <c r="J73" s="450" t="s">
        <v>271</v>
      </c>
      <c r="K73" s="451"/>
      <c r="L73" s="456"/>
      <c r="M73" s="451"/>
      <c r="N73" s="443"/>
      <c r="O73" s="407"/>
      <c r="P73" s="205"/>
      <c r="Q73" s="204"/>
      <c r="R73" s="191" t="s">
        <v>2380</v>
      </c>
      <c r="S73" s="206"/>
      <c r="T73" s="189"/>
      <c r="U73" s="189"/>
      <c r="V73" s="189"/>
      <c r="W73" s="189"/>
      <c r="X73" s="189"/>
      <c r="Y73" s="189"/>
    </row>
    <row r="74" spans="1:25" s="143" customFormat="1">
      <c r="A74" s="406"/>
      <c r="B74" s="442"/>
      <c r="C74" s="442"/>
      <c r="D74" s="407"/>
      <c r="E74" s="521"/>
      <c r="F74" s="521"/>
      <c r="G74" s="406"/>
      <c r="H74" s="406"/>
      <c r="I74" s="521"/>
      <c r="J74" s="450"/>
      <c r="K74" s="361"/>
      <c r="L74" s="456"/>
      <c r="M74" s="451"/>
      <c r="N74" s="443"/>
      <c r="O74" s="453"/>
      <c r="P74" s="205"/>
      <c r="Q74" s="204"/>
      <c r="R74" s="191"/>
      <c r="S74" s="206"/>
      <c r="T74" s="189"/>
      <c r="U74" s="189"/>
      <c r="V74" s="189"/>
      <c r="W74" s="189"/>
      <c r="X74" s="189"/>
      <c r="Y74" s="189"/>
    </row>
    <row r="75" spans="1:25" s="143" customFormat="1">
      <c r="A75" s="406"/>
      <c r="B75" s="442"/>
      <c r="C75" s="442"/>
      <c r="D75" s="407"/>
      <c r="E75" s="521"/>
      <c r="F75" s="521"/>
      <c r="G75" s="406"/>
      <c r="H75" s="406"/>
      <c r="I75" s="521"/>
      <c r="J75" s="450"/>
      <c r="K75" s="361"/>
      <c r="L75" s="456"/>
      <c r="M75" s="451"/>
      <c r="N75" s="443"/>
      <c r="O75" s="453"/>
      <c r="P75" s="205"/>
      <c r="Q75" s="204"/>
      <c r="R75" s="191"/>
      <c r="S75" s="206"/>
      <c r="T75" s="189"/>
      <c r="U75" s="189"/>
      <c r="V75" s="189"/>
      <c r="W75" s="189"/>
      <c r="X75" s="189"/>
      <c r="Y75" s="189"/>
    </row>
    <row r="76" spans="1:25" s="143" customFormat="1">
      <c r="A76" s="406"/>
      <c r="B76" s="442"/>
      <c r="C76" s="442"/>
      <c r="D76" s="407"/>
      <c r="E76" s="521"/>
      <c r="F76" s="521"/>
      <c r="G76" s="406"/>
      <c r="H76" s="406"/>
      <c r="I76" s="521"/>
      <c r="J76" s="450"/>
      <c r="K76" s="361"/>
      <c r="L76" s="456"/>
      <c r="M76" s="451"/>
      <c r="N76" s="443"/>
      <c r="O76" s="453"/>
      <c r="P76" s="205"/>
      <c r="Q76" s="204"/>
      <c r="R76" s="191"/>
      <c r="S76" s="206"/>
      <c r="T76" s="189"/>
      <c r="U76" s="189"/>
      <c r="V76" s="189"/>
      <c r="W76" s="189"/>
      <c r="X76" s="189"/>
      <c r="Y76" s="189"/>
    </row>
    <row r="77" spans="1:25" s="143" customFormat="1">
      <c r="A77" s="406"/>
      <c r="B77" s="442"/>
      <c r="C77" s="442"/>
      <c r="D77" s="407"/>
      <c r="E77" s="521"/>
      <c r="F77" s="521"/>
      <c r="G77" s="406"/>
      <c r="H77" s="406"/>
      <c r="I77" s="521"/>
      <c r="J77" s="450"/>
      <c r="K77" s="361"/>
      <c r="L77" s="456"/>
      <c r="M77" s="451"/>
      <c r="N77" s="443"/>
      <c r="O77" s="453"/>
      <c r="P77" s="205"/>
      <c r="Q77" s="204"/>
      <c r="R77" s="191"/>
      <c r="S77" s="206"/>
      <c r="T77" s="189"/>
      <c r="U77" s="189"/>
      <c r="V77" s="189"/>
      <c r="W77" s="189"/>
      <c r="X77" s="189"/>
      <c r="Y77" s="189"/>
    </row>
    <row r="78" spans="1:25" s="143" customFormat="1">
      <c r="A78" s="406"/>
      <c r="B78" s="442"/>
      <c r="C78" s="442"/>
      <c r="D78" s="407"/>
      <c r="E78" s="521"/>
      <c r="F78" s="521"/>
      <c r="G78" s="406"/>
      <c r="H78" s="406"/>
      <c r="I78" s="521"/>
      <c r="J78" s="450"/>
      <c r="K78" s="361"/>
      <c r="L78" s="456"/>
      <c r="M78" s="451"/>
      <c r="N78" s="443"/>
      <c r="O78" s="453"/>
      <c r="P78" s="205"/>
      <c r="Q78" s="204"/>
      <c r="R78" s="191"/>
      <c r="S78" s="206"/>
      <c r="T78" s="189"/>
      <c r="U78" s="189"/>
      <c r="V78" s="189"/>
      <c r="W78" s="189"/>
      <c r="X78" s="189"/>
      <c r="Y78" s="189"/>
    </row>
    <row r="79" spans="1:25" s="143" customFormat="1">
      <c r="A79" s="406"/>
      <c r="B79" s="442"/>
      <c r="C79" s="442"/>
      <c r="D79" s="407"/>
      <c r="E79" s="521"/>
      <c r="F79" s="521"/>
      <c r="G79" s="406"/>
      <c r="H79" s="406"/>
      <c r="I79" s="521"/>
      <c r="J79" s="450"/>
      <c r="K79" s="361"/>
      <c r="L79" s="456"/>
      <c r="M79" s="451"/>
      <c r="N79" s="443"/>
      <c r="O79" s="453"/>
      <c r="P79" s="205"/>
      <c r="Q79" s="204"/>
      <c r="R79" s="191"/>
      <c r="S79" s="206"/>
      <c r="T79" s="189"/>
      <c r="U79" s="189"/>
      <c r="V79" s="189"/>
      <c r="W79" s="189"/>
      <c r="X79" s="189"/>
      <c r="Y79" s="189"/>
    </row>
    <row r="80" spans="1:25" s="143" customFormat="1">
      <c r="A80" s="406"/>
      <c r="B80" s="442"/>
      <c r="C80" s="442"/>
      <c r="D80" s="407"/>
      <c r="E80" s="521"/>
      <c r="F80" s="521"/>
      <c r="G80" s="406"/>
      <c r="H80" s="406"/>
      <c r="I80" s="521"/>
      <c r="J80" s="450"/>
      <c r="K80" s="361"/>
      <c r="L80" s="456"/>
      <c r="M80" s="451"/>
      <c r="N80" s="443"/>
      <c r="O80" s="453"/>
      <c r="P80" s="205"/>
      <c r="Q80" s="204"/>
      <c r="R80" s="191"/>
      <c r="S80" s="206"/>
      <c r="T80" s="189"/>
      <c r="U80" s="189"/>
      <c r="V80" s="189"/>
      <c r="W80" s="189"/>
      <c r="X80" s="189"/>
      <c r="Y80" s="189"/>
    </row>
    <row r="81" spans="1:34" s="143" customFormat="1">
      <c r="A81" s="406"/>
      <c r="B81" s="442"/>
      <c r="C81" s="442"/>
      <c r="D81" s="407"/>
      <c r="E81" s="521"/>
      <c r="F81" s="521"/>
      <c r="G81" s="406"/>
      <c r="H81" s="406"/>
      <c r="I81" s="521"/>
      <c r="J81" s="450"/>
      <c r="K81" s="361"/>
      <c r="L81" s="456"/>
      <c r="M81" s="451"/>
      <c r="N81" s="443"/>
      <c r="O81" s="453"/>
      <c r="P81" s="205"/>
      <c r="Q81" s="204"/>
      <c r="R81" s="191"/>
      <c r="S81" s="206"/>
      <c r="T81" s="189"/>
      <c r="U81" s="189"/>
      <c r="V81" s="189"/>
      <c r="W81" s="189"/>
      <c r="X81" s="189"/>
      <c r="Y81" s="189"/>
    </row>
    <row r="82" spans="1:34" s="143" customFormat="1">
      <c r="A82" s="406"/>
      <c r="B82" s="442"/>
      <c r="C82" s="442"/>
      <c r="D82" s="407"/>
      <c r="E82" s="521"/>
      <c r="F82" s="521"/>
      <c r="G82" s="406"/>
      <c r="H82" s="406"/>
      <c r="I82" s="521"/>
      <c r="J82" s="531"/>
      <c r="K82" s="361"/>
      <c r="L82" s="532"/>
      <c r="M82" s="361"/>
      <c r="N82" s="443"/>
      <c r="O82" s="453"/>
      <c r="P82" s="205"/>
      <c r="Q82" s="204"/>
      <c r="R82" s="191"/>
      <c r="S82" s="206"/>
      <c r="T82" s="189"/>
      <c r="U82" s="189"/>
      <c r="V82" s="189"/>
      <c r="W82" s="189"/>
      <c r="X82" s="189"/>
      <c r="Y82" s="189"/>
    </row>
    <row r="83" spans="1:34" s="143" customFormat="1">
      <c r="A83" s="196"/>
      <c r="B83" s="493"/>
      <c r="C83" s="493"/>
      <c r="D83" s="242"/>
      <c r="E83" s="155"/>
      <c r="F83" s="155"/>
      <c r="G83" s="196"/>
      <c r="H83" s="196"/>
      <c r="I83" s="196"/>
      <c r="J83" s="494"/>
      <c r="K83" s="494"/>
      <c r="L83" s="495"/>
      <c r="M83" s="494"/>
      <c r="N83" s="496"/>
      <c r="O83" s="242"/>
      <c r="P83" s="206"/>
      <c r="Q83" s="204"/>
      <c r="R83" s="191"/>
      <c r="S83" s="206"/>
      <c r="T83" s="189"/>
      <c r="U83" s="189"/>
      <c r="V83" s="189"/>
      <c r="W83" s="189"/>
      <c r="X83" s="189"/>
      <c r="Y83" s="189"/>
    </row>
    <row r="84" spans="1:34" s="19" customFormat="1">
      <c r="A84" s="306" t="s">
        <v>345</v>
      </c>
      <c r="B84" s="306"/>
      <c r="C84" s="306"/>
      <c r="D84" s="306"/>
      <c r="F84" s="173" t="s">
        <v>368</v>
      </c>
      <c r="G84" s="198"/>
      <c r="H84" s="198"/>
      <c r="I84" s="155"/>
      <c r="J84" s="88"/>
      <c r="K84" s="199"/>
      <c r="L84" s="200"/>
      <c r="M84" s="152"/>
      <c r="N84" s="201"/>
      <c r="O84" s="202"/>
      <c r="P84" s="115"/>
      <c r="Q84" s="1"/>
      <c r="R84" s="88"/>
      <c r="S84" s="18"/>
      <c r="T84" s="18"/>
      <c r="U84" s="18"/>
      <c r="V84" s="18"/>
      <c r="W84" s="18"/>
      <c r="X84" s="18"/>
      <c r="Y84" s="18"/>
      <c r="Z84" s="115"/>
      <c r="AA84" s="115"/>
      <c r="AB84" s="115"/>
      <c r="AC84" s="115"/>
      <c r="AD84" s="115"/>
      <c r="AE84" s="115"/>
      <c r="AF84" s="115"/>
      <c r="AG84" s="115"/>
      <c r="AH84" s="115"/>
    </row>
    <row r="85" spans="1:34" s="19" customFormat="1">
      <c r="A85" s="186" t="s">
        <v>2473</v>
      </c>
      <c r="B85" s="208"/>
      <c r="C85" s="208"/>
      <c r="D85" s="208"/>
      <c r="E85" s="87"/>
      <c r="F85" s="173" t="s">
        <v>2511</v>
      </c>
      <c r="G85" s="198"/>
      <c r="H85" s="198"/>
      <c r="I85" s="155"/>
      <c r="J85" s="88"/>
      <c r="K85" s="199"/>
      <c r="L85" s="200"/>
      <c r="M85" s="152"/>
      <c r="N85" s="201"/>
      <c r="O85" s="202"/>
      <c r="P85" s="115"/>
      <c r="Q85" s="1"/>
      <c r="R85" s="88"/>
      <c r="S85" s="18"/>
      <c r="T85" s="18"/>
      <c r="U85" s="18"/>
      <c r="V85" s="18"/>
      <c r="W85" s="18"/>
      <c r="X85" s="18"/>
      <c r="Y85" s="18"/>
      <c r="Z85" s="115"/>
      <c r="AA85" s="115"/>
      <c r="AB85" s="115"/>
      <c r="AC85" s="115"/>
      <c r="AD85" s="115"/>
      <c r="AE85" s="115"/>
      <c r="AF85" s="115"/>
      <c r="AG85" s="115"/>
      <c r="AH85" s="115"/>
    </row>
    <row r="86" spans="1:34" s="19" customFormat="1">
      <c r="A86" s="196"/>
      <c r="B86" s="192"/>
      <c r="C86" s="197"/>
      <c r="D86" s="111"/>
      <c r="E86" s="155"/>
      <c r="F86" s="94"/>
      <c r="G86" s="198"/>
      <c r="H86" s="198"/>
      <c r="I86" s="155"/>
      <c r="J86" s="88"/>
      <c r="K86" s="199"/>
      <c r="L86" s="200"/>
      <c r="M86" s="152"/>
      <c r="N86" s="201"/>
      <c r="O86" s="202"/>
      <c r="P86" s="115"/>
      <c r="Q86" s="1"/>
      <c r="R86" s="88"/>
      <c r="S86" s="18"/>
      <c r="T86" s="18"/>
      <c r="U86" s="18"/>
      <c r="V86" s="18"/>
      <c r="W86" s="18"/>
      <c r="X86" s="18"/>
      <c r="Y86" s="18"/>
      <c r="Z86" s="115"/>
      <c r="AA86" s="115"/>
      <c r="AB86" s="115"/>
      <c r="AC86" s="115"/>
      <c r="AD86" s="115"/>
      <c r="AE86" s="115"/>
      <c r="AF86" s="115"/>
      <c r="AG86" s="115"/>
      <c r="AH86" s="115"/>
    </row>
    <row r="87" spans="1:34">
      <c r="A87" s="186"/>
      <c r="B87" s="241"/>
      <c r="C87" s="241"/>
      <c r="D87" s="241"/>
      <c r="E87" s="87"/>
      <c r="F87" s="173"/>
      <c r="G87" s="49"/>
      <c r="H87" s="49"/>
      <c r="I87" s="49"/>
      <c r="J87" s="9"/>
      <c r="K87" s="49"/>
      <c r="L87" s="49"/>
      <c r="M87" s="49"/>
      <c r="N87" s="1"/>
      <c r="O87" s="9"/>
      <c r="R87" s="94"/>
      <c r="S87" s="18"/>
      <c r="T87" s="18"/>
      <c r="U87" s="18"/>
      <c r="V87" s="18"/>
      <c r="W87" s="18"/>
      <c r="X87" s="18"/>
      <c r="Y87" s="18"/>
      <c r="Z87" s="18"/>
    </row>
    <row r="88" spans="1:34" s="141" customFormat="1" ht="15">
      <c r="A88" s="1"/>
      <c r="B88" s="307" t="s">
        <v>2115</v>
      </c>
      <c r="C88" s="307"/>
      <c r="D88" s="307"/>
      <c r="E88" s="307"/>
      <c r="F88" s="98"/>
      <c r="G88" s="87"/>
      <c r="H88" s="87"/>
      <c r="I88" s="160"/>
      <c r="J88" s="149"/>
      <c r="K88" s="172"/>
      <c r="L88" s="49"/>
      <c r="M88" s="49"/>
      <c r="N88" s="1"/>
      <c r="O88" s="9"/>
      <c r="R88" s="155"/>
      <c r="S88" s="111"/>
      <c r="T88" s="111"/>
      <c r="U88" s="111"/>
      <c r="V88" s="111"/>
      <c r="W88" s="111"/>
      <c r="X88" s="111"/>
      <c r="Y88" s="111"/>
      <c r="Z88" s="111"/>
    </row>
    <row r="89" spans="1:34" ht="38.25">
      <c r="A89" s="158" t="s">
        <v>13</v>
      </c>
      <c r="B89" s="84" t="s">
        <v>218</v>
      </c>
      <c r="C89" s="84"/>
      <c r="D89" s="85" t="s">
        <v>259</v>
      </c>
      <c r="E89" s="84" t="s">
        <v>260</v>
      </c>
      <c r="F89" s="84" t="s">
        <v>261</v>
      </c>
      <c r="G89" s="84" t="s">
        <v>262</v>
      </c>
      <c r="H89" s="84" t="s">
        <v>263</v>
      </c>
      <c r="I89" s="84" t="s">
        <v>264</v>
      </c>
      <c r="J89" s="402" t="s">
        <v>265</v>
      </c>
      <c r="K89" s="383" t="s">
        <v>2119</v>
      </c>
      <c r="L89" s="382" t="s">
        <v>267</v>
      </c>
      <c r="M89" s="168" t="s">
        <v>274</v>
      </c>
      <c r="N89" s="84" t="s">
        <v>275</v>
      </c>
      <c r="O89" s="84" t="s">
        <v>268</v>
      </c>
      <c r="P89" s="85" t="s">
        <v>269</v>
      </c>
      <c r="Q89" s="84" t="s">
        <v>391</v>
      </c>
      <c r="R89" s="88"/>
      <c r="S89" s="18"/>
      <c r="T89" s="18"/>
      <c r="U89" s="18"/>
      <c r="V89" s="18"/>
      <c r="W89" s="18"/>
      <c r="X89" s="18"/>
      <c r="Y89" s="18"/>
      <c r="Z89" s="18"/>
    </row>
    <row r="90" spans="1:34" s="141" customFormat="1">
      <c r="A90" s="345">
        <v>1</v>
      </c>
      <c r="B90" s="469">
        <v>43283</v>
      </c>
      <c r="C90" s="469"/>
      <c r="D90" s="240" t="s">
        <v>3536</v>
      </c>
      <c r="E90" s="346" t="s">
        <v>270</v>
      </c>
      <c r="F90" s="346">
        <v>1258.5</v>
      </c>
      <c r="G90" s="345">
        <v>1240</v>
      </c>
      <c r="H90" s="345">
        <v>1266</v>
      </c>
      <c r="I90" s="346" t="s">
        <v>3546</v>
      </c>
      <c r="J90" s="391" t="s">
        <v>3555</v>
      </c>
      <c r="K90" s="380">
        <f t="shared" ref="K90:K91" si="26">H90-F90</f>
        <v>7.5</v>
      </c>
      <c r="L90" s="379"/>
      <c r="M90" s="380">
        <f t="shared" ref="M90:M91" si="27">N90*K90</f>
        <v>5625</v>
      </c>
      <c r="N90" s="380">
        <v>750</v>
      </c>
      <c r="O90" s="424" t="s">
        <v>272</v>
      </c>
      <c r="P90" s="425">
        <v>43284</v>
      </c>
      <c r="Q90" s="470"/>
      <c r="R90" s="359" t="s">
        <v>2380</v>
      </c>
      <c r="S90" s="359"/>
      <c r="T90" s="359"/>
    </row>
    <row r="91" spans="1:34" s="141" customFormat="1">
      <c r="A91" s="345">
        <v>2</v>
      </c>
      <c r="B91" s="469">
        <v>43283</v>
      </c>
      <c r="C91" s="469"/>
      <c r="D91" s="240" t="s">
        <v>3537</v>
      </c>
      <c r="E91" s="346" t="s">
        <v>270</v>
      </c>
      <c r="F91" s="346">
        <v>552.5</v>
      </c>
      <c r="G91" s="345">
        <v>541</v>
      </c>
      <c r="H91" s="345">
        <v>560.5</v>
      </c>
      <c r="I91" s="346">
        <v>570</v>
      </c>
      <c r="J91" s="391" t="s">
        <v>3559</v>
      </c>
      <c r="K91" s="380">
        <f t="shared" si="26"/>
        <v>8</v>
      </c>
      <c r="L91" s="379"/>
      <c r="M91" s="380">
        <f t="shared" si="27"/>
        <v>9600</v>
      </c>
      <c r="N91" s="380">
        <v>1200</v>
      </c>
      <c r="O91" s="424" t="s">
        <v>272</v>
      </c>
      <c r="P91" s="425">
        <v>43284</v>
      </c>
      <c r="Q91" s="470"/>
      <c r="R91" s="359" t="s">
        <v>3478</v>
      </c>
      <c r="S91" s="359"/>
      <c r="T91" s="359"/>
    </row>
    <row r="92" spans="1:34" s="141" customFormat="1">
      <c r="A92" s="345">
        <v>3</v>
      </c>
      <c r="B92" s="469">
        <v>43283</v>
      </c>
      <c r="C92" s="469"/>
      <c r="D92" s="240" t="s">
        <v>3542</v>
      </c>
      <c r="E92" s="346" t="s">
        <v>270</v>
      </c>
      <c r="F92" s="346">
        <v>1647.5</v>
      </c>
      <c r="G92" s="345">
        <v>1628</v>
      </c>
      <c r="H92" s="345">
        <v>1661</v>
      </c>
      <c r="I92" s="346">
        <v>1700</v>
      </c>
      <c r="J92" s="391" t="s">
        <v>3566</v>
      </c>
      <c r="K92" s="380">
        <f t="shared" ref="K92" si="28">H92-F92</f>
        <v>13.5</v>
      </c>
      <c r="L92" s="379"/>
      <c r="M92" s="380">
        <f t="shared" ref="M92" si="29">N92*K92</f>
        <v>8100</v>
      </c>
      <c r="N92" s="380">
        <v>600</v>
      </c>
      <c r="O92" s="424" t="s">
        <v>272</v>
      </c>
      <c r="P92" s="425">
        <v>43284</v>
      </c>
      <c r="Q92" s="470"/>
      <c r="R92" s="359" t="s">
        <v>2381</v>
      </c>
      <c r="S92" s="359"/>
      <c r="T92" s="359"/>
    </row>
    <row r="93" spans="1:34" s="141" customFormat="1">
      <c r="A93" s="345">
        <v>4</v>
      </c>
      <c r="B93" s="469">
        <v>43283</v>
      </c>
      <c r="C93" s="469"/>
      <c r="D93" s="240" t="s">
        <v>3543</v>
      </c>
      <c r="E93" s="346" t="s">
        <v>270</v>
      </c>
      <c r="F93" s="346">
        <v>387</v>
      </c>
      <c r="G93" s="345">
        <v>382.5</v>
      </c>
      <c r="H93" s="345">
        <v>390.5</v>
      </c>
      <c r="I93" s="346" t="s">
        <v>3544</v>
      </c>
      <c r="J93" s="391" t="s">
        <v>3545</v>
      </c>
      <c r="K93" s="380">
        <f t="shared" ref="K93:K94" si="30">H93-F93</f>
        <v>3.5</v>
      </c>
      <c r="L93" s="379"/>
      <c r="M93" s="380">
        <f t="shared" ref="M93" si="31">N93*K93</f>
        <v>7000</v>
      </c>
      <c r="N93" s="380">
        <v>2000</v>
      </c>
      <c r="O93" s="424" t="s">
        <v>272</v>
      </c>
      <c r="P93" s="425">
        <v>43283</v>
      </c>
      <c r="Q93" s="470"/>
      <c r="R93" s="359" t="s">
        <v>3478</v>
      </c>
      <c r="S93" s="359"/>
      <c r="T93" s="359"/>
    </row>
    <row r="94" spans="1:34" s="141" customFormat="1">
      <c r="A94" s="345">
        <v>5</v>
      </c>
      <c r="B94" s="469">
        <v>43284</v>
      </c>
      <c r="C94" s="469"/>
      <c r="D94" s="240" t="s">
        <v>45</v>
      </c>
      <c r="E94" s="346" t="s">
        <v>270</v>
      </c>
      <c r="F94" s="346">
        <v>112.75</v>
      </c>
      <c r="G94" s="345">
        <v>109.5</v>
      </c>
      <c r="H94" s="345">
        <v>115.25</v>
      </c>
      <c r="I94" s="346" t="s">
        <v>3556</v>
      </c>
      <c r="J94" s="391" t="s">
        <v>3634</v>
      </c>
      <c r="K94" s="380">
        <f t="shared" si="30"/>
        <v>2.5</v>
      </c>
      <c r="L94" s="379">
        <f t="shared" ref="L94" si="32">K94/F94</f>
        <v>2.2172949002217297E-2</v>
      </c>
      <c r="M94" s="380"/>
      <c r="N94" s="380"/>
      <c r="O94" s="424" t="s">
        <v>272</v>
      </c>
      <c r="P94" s="425">
        <v>43287</v>
      </c>
      <c r="Q94" s="470"/>
      <c r="R94" s="191" t="s">
        <v>2380</v>
      </c>
      <c r="S94" s="359"/>
      <c r="T94" s="359"/>
    </row>
    <row r="95" spans="1:34" s="141" customFormat="1">
      <c r="A95" s="345">
        <v>6</v>
      </c>
      <c r="B95" s="469">
        <v>43284</v>
      </c>
      <c r="C95" s="469"/>
      <c r="D95" s="240" t="s">
        <v>3557</v>
      </c>
      <c r="E95" s="346" t="s">
        <v>270</v>
      </c>
      <c r="F95" s="346">
        <v>256.75</v>
      </c>
      <c r="G95" s="345">
        <v>253.5</v>
      </c>
      <c r="H95" s="345">
        <v>258.75</v>
      </c>
      <c r="I95" s="346">
        <v>265</v>
      </c>
      <c r="J95" s="391" t="s">
        <v>3558</v>
      </c>
      <c r="K95" s="380">
        <f t="shared" ref="K95" si="33">H95-F95</f>
        <v>2</v>
      </c>
      <c r="L95" s="379"/>
      <c r="M95" s="380">
        <f t="shared" ref="M95" si="34">N95*K95</f>
        <v>8000</v>
      </c>
      <c r="N95" s="380">
        <v>4000</v>
      </c>
      <c r="O95" s="424" t="s">
        <v>272</v>
      </c>
      <c r="P95" s="425">
        <v>43284</v>
      </c>
      <c r="Q95" s="470"/>
      <c r="R95" s="359" t="s">
        <v>3478</v>
      </c>
      <c r="S95" s="359"/>
      <c r="T95" s="359"/>
    </row>
    <row r="96" spans="1:34" s="141" customFormat="1">
      <c r="A96" s="345">
        <v>7</v>
      </c>
      <c r="B96" s="469">
        <v>43284</v>
      </c>
      <c r="C96" s="469"/>
      <c r="D96" s="240" t="s">
        <v>3563</v>
      </c>
      <c r="E96" s="346" t="s">
        <v>270</v>
      </c>
      <c r="F96" s="346">
        <v>878</v>
      </c>
      <c r="G96" s="345">
        <v>867</v>
      </c>
      <c r="H96" s="345">
        <v>886</v>
      </c>
      <c r="I96" s="346" t="s">
        <v>3564</v>
      </c>
      <c r="J96" s="391" t="s">
        <v>3559</v>
      </c>
      <c r="K96" s="380">
        <f t="shared" ref="K96" si="35">H96-F96</f>
        <v>8</v>
      </c>
      <c r="L96" s="379"/>
      <c r="M96" s="380">
        <f t="shared" ref="M96" si="36">N96*K96</f>
        <v>8000</v>
      </c>
      <c r="N96" s="380">
        <v>1000</v>
      </c>
      <c r="O96" s="424" t="s">
        <v>272</v>
      </c>
      <c r="P96" s="425">
        <v>43284</v>
      </c>
      <c r="Q96" s="470"/>
      <c r="R96" s="359" t="s">
        <v>2380</v>
      </c>
      <c r="S96" s="359"/>
      <c r="T96" s="359"/>
    </row>
    <row r="97" spans="1:20" s="141" customFormat="1">
      <c r="A97" s="345">
        <v>8</v>
      </c>
      <c r="B97" s="469">
        <v>43284</v>
      </c>
      <c r="C97" s="469"/>
      <c r="D97" s="240" t="s">
        <v>3567</v>
      </c>
      <c r="E97" s="346" t="s">
        <v>270</v>
      </c>
      <c r="F97" s="346">
        <v>1316.5</v>
      </c>
      <c r="G97" s="345">
        <v>1290</v>
      </c>
      <c r="H97" s="345">
        <v>1335.5</v>
      </c>
      <c r="I97" s="346" t="s">
        <v>3568</v>
      </c>
      <c r="J97" s="391" t="s">
        <v>3569</v>
      </c>
      <c r="K97" s="380">
        <f t="shared" ref="K97" si="37">H97-F97</f>
        <v>19</v>
      </c>
      <c r="L97" s="379"/>
      <c r="M97" s="380">
        <f t="shared" ref="M97" si="38">N97*K97</f>
        <v>7600</v>
      </c>
      <c r="N97" s="380">
        <v>400</v>
      </c>
      <c r="O97" s="424" t="s">
        <v>272</v>
      </c>
      <c r="P97" s="425">
        <v>43284</v>
      </c>
      <c r="Q97" s="470"/>
      <c r="R97" s="359" t="s">
        <v>2380</v>
      </c>
      <c r="S97" s="359"/>
      <c r="T97" s="359"/>
    </row>
    <row r="98" spans="1:20" s="141" customFormat="1">
      <c r="A98" s="345">
        <v>9</v>
      </c>
      <c r="B98" s="469">
        <v>43284</v>
      </c>
      <c r="C98" s="469"/>
      <c r="D98" s="240" t="s">
        <v>3574</v>
      </c>
      <c r="E98" s="346" t="s">
        <v>270</v>
      </c>
      <c r="F98" s="346">
        <v>973</v>
      </c>
      <c r="G98" s="345">
        <v>959</v>
      </c>
      <c r="H98" s="345">
        <v>982.5</v>
      </c>
      <c r="I98" s="346" t="s">
        <v>3575</v>
      </c>
      <c r="J98" s="391" t="s">
        <v>3580</v>
      </c>
      <c r="K98" s="380">
        <f t="shared" ref="K98:K99" si="39">H98-F98</f>
        <v>9.5</v>
      </c>
      <c r="L98" s="379"/>
      <c r="M98" s="380">
        <f t="shared" ref="M98:M99" si="40">N98*K98</f>
        <v>9500</v>
      </c>
      <c r="N98" s="380">
        <v>1000</v>
      </c>
      <c r="O98" s="424" t="s">
        <v>272</v>
      </c>
      <c r="P98" s="425">
        <v>43285</v>
      </c>
      <c r="Q98" s="470"/>
      <c r="R98" s="359" t="s">
        <v>2380</v>
      </c>
      <c r="S98" s="359"/>
      <c r="T98" s="359"/>
    </row>
    <row r="99" spans="1:20" s="141" customFormat="1">
      <c r="A99" s="345">
        <v>10</v>
      </c>
      <c r="B99" s="469">
        <v>43285</v>
      </c>
      <c r="C99" s="469"/>
      <c r="D99" s="240" t="s">
        <v>3543</v>
      </c>
      <c r="E99" s="346" t="s">
        <v>270</v>
      </c>
      <c r="F99" s="346">
        <v>389.5</v>
      </c>
      <c r="G99" s="345">
        <v>383</v>
      </c>
      <c r="H99" s="345">
        <v>393.75</v>
      </c>
      <c r="I99" s="346" t="s">
        <v>3583</v>
      </c>
      <c r="J99" s="391" t="s">
        <v>3584</v>
      </c>
      <c r="K99" s="380">
        <f t="shared" si="39"/>
        <v>4.25</v>
      </c>
      <c r="L99" s="379"/>
      <c r="M99" s="380">
        <f t="shared" si="40"/>
        <v>8500</v>
      </c>
      <c r="N99" s="380">
        <v>2000</v>
      </c>
      <c r="O99" s="424" t="s">
        <v>272</v>
      </c>
      <c r="P99" s="425">
        <v>43285</v>
      </c>
      <c r="Q99" s="470"/>
      <c r="R99" s="359" t="s">
        <v>3478</v>
      </c>
      <c r="S99" s="359"/>
      <c r="T99" s="359"/>
    </row>
    <row r="100" spans="1:20" s="141" customFormat="1">
      <c r="A100" s="345">
        <v>11</v>
      </c>
      <c r="B100" s="469">
        <v>43285</v>
      </c>
      <c r="C100" s="469"/>
      <c r="D100" s="240" t="s">
        <v>3589</v>
      </c>
      <c r="E100" s="346" t="s">
        <v>270</v>
      </c>
      <c r="F100" s="346">
        <v>1105.5</v>
      </c>
      <c r="G100" s="345">
        <v>1088</v>
      </c>
      <c r="H100" s="345">
        <v>1119</v>
      </c>
      <c r="I100" s="346" t="s">
        <v>3590</v>
      </c>
      <c r="J100" s="391" t="s">
        <v>3591</v>
      </c>
      <c r="K100" s="380">
        <f t="shared" ref="K100" si="41">H100-F100</f>
        <v>13.5</v>
      </c>
      <c r="L100" s="379"/>
      <c r="M100" s="380">
        <f t="shared" ref="M100" si="42">N100*K100</f>
        <v>10125</v>
      </c>
      <c r="N100" s="380">
        <v>750</v>
      </c>
      <c r="O100" s="424" t="s">
        <v>272</v>
      </c>
      <c r="P100" s="425">
        <v>43285</v>
      </c>
      <c r="Q100" s="470"/>
      <c r="R100" s="359" t="s">
        <v>2380</v>
      </c>
      <c r="S100" s="359"/>
      <c r="T100" s="359"/>
    </row>
    <row r="101" spans="1:20" s="141" customFormat="1">
      <c r="A101" s="345">
        <v>12</v>
      </c>
      <c r="B101" s="469">
        <v>43285</v>
      </c>
      <c r="C101" s="469"/>
      <c r="D101" s="240" t="s">
        <v>3594</v>
      </c>
      <c r="E101" s="346" t="s">
        <v>2337</v>
      </c>
      <c r="F101" s="346">
        <v>295</v>
      </c>
      <c r="G101" s="345">
        <v>302</v>
      </c>
      <c r="H101" s="345">
        <v>290.75</v>
      </c>
      <c r="I101" s="346">
        <v>285</v>
      </c>
      <c r="J101" s="391" t="s">
        <v>3584</v>
      </c>
      <c r="K101" s="380">
        <f>F101-H101</f>
        <v>4.25</v>
      </c>
      <c r="L101" s="379"/>
      <c r="M101" s="380">
        <f t="shared" ref="M101:M102" si="43">N101*K101</f>
        <v>6800</v>
      </c>
      <c r="N101" s="380">
        <v>1600</v>
      </c>
      <c r="O101" s="424" t="s">
        <v>272</v>
      </c>
      <c r="P101" s="425">
        <v>43286</v>
      </c>
      <c r="Q101" s="470"/>
      <c r="R101" s="359" t="s">
        <v>2380</v>
      </c>
      <c r="S101" s="359"/>
      <c r="T101" s="359"/>
    </row>
    <row r="102" spans="1:20" s="423" customFormat="1">
      <c r="A102" s="508">
        <v>13</v>
      </c>
      <c r="B102" s="509">
        <v>43286</v>
      </c>
      <c r="C102" s="509"/>
      <c r="D102" s="505" t="s">
        <v>3601</v>
      </c>
      <c r="E102" s="510" t="s">
        <v>2337</v>
      </c>
      <c r="F102" s="235">
        <v>513.5</v>
      </c>
      <c r="G102" s="508">
        <v>522</v>
      </c>
      <c r="H102" s="508">
        <v>522</v>
      </c>
      <c r="I102" s="510" t="s">
        <v>3602</v>
      </c>
      <c r="J102" s="501" t="s">
        <v>3655</v>
      </c>
      <c r="K102" s="504">
        <f>F102-H102</f>
        <v>-8.5</v>
      </c>
      <c r="L102" s="503"/>
      <c r="M102" s="504">
        <f t="shared" si="43"/>
        <v>-10200</v>
      </c>
      <c r="N102" s="504">
        <v>1200</v>
      </c>
      <c r="O102" s="511" t="s">
        <v>2133</v>
      </c>
      <c r="P102" s="506">
        <v>43290</v>
      </c>
      <c r="Q102" s="512"/>
      <c r="R102" s="421" t="s">
        <v>2380</v>
      </c>
      <c r="S102" s="422"/>
      <c r="T102" s="422"/>
    </row>
    <row r="103" spans="1:20" s="423" customFormat="1">
      <c r="A103" s="345">
        <v>14</v>
      </c>
      <c r="B103" s="469">
        <v>43286</v>
      </c>
      <c r="C103" s="469"/>
      <c r="D103" s="240" t="s">
        <v>3603</v>
      </c>
      <c r="E103" s="346" t="s">
        <v>270</v>
      </c>
      <c r="F103" s="346">
        <v>1343</v>
      </c>
      <c r="G103" s="345">
        <v>1328</v>
      </c>
      <c r="H103" s="345">
        <v>1354.5</v>
      </c>
      <c r="I103" s="346">
        <v>1370</v>
      </c>
      <c r="J103" s="391" t="s">
        <v>3626</v>
      </c>
      <c r="K103" s="380">
        <f t="shared" ref="K103" si="44">H103-F103</f>
        <v>11.5</v>
      </c>
      <c r="L103" s="379"/>
      <c r="M103" s="380">
        <f t="shared" ref="M103" si="45">N103*K103</f>
        <v>9200</v>
      </c>
      <c r="N103" s="380">
        <v>800</v>
      </c>
      <c r="O103" s="424" t="s">
        <v>272</v>
      </c>
      <c r="P103" s="425">
        <v>43287</v>
      </c>
      <c r="Q103" s="470"/>
      <c r="R103" s="421" t="s">
        <v>3478</v>
      </c>
      <c r="S103" s="422"/>
      <c r="T103" s="422"/>
    </row>
    <row r="104" spans="1:20" s="423" customFormat="1">
      <c r="A104" s="235">
        <v>15</v>
      </c>
      <c r="B104" s="461">
        <v>43286</v>
      </c>
      <c r="C104" s="461"/>
      <c r="D104" s="499" t="s">
        <v>3606</v>
      </c>
      <c r="E104" s="418" t="s">
        <v>270</v>
      </c>
      <c r="F104" s="500">
        <v>930</v>
      </c>
      <c r="G104" s="235">
        <v>914</v>
      </c>
      <c r="H104" s="235">
        <v>914</v>
      </c>
      <c r="I104" s="418" t="s">
        <v>3607</v>
      </c>
      <c r="J104" s="501" t="s">
        <v>3629</v>
      </c>
      <c r="K104" s="502">
        <f>H104-F104</f>
        <v>-16</v>
      </c>
      <c r="L104" s="503"/>
      <c r="M104" s="504">
        <f t="shared" ref="M104:M105" si="46">N104*K104</f>
        <v>-12000</v>
      </c>
      <c r="N104" s="504">
        <v>750</v>
      </c>
      <c r="O104" s="300" t="s">
        <v>2133</v>
      </c>
      <c r="P104" s="506">
        <v>43287</v>
      </c>
      <c r="Q104" s="507"/>
      <c r="R104" s="421" t="s">
        <v>2380</v>
      </c>
      <c r="S104" s="422"/>
      <c r="T104" s="422"/>
    </row>
    <row r="105" spans="1:20" s="423" customFormat="1">
      <c r="A105" s="345">
        <v>16</v>
      </c>
      <c r="B105" s="469">
        <v>43287</v>
      </c>
      <c r="C105" s="469"/>
      <c r="D105" s="240" t="s">
        <v>3633</v>
      </c>
      <c r="E105" s="346" t="s">
        <v>270</v>
      </c>
      <c r="F105" s="346">
        <v>564</v>
      </c>
      <c r="G105" s="345">
        <v>553</v>
      </c>
      <c r="H105" s="345">
        <v>572.5</v>
      </c>
      <c r="I105" s="346">
        <v>585</v>
      </c>
      <c r="J105" s="391" t="s">
        <v>3656</v>
      </c>
      <c r="K105" s="380">
        <f t="shared" ref="K105" si="47">H105-F105</f>
        <v>8.5</v>
      </c>
      <c r="L105" s="379"/>
      <c r="M105" s="380">
        <f t="shared" si="46"/>
        <v>9350</v>
      </c>
      <c r="N105" s="380">
        <v>1100</v>
      </c>
      <c r="O105" s="424" t="s">
        <v>272</v>
      </c>
      <c r="P105" s="425">
        <v>43290</v>
      </c>
      <c r="Q105" s="470"/>
      <c r="R105" s="421" t="s">
        <v>3478</v>
      </c>
      <c r="S105" s="422"/>
      <c r="T105" s="422"/>
    </row>
    <row r="106" spans="1:20" s="423" customFormat="1">
      <c r="A106" s="508">
        <v>17</v>
      </c>
      <c r="B106" s="509">
        <v>43287</v>
      </c>
      <c r="C106" s="509"/>
      <c r="D106" s="505" t="s">
        <v>3594</v>
      </c>
      <c r="E106" s="510" t="s">
        <v>2337</v>
      </c>
      <c r="F106" s="235">
        <v>298.5</v>
      </c>
      <c r="G106" s="508">
        <v>305</v>
      </c>
      <c r="H106" s="508">
        <v>305</v>
      </c>
      <c r="I106" s="510" t="s">
        <v>3628</v>
      </c>
      <c r="J106" s="501" t="s">
        <v>3641</v>
      </c>
      <c r="K106" s="504">
        <f>F106-H106</f>
        <v>-6.5</v>
      </c>
      <c r="L106" s="503"/>
      <c r="M106" s="504">
        <f t="shared" ref="M106:M107" si="48">N106*K106</f>
        <v>-10400</v>
      </c>
      <c r="N106" s="504">
        <v>1600</v>
      </c>
      <c r="O106" s="511" t="s">
        <v>2133</v>
      </c>
      <c r="P106" s="506">
        <v>43287</v>
      </c>
      <c r="Q106" s="512"/>
      <c r="R106" s="421" t="s">
        <v>2380</v>
      </c>
      <c r="S106" s="422"/>
      <c r="T106" s="422"/>
    </row>
    <row r="107" spans="1:20" s="423" customFormat="1">
      <c r="A107" s="345">
        <v>18</v>
      </c>
      <c r="B107" s="469">
        <v>43287</v>
      </c>
      <c r="C107" s="469"/>
      <c r="D107" s="240" t="s">
        <v>3635</v>
      </c>
      <c r="E107" s="346" t="s">
        <v>270</v>
      </c>
      <c r="F107" s="346">
        <v>1381.5</v>
      </c>
      <c r="G107" s="345">
        <v>1355</v>
      </c>
      <c r="H107" s="345">
        <v>1405.5</v>
      </c>
      <c r="I107" s="346" t="s">
        <v>3636</v>
      </c>
      <c r="J107" s="391" t="s">
        <v>3663</v>
      </c>
      <c r="K107" s="580">
        <f t="shared" ref="K107" si="49">H107-F107</f>
        <v>24</v>
      </c>
      <c r="L107" s="379"/>
      <c r="M107" s="380">
        <f t="shared" si="48"/>
        <v>12000</v>
      </c>
      <c r="N107" s="380">
        <v>500</v>
      </c>
      <c r="O107" s="424" t="s">
        <v>272</v>
      </c>
      <c r="P107" s="425">
        <v>43290</v>
      </c>
      <c r="Q107" s="470"/>
      <c r="R107" s="421" t="s">
        <v>2381</v>
      </c>
      <c r="S107" s="422"/>
      <c r="T107" s="422"/>
    </row>
    <row r="108" spans="1:20" s="423" customFormat="1">
      <c r="A108" s="345">
        <v>19</v>
      </c>
      <c r="B108" s="469">
        <v>43290</v>
      </c>
      <c r="C108" s="469"/>
      <c r="D108" s="240" t="s">
        <v>3537</v>
      </c>
      <c r="E108" s="346" t="s">
        <v>270</v>
      </c>
      <c r="F108" s="346">
        <v>566.5</v>
      </c>
      <c r="G108" s="345">
        <v>556.5</v>
      </c>
      <c r="H108" s="345">
        <v>576.75</v>
      </c>
      <c r="I108" s="346">
        <v>590</v>
      </c>
      <c r="J108" s="391" t="s">
        <v>3666</v>
      </c>
      <c r="K108" s="380">
        <f t="shared" ref="K108" si="50">H108-F108</f>
        <v>10.25</v>
      </c>
      <c r="L108" s="379"/>
      <c r="M108" s="380">
        <f t="shared" ref="M108" si="51">N108*K108</f>
        <v>12300</v>
      </c>
      <c r="N108" s="380">
        <v>1200</v>
      </c>
      <c r="O108" s="424" t="s">
        <v>272</v>
      </c>
      <c r="P108" s="425">
        <v>43290</v>
      </c>
      <c r="Q108" s="470"/>
      <c r="R108" s="421" t="s">
        <v>3478</v>
      </c>
      <c r="S108" s="422"/>
      <c r="T108" s="422"/>
    </row>
    <row r="109" spans="1:20" s="423" customFormat="1">
      <c r="A109" s="345">
        <v>20</v>
      </c>
      <c r="B109" s="469">
        <v>43290</v>
      </c>
      <c r="C109" s="469"/>
      <c r="D109" s="240" t="s">
        <v>3543</v>
      </c>
      <c r="E109" s="346" t="s">
        <v>270</v>
      </c>
      <c r="F109" s="346">
        <v>399</v>
      </c>
      <c r="G109" s="345">
        <v>393</v>
      </c>
      <c r="H109" s="345">
        <v>403.5</v>
      </c>
      <c r="I109" s="346">
        <v>412</v>
      </c>
      <c r="J109" s="391" t="s">
        <v>3688</v>
      </c>
      <c r="K109" s="380">
        <f t="shared" ref="K109" si="52">H109-F109</f>
        <v>4.5</v>
      </c>
      <c r="L109" s="379"/>
      <c r="M109" s="380">
        <f t="shared" ref="M109:M110" si="53">N109*K109</f>
        <v>9000</v>
      </c>
      <c r="N109" s="380">
        <v>2000</v>
      </c>
      <c r="O109" s="424" t="s">
        <v>272</v>
      </c>
      <c r="P109" s="425">
        <v>43291</v>
      </c>
      <c r="Q109" s="470"/>
      <c r="R109" s="421" t="s">
        <v>3478</v>
      </c>
      <c r="S109" s="422"/>
      <c r="T109" s="422"/>
    </row>
    <row r="110" spans="1:20" s="423" customFormat="1">
      <c r="A110" s="235">
        <v>21</v>
      </c>
      <c r="B110" s="461">
        <v>43291</v>
      </c>
      <c r="C110" s="461"/>
      <c r="D110" s="499" t="s">
        <v>3691</v>
      </c>
      <c r="E110" s="418" t="s">
        <v>270</v>
      </c>
      <c r="F110" s="500">
        <v>1240.5</v>
      </c>
      <c r="G110" s="235">
        <v>1226</v>
      </c>
      <c r="H110" s="235">
        <v>1226</v>
      </c>
      <c r="I110" s="418">
        <v>1265</v>
      </c>
      <c r="J110" s="501" t="s">
        <v>3711</v>
      </c>
      <c r="K110" s="502">
        <f>H110-F110</f>
        <v>-14.5</v>
      </c>
      <c r="L110" s="503"/>
      <c r="M110" s="504">
        <f t="shared" si="53"/>
        <v>-11600</v>
      </c>
      <c r="N110" s="504">
        <v>800</v>
      </c>
      <c r="O110" s="300" t="s">
        <v>2133</v>
      </c>
      <c r="P110" s="506">
        <v>43292</v>
      </c>
      <c r="Q110" s="507"/>
      <c r="R110" s="421" t="s">
        <v>3478</v>
      </c>
      <c r="S110" s="422"/>
      <c r="T110" s="422"/>
    </row>
    <row r="111" spans="1:20" s="423" customFormat="1">
      <c r="A111" s="406">
        <v>22</v>
      </c>
      <c r="B111" s="442">
        <v>43291</v>
      </c>
      <c r="C111" s="407"/>
      <c r="D111" s="513" t="s">
        <v>87</v>
      </c>
      <c r="E111" s="516" t="s">
        <v>270</v>
      </c>
      <c r="F111" s="516" t="s">
        <v>3692</v>
      </c>
      <c r="G111" s="406">
        <v>268</v>
      </c>
      <c r="H111" s="514"/>
      <c r="I111" s="361">
        <v>285</v>
      </c>
      <c r="J111" s="361" t="s">
        <v>271</v>
      </c>
      <c r="K111" s="513"/>
      <c r="L111" s="361"/>
      <c r="M111" s="361"/>
      <c r="N111" s="86"/>
      <c r="O111" s="457"/>
      <c r="P111" s="443"/>
      <c r="Q111" s="442"/>
      <c r="R111" s="421" t="s">
        <v>2380</v>
      </c>
      <c r="S111" s="422"/>
      <c r="T111" s="422"/>
    </row>
    <row r="112" spans="1:20" s="423" customFormat="1">
      <c r="A112" s="345">
        <v>23</v>
      </c>
      <c r="B112" s="469">
        <v>43291</v>
      </c>
      <c r="C112" s="469"/>
      <c r="D112" s="240" t="s">
        <v>3694</v>
      </c>
      <c r="E112" s="346" t="s">
        <v>2337</v>
      </c>
      <c r="F112" s="346">
        <v>229.5</v>
      </c>
      <c r="G112" s="345">
        <v>233.3</v>
      </c>
      <c r="H112" s="345">
        <v>224.5</v>
      </c>
      <c r="I112" s="346">
        <v>222</v>
      </c>
      <c r="J112" s="391" t="s">
        <v>3710</v>
      </c>
      <c r="K112" s="380">
        <f>F112-H112</f>
        <v>5</v>
      </c>
      <c r="L112" s="379"/>
      <c r="M112" s="380">
        <f t="shared" ref="M112" si="54">N112*K112</f>
        <v>17500</v>
      </c>
      <c r="N112" s="380">
        <v>3500</v>
      </c>
      <c r="O112" s="424" t="s">
        <v>272</v>
      </c>
      <c r="P112" s="425">
        <v>43292</v>
      </c>
      <c r="Q112" s="470"/>
      <c r="R112" s="421" t="s">
        <v>2381</v>
      </c>
      <c r="S112" s="422"/>
      <c r="T112" s="422"/>
    </row>
    <row r="113" spans="1:26" s="423" customFormat="1">
      <c r="A113" s="235">
        <v>24</v>
      </c>
      <c r="B113" s="461">
        <v>43292</v>
      </c>
      <c r="C113" s="461"/>
      <c r="D113" s="499" t="s">
        <v>3542</v>
      </c>
      <c r="E113" s="418" t="s">
        <v>2337</v>
      </c>
      <c r="F113" s="500">
        <v>1697.5</v>
      </c>
      <c r="G113" s="235">
        <v>1721.3</v>
      </c>
      <c r="H113" s="235">
        <v>1721.3</v>
      </c>
      <c r="I113" s="418">
        <v>1660</v>
      </c>
      <c r="J113" s="501" t="s">
        <v>3749</v>
      </c>
      <c r="K113" s="579">
        <f>F113-H113</f>
        <v>-23.799999999999955</v>
      </c>
      <c r="L113" s="503"/>
      <c r="M113" s="504">
        <f t="shared" ref="M113:M114" si="55">N113*K113</f>
        <v>-14279.999999999973</v>
      </c>
      <c r="N113" s="504">
        <v>600</v>
      </c>
      <c r="O113" s="300" t="s">
        <v>2133</v>
      </c>
      <c r="P113" s="506">
        <v>43293</v>
      </c>
      <c r="Q113" s="507"/>
      <c r="R113" s="421" t="s">
        <v>2381</v>
      </c>
      <c r="S113" s="422"/>
      <c r="T113" s="422"/>
    </row>
    <row r="114" spans="1:26" s="423" customFormat="1">
      <c r="A114" s="345">
        <v>25</v>
      </c>
      <c r="B114" s="469">
        <v>43293</v>
      </c>
      <c r="C114" s="469"/>
      <c r="D114" s="240" t="s">
        <v>3750</v>
      </c>
      <c r="E114" s="346" t="s">
        <v>270</v>
      </c>
      <c r="F114" s="346">
        <v>908</v>
      </c>
      <c r="G114" s="345">
        <v>895</v>
      </c>
      <c r="H114" s="345">
        <v>919.5</v>
      </c>
      <c r="I114" s="346">
        <v>930</v>
      </c>
      <c r="J114" s="391" t="s">
        <v>3626</v>
      </c>
      <c r="K114" s="380">
        <f t="shared" ref="K114" si="56">H114-F114</f>
        <v>11.5</v>
      </c>
      <c r="L114" s="379"/>
      <c r="M114" s="380">
        <f t="shared" si="55"/>
        <v>9200</v>
      </c>
      <c r="N114" s="380">
        <v>800</v>
      </c>
      <c r="O114" s="424" t="s">
        <v>272</v>
      </c>
      <c r="P114" s="425">
        <v>43293</v>
      </c>
      <c r="Q114" s="470"/>
      <c r="R114" s="421" t="s">
        <v>3478</v>
      </c>
      <c r="S114" s="422"/>
      <c r="T114" s="422"/>
    </row>
    <row r="115" spans="1:26" s="423" customFormat="1">
      <c r="A115" s="406">
        <v>26</v>
      </c>
      <c r="B115" s="442">
        <v>43293</v>
      </c>
      <c r="C115" s="407"/>
      <c r="D115" s="513" t="s">
        <v>3753</v>
      </c>
      <c r="E115" s="533" t="s">
        <v>270</v>
      </c>
      <c r="F115" s="533" t="s">
        <v>3754</v>
      </c>
      <c r="G115" s="406">
        <v>264.5</v>
      </c>
      <c r="H115" s="521"/>
      <c r="I115" s="361" t="s">
        <v>3755</v>
      </c>
      <c r="J115" s="361" t="s">
        <v>271</v>
      </c>
      <c r="K115" s="513"/>
      <c r="L115" s="361"/>
      <c r="M115" s="361"/>
      <c r="N115" s="86"/>
      <c r="O115" s="457"/>
      <c r="P115" s="443"/>
      <c r="Q115" s="442"/>
      <c r="R115" s="421" t="s">
        <v>3478</v>
      </c>
      <c r="S115" s="422"/>
      <c r="T115" s="422"/>
    </row>
    <row r="116" spans="1:26" s="423" customFormat="1">
      <c r="A116" s="406"/>
      <c r="B116" s="442"/>
      <c r="C116" s="407"/>
      <c r="D116" s="513"/>
      <c r="E116" s="521"/>
      <c r="F116" s="406"/>
      <c r="G116" s="406"/>
      <c r="H116" s="521"/>
      <c r="I116" s="361"/>
      <c r="J116" s="361"/>
      <c r="K116" s="513"/>
      <c r="L116" s="361"/>
      <c r="M116" s="361"/>
      <c r="N116" s="86"/>
      <c r="O116" s="457"/>
      <c r="P116" s="443"/>
      <c r="Q116" s="442"/>
      <c r="R116" s="421"/>
      <c r="S116" s="422"/>
      <c r="T116" s="422"/>
    </row>
    <row r="117" spans="1:26" s="423" customFormat="1">
      <c r="A117" s="406"/>
      <c r="B117" s="442"/>
      <c r="C117" s="407"/>
      <c r="D117" s="513"/>
      <c r="E117" s="521"/>
      <c r="F117" s="406"/>
      <c r="G117" s="406"/>
      <c r="H117" s="521"/>
      <c r="I117" s="361"/>
      <c r="J117" s="361"/>
      <c r="K117" s="513"/>
      <c r="L117" s="361"/>
      <c r="M117" s="361"/>
      <c r="N117" s="86"/>
      <c r="O117" s="457"/>
      <c r="P117" s="443"/>
      <c r="Q117" s="442"/>
      <c r="R117" s="421"/>
      <c r="S117" s="422"/>
      <c r="T117" s="422"/>
    </row>
    <row r="118" spans="1:26" s="423" customFormat="1">
      <c r="A118" s="406"/>
      <c r="B118" s="442"/>
      <c r="C118" s="407"/>
      <c r="D118" s="513"/>
      <c r="E118" s="521"/>
      <c r="F118" s="406"/>
      <c r="G118" s="406"/>
      <c r="H118" s="521"/>
      <c r="I118" s="361"/>
      <c r="J118" s="361"/>
      <c r="K118" s="513"/>
      <c r="L118" s="361"/>
      <c r="M118" s="361"/>
      <c r="N118" s="86"/>
      <c r="O118" s="457"/>
      <c r="P118" s="443"/>
      <c r="Q118" s="442"/>
      <c r="R118" s="421"/>
      <c r="S118" s="422"/>
      <c r="T118" s="422"/>
    </row>
    <row r="119" spans="1:26" s="423" customFormat="1">
      <c r="A119" s="406"/>
      <c r="B119" s="442"/>
      <c r="C119" s="407"/>
      <c r="D119" s="513"/>
      <c r="E119" s="521"/>
      <c r="F119" s="406"/>
      <c r="G119" s="406"/>
      <c r="H119" s="521"/>
      <c r="I119" s="361"/>
      <c r="J119" s="361"/>
      <c r="K119" s="513"/>
      <c r="L119" s="361"/>
      <c r="M119" s="361"/>
      <c r="N119" s="86"/>
      <c r="O119" s="457"/>
      <c r="P119" s="443"/>
      <c r="Q119" s="442"/>
      <c r="R119" s="421"/>
      <c r="S119" s="422"/>
      <c r="T119" s="422"/>
    </row>
    <row r="120" spans="1:26" s="423" customFormat="1">
      <c r="A120" s="406"/>
      <c r="B120" s="442"/>
      <c r="C120" s="407"/>
      <c r="D120" s="513"/>
      <c r="E120" s="521"/>
      <c r="F120" s="406"/>
      <c r="G120" s="406"/>
      <c r="H120" s="521"/>
      <c r="I120" s="361"/>
      <c r="J120" s="361"/>
      <c r="K120" s="513"/>
      <c r="L120" s="361"/>
      <c r="M120" s="361"/>
      <c r="N120" s="86"/>
      <c r="O120" s="457"/>
      <c r="P120" s="443"/>
      <c r="Q120" s="442"/>
      <c r="R120" s="421"/>
      <c r="S120" s="422"/>
      <c r="T120" s="422"/>
    </row>
    <row r="121" spans="1:26" s="423" customFormat="1">
      <c r="A121" s="406"/>
      <c r="B121" s="442"/>
      <c r="C121" s="407"/>
      <c r="D121" s="513"/>
      <c r="E121" s="521"/>
      <c r="F121" s="406"/>
      <c r="G121" s="406"/>
      <c r="H121" s="521"/>
      <c r="I121" s="361"/>
      <c r="J121" s="361"/>
      <c r="K121" s="513"/>
      <c r="L121" s="361"/>
      <c r="M121" s="361"/>
      <c r="N121" s="86"/>
      <c r="O121" s="457"/>
      <c r="P121" s="443"/>
      <c r="Q121" s="442"/>
      <c r="R121" s="421"/>
      <c r="S121" s="422"/>
      <c r="T121" s="422"/>
    </row>
    <row r="122" spans="1:26" s="423" customFormat="1">
      <c r="A122" s="406"/>
      <c r="B122" s="442"/>
      <c r="C122" s="407"/>
      <c r="D122" s="513"/>
      <c r="E122" s="521"/>
      <c r="F122" s="406"/>
      <c r="G122" s="406"/>
      <c r="H122" s="521"/>
      <c r="I122" s="361"/>
      <c r="J122" s="361"/>
      <c r="K122" s="513"/>
      <c r="L122" s="361"/>
      <c r="M122" s="361"/>
      <c r="N122" s="86"/>
      <c r="O122" s="457"/>
      <c r="P122" s="443"/>
      <c r="Q122" s="442"/>
      <c r="R122" s="421"/>
      <c r="S122" s="422"/>
      <c r="T122" s="422"/>
    </row>
    <row r="123" spans="1:26" s="423" customFormat="1">
      <c r="A123" s="406"/>
      <c r="B123" s="442"/>
      <c r="C123" s="407"/>
      <c r="D123" s="513"/>
      <c r="E123" s="521"/>
      <c r="F123" s="406"/>
      <c r="G123" s="406"/>
      <c r="H123" s="521"/>
      <c r="I123" s="361"/>
      <c r="J123" s="361"/>
      <c r="K123" s="513"/>
      <c r="L123" s="361"/>
      <c r="M123" s="361"/>
      <c r="N123" s="86"/>
      <c r="O123" s="457"/>
      <c r="P123" s="443"/>
      <c r="Q123" s="442"/>
      <c r="R123" s="421"/>
      <c r="S123" s="422"/>
      <c r="T123" s="422"/>
    </row>
    <row r="124" spans="1:26" s="423" customFormat="1">
      <c r="A124" s="196"/>
      <c r="B124" s="493"/>
      <c r="C124" s="242"/>
      <c r="D124" s="529"/>
      <c r="E124" s="155"/>
      <c r="F124" s="196"/>
      <c r="G124" s="196"/>
      <c r="H124" s="155"/>
      <c r="I124" s="494"/>
      <c r="J124" s="494"/>
      <c r="K124" s="529"/>
      <c r="L124" s="494"/>
      <c r="M124" s="494"/>
      <c r="N124" s="111"/>
      <c r="O124" s="530"/>
      <c r="P124" s="496"/>
      <c r="Q124" s="493"/>
      <c r="R124" s="421"/>
      <c r="S124" s="422"/>
      <c r="T124" s="422"/>
    </row>
    <row r="125" spans="1:26" s="141" customFormat="1">
      <c r="A125" s="408"/>
      <c r="B125" s="409"/>
      <c r="C125" s="409"/>
      <c r="D125" s="410"/>
      <c r="E125" s="103"/>
      <c r="F125" s="103"/>
      <c r="G125" s="408"/>
      <c r="H125" s="408"/>
      <c r="I125" s="103"/>
      <c r="J125" s="88"/>
      <c r="K125" s="426"/>
      <c r="L125" s="427"/>
      <c r="M125" s="426"/>
      <c r="N125" s="428"/>
      <c r="O125" s="426"/>
      <c r="P125" s="428"/>
      <c r="Q125" s="428"/>
      <c r="R125" s="359"/>
    </row>
    <row r="126" spans="1:26" s="141" customFormat="1">
      <c r="A126" s="408"/>
      <c r="B126" s="409"/>
      <c r="C126" s="409"/>
      <c r="D126" s="410"/>
      <c r="E126" s="103"/>
      <c r="F126" s="103"/>
      <c r="G126" s="408"/>
      <c r="H126" s="408"/>
      <c r="I126" s="103"/>
      <c r="J126" s="88"/>
      <c r="K126" s="426"/>
      <c r="L126" s="427"/>
      <c r="M126" s="426"/>
      <c r="N126" s="428"/>
      <c r="O126" s="426"/>
      <c r="P126" s="428"/>
      <c r="Q126" s="428"/>
      <c r="R126" s="359"/>
    </row>
    <row r="127" spans="1:26" s="143" customFormat="1">
      <c r="A127" s="306" t="s">
        <v>345</v>
      </c>
      <c r="B127" s="306"/>
      <c r="C127" s="306"/>
      <c r="D127" s="306"/>
      <c r="E127" s="19"/>
      <c r="F127" s="173" t="s">
        <v>368</v>
      </c>
      <c r="G127" s="198"/>
      <c r="H127" s="206"/>
      <c r="I127" s="94"/>
      <c r="J127" s="88"/>
      <c r="K127" s="199"/>
      <c r="L127" s="200"/>
      <c r="M127" s="152"/>
      <c r="N127" s="201"/>
      <c r="O127" s="202"/>
      <c r="P127" s="19"/>
      <c r="Q127" s="18"/>
      <c r="R127" s="88"/>
      <c r="T127" s="142"/>
      <c r="U127" s="142"/>
      <c r="V127" s="142"/>
      <c r="W127" s="142"/>
      <c r="X127" s="142"/>
      <c r="Y127" s="142"/>
      <c r="Z127" s="142"/>
    </row>
    <row r="128" spans="1:26" s="143" customFormat="1">
      <c r="A128" s="186" t="s">
        <v>2473</v>
      </c>
      <c r="B128" s="208"/>
      <c r="C128" s="208"/>
      <c r="D128" s="208"/>
      <c r="E128" s="87"/>
      <c r="F128" s="173" t="s">
        <v>2511</v>
      </c>
      <c r="G128" s="198"/>
      <c r="H128" s="206"/>
      <c r="I128" s="94"/>
      <c r="J128" s="88"/>
      <c r="K128" s="199"/>
      <c r="L128" s="200"/>
      <c r="M128" s="152"/>
      <c r="N128" s="201"/>
      <c r="O128" s="202"/>
      <c r="P128" s="19"/>
      <c r="Q128" s="18"/>
      <c r="R128" s="88"/>
      <c r="T128" s="142"/>
      <c r="U128" s="142"/>
      <c r="V128" s="142"/>
      <c r="W128" s="142"/>
      <c r="X128" s="142"/>
      <c r="Y128" s="142"/>
      <c r="Z128" s="142"/>
    </row>
    <row r="129" spans="1:26" s="143" customFormat="1">
      <c r="A129" s="186"/>
      <c r="B129" s="306"/>
      <c r="C129" s="306"/>
      <c r="D129" s="306"/>
      <c r="E129" s="87"/>
      <c r="F129" s="173"/>
      <c r="G129" s="198"/>
      <c r="H129" s="206"/>
      <c r="I129" s="94"/>
      <c r="J129" s="88"/>
      <c r="K129" s="199"/>
      <c r="L129" s="200"/>
      <c r="M129" s="152"/>
      <c r="N129" s="201"/>
      <c r="O129" s="202"/>
      <c r="P129" s="19"/>
      <c r="Q129" s="18"/>
      <c r="R129" s="88"/>
      <c r="T129" s="142"/>
      <c r="U129" s="142"/>
      <c r="V129" s="142"/>
      <c r="W129" s="142"/>
      <c r="X129" s="142"/>
      <c r="Y129" s="142"/>
      <c r="Z129" s="142"/>
    </row>
    <row r="130" spans="1:26" ht="15">
      <c r="B130" s="308" t="s">
        <v>2391</v>
      </c>
      <c r="C130" s="308"/>
      <c r="D130" s="308"/>
      <c r="E130" s="308"/>
      <c r="F130" s="173"/>
      <c r="G130" s="173"/>
      <c r="H130" s="173"/>
      <c r="I130" s="173"/>
      <c r="J130" s="147"/>
      <c r="K130" s="169"/>
      <c r="L130" s="170"/>
      <c r="M130" s="171"/>
      <c r="N130" s="93"/>
      <c r="O130" s="146"/>
      <c r="Q130" s="1"/>
      <c r="R130" s="49"/>
      <c r="S130" s="18"/>
      <c r="T130" s="18"/>
      <c r="U130" s="18"/>
      <c r="V130" s="18"/>
      <c r="W130" s="18"/>
      <c r="X130" s="18"/>
      <c r="Y130" s="18"/>
      <c r="Z130" s="18"/>
    </row>
    <row r="131" spans="1:26" ht="38.25">
      <c r="A131" s="178" t="s">
        <v>13</v>
      </c>
      <c r="B131" s="178" t="s">
        <v>218</v>
      </c>
      <c r="C131" s="183"/>
      <c r="D131" s="179" t="s">
        <v>259</v>
      </c>
      <c r="E131" s="178" t="s">
        <v>260</v>
      </c>
      <c r="F131" s="178" t="s">
        <v>261</v>
      </c>
      <c r="G131" s="178" t="s">
        <v>344</v>
      </c>
      <c r="H131" s="178" t="s">
        <v>263</v>
      </c>
      <c r="I131" s="178" t="s">
        <v>264</v>
      </c>
      <c r="J131" s="403" t="s">
        <v>265</v>
      </c>
      <c r="K131" s="178" t="s">
        <v>266</v>
      </c>
      <c r="L131" s="178" t="s">
        <v>268</v>
      </c>
      <c r="M131" s="179" t="s">
        <v>269</v>
      </c>
      <c r="O131" s="1"/>
      <c r="P131" s="49"/>
      <c r="Q131" s="18"/>
      <c r="R131" s="18"/>
      <c r="S131" s="18"/>
      <c r="T131" s="18"/>
      <c r="U131" s="18"/>
      <c r="V131" s="18"/>
      <c r="W131" s="18"/>
      <c r="X131" s="18"/>
    </row>
    <row r="132" spans="1:26" s="243" customFormat="1" ht="14.25">
      <c r="A132" s="477">
        <v>1</v>
      </c>
      <c r="B132" s="263">
        <v>43285</v>
      </c>
      <c r="C132" s="477"/>
      <c r="D132" s="478" t="s">
        <v>105</v>
      </c>
      <c r="E132" s="477" t="s">
        <v>270</v>
      </c>
      <c r="F132" s="477">
        <v>1432.5</v>
      </c>
      <c r="G132" s="477">
        <v>1418</v>
      </c>
      <c r="H132" s="477">
        <v>1432.5</v>
      </c>
      <c r="I132" s="477">
        <v>1480</v>
      </c>
      <c r="J132" s="479" t="s">
        <v>3581</v>
      </c>
      <c r="K132" s="480">
        <f t="shared" ref="K132" si="57">H132-F132</f>
        <v>0</v>
      </c>
      <c r="L132" s="477" t="s">
        <v>2499</v>
      </c>
      <c r="M132" s="481">
        <v>43285</v>
      </c>
      <c r="N132" s="384"/>
      <c r="O132" s="242"/>
      <c r="Q132" s="244"/>
      <c r="R132" s="191" t="s">
        <v>2381</v>
      </c>
      <c r="S132" s="242"/>
      <c r="T132" s="242"/>
      <c r="U132" s="242"/>
      <c r="V132" s="242"/>
      <c r="W132" s="242"/>
      <c r="X132" s="242"/>
      <c r="Y132" s="242"/>
    </row>
    <row r="133" spans="1:26" s="243" customFormat="1">
      <c r="A133" s="458"/>
      <c r="B133" s="320"/>
      <c r="C133" s="458"/>
      <c r="D133" s="407"/>
      <c r="E133" s="458"/>
      <c r="F133" s="458"/>
      <c r="G133" s="458"/>
      <c r="H133" s="458"/>
      <c r="I133" s="458"/>
      <c r="J133" s="450"/>
      <c r="K133" s="361"/>
      <c r="L133" s="458"/>
      <c r="M133" s="459"/>
      <c r="N133" s="384"/>
      <c r="O133" s="242"/>
      <c r="Q133" s="244"/>
      <c r="R133" s="191"/>
      <c r="S133" s="242"/>
      <c r="T133" s="242"/>
      <c r="U133" s="242"/>
      <c r="V133" s="242"/>
      <c r="W133" s="242"/>
      <c r="X133" s="242"/>
      <c r="Y133" s="242"/>
    </row>
    <row r="134" spans="1:26" s="243" customFormat="1">
      <c r="A134" s="458"/>
      <c r="B134" s="320"/>
      <c r="C134" s="458"/>
      <c r="D134" s="86"/>
      <c r="E134" s="458"/>
      <c r="F134" s="458"/>
      <c r="G134" s="458"/>
      <c r="H134" s="458"/>
      <c r="I134" s="458"/>
      <c r="J134" s="444"/>
      <c r="K134" s="361"/>
      <c r="L134" s="458"/>
      <c r="M134" s="459"/>
      <c r="N134" s="384"/>
      <c r="O134" s="242"/>
      <c r="Q134" s="244"/>
      <c r="R134" s="191"/>
      <c r="S134" s="242"/>
      <c r="T134" s="242"/>
      <c r="U134" s="242"/>
      <c r="V134" s="242"/>
      <c r="W134" s="242"/>
      <c r="X134" s="242"/>
      <c r="Y134" s="242"/>
    </row>
    <row r="135" spans="1:26" s="243" customFormat="1">
      <c r="A135" s="458"/>
      <c r="B135" s="320"/>
      <c r="C135" s="458"/>
      <c r="D135" s="460"/>
      <c r="E135" s="458"/>
      <c r="F135" s="458"/>
      <c r="G135" s="458"/>
      <c r="H135" s="458"/>
      <c r="I135" s="458"/>
      <c r="J135" s="444"/>
      <c r="K135" s="361"/>
      <c r="L135" s="458"/>
      <c r="M135" s="459"/>
      <c r="N135" s="384"/>
      <c r="O135" s="242"/>
      <c r="Q135" s="244"/>
      <c r="R135" s="191"/>
      <c r="S135" s="242"/>
      <c r="T135" s="242"/>
      <c r="U135" s="242"/>
      <c r="V135" s="242"/>
      <c r="W135" s="242"/>
      <c r="X135" s="242"/>
      <c r="Y135" s="242"/>
    </row>
    <row r="136" spans="1:26" s="243" customFormat="1">
      <c r="A136" s="458"/>
      <c r="B136" s="320"/>
      <c r="C136" s="458"/>
      <c r="D136" s="460"/>
      <c r="E136" s="458"/>
      <c r="F136" s="458"/>
      <c r="G136" s="458"/>
      <c r="H136" s="458"/>
      <c r="I136" s="458"/>
      <c r="J136" s="444"/>
      <c r="K136" s="361"/>
      <c r="L136" s="458"/>
      <c r="M136" s="459"/>
      <c r="N136" s="384"/>
      <c r="O136" s="242"/>
      <c r="Q136" s="244"/>
      <c r="R136" s="420"/>
      <c r="S136" s="242"/>
      <c r="T136" s="242"/>
      <c r="U136" s="242"/>
      <c r="V136" s="242"/>
      <c r="W136" s="242"/>
      <c r="X136" s="242"/>
      <c r="Y136" s="242"/>
    </row>
    <row r="137" spans="1:26" s="243" customFormat="1">
      <c r="A137" s="458"/>
      <c r="B137" s="320"/>
      <c r="C137" s="458"/>
      <c r="D137" s="407"/>
      <c r="E137" s="458"/>
      <c r="F137" s="458"/>
      <c r="G137" s="458"/>
      <c r="H137" s="458"/>
      <c r="I137" s="458"/>
      <c r="J137" s="450"/>
      <c r="K137" s="361"/>
      <c r="L137" s="458"/>
      <c r="M137" s="459"/>
      <c r="N137" s="384"/>
      <c r="O137" s="242"/>
      <c r="Q137" s="244"/>
      <c r="R137" s="191"/>
      <c r="S137" s="242"/>
      <c r="T137" s="242"/>
      <c r="U137" s="242"/>
      <c r="V137" s="242"/>
      <c r="W137" s="242"/>
      <c r="X137" s="242"/>
      <c r="Y137" s="242"/>
    </row>
    <row r="138" spans="1:26" s="243" customFormat="1">
      <c r="A138" s="458"/>
      <c r="B138" s="320"/>
      <c r="C138" s="458"/>
      <c r="D138" s="86"/>
      <c r="E138" s="458"/>
      <c r="F138" s="458"/>
      <c r="G138" s="458"/>
      <c r="H138" s="458"/>
      <c r="I138" s="458"/>
      <c r="J138" s="444"/>
      <c r="K138" s="361"/>
      <c r="L138" s="458"/>
      <c r="M138" s="459"/>
      <c r="N138" s="384"/>
      <c r="O138" s="242"/>
      <c r="Q138" s="244"/>
      <c r="R138" s="191"/>
      <c r="S138" s="242"/>
      <c r="T138" s="242"/>
      <c r="U138" s="242"/>
      <c r="V138" s="242"/>
      <c r="W138" s="242"/>
      <c r="X138" s="242"/>
      <c r="Y138" s="242"/>
    </row>
    <row r="139" spans="1:26" s="243" customFormat="1">
      <c r="A139" s="458"/>
      <c r="B139" s="320"/>
      <c r="C139" s="458"/>
      <c r="D139" s="407"/>
      <c r="E139" s="458"/>
      <c r="F139" s="458"/>
      <c r="G139" s="458"/>
      <c r="H139" s="458"/>
      <c r="I139" s="458"/>
      <c r="J139" s="450"/>
      <c r="K139" s="361"/>
      <c r="L139" s="458"/>
      <c r="M139" s="459"/>
      <c r="N139" s="384"/>
      <c r="O139" s="242"/>
      <c r="Q139" s="244"/>
      <c r="R139" s="191"/>
      <c r="S139" s="242"/>
      <c r="T139" s="242"/>
      <c r="U139" s="242"/>
      <c r="V139" s="242"/>
      <c r="W139" s="242"/>
      <c r="X139" s="242"/>
      <c r="Y139" s="242"/>
    </row>
    <row r="140" spans="1:26" s="243" customFormat="1">
      <c r="A140" s="458"/>
      <c r="B140" s="320"/>
      <c r="C140" s="458"/>
      <c r="D140" s="86"/>
      <c r="E140" s="458"/>
      <c r="F140" s="458"/>
      <c r="G140" s="458"/>
      <c r="H140" s="458"/>
      <c r="I140" s="458"/>
      <c r="J140" s="444"/>
      <c r="K140" s="361"/>
      <c r="L140" s="458"/>
      <c r="M140" s="459"/>
      <c r="N140" s="384"/>
      <c r="O140" s="242"/>
      <c r="Q140" s="244"/>
      <c r="R140" s="191"/>
      <c r="S140" s="242"/>
      <c r="T140" s="242"/>
      <c r="U140" s="242"/>
      <c r="V140" s="242"/>
      <c r="W140" s="242"/>
      <c r="X140" s="242"/>
      <c r="Y140" s="242"/>
    </row>
    <row r="141" spans="1:26" s="243" customFormat="1">
      <c r="A141" s="458"/>
      <c r="B141" s="320"/>
      <c r="C141" s="458"/>
      <c r="D141" s="407"/>
      <c r="E141" s="458"/>
      <c r="F141" s="458"/>
      <c r="G141" s="458"/>
      <c r="H141" s="458"/>
      <c r="I141" s="458"/>
      <c r="J141" s="517"/>
      <c r="K141" s="361"/>
      <c r="L141" s="458"/>
      <c r="M141" s="459"/>
      <c r="N141" s="384"/>
      <c r="O141" s="242"/>
      <c r="Q141" s="244"/>
      <c r="R141" s="420"/>
      <c r="S141" s="242"/>
      <c r="T141" s="242"/>
      <c r="U141" s="242"/>
      <c r="V141" s="242"/>
      <c r="W141" s="242"/>
      <c r="X141" s="242"/>
      <c r="Y141" s="242"/>
    </row>
    <row r="142" spans="1:26">
      <c r="F142" s="115"/>
      <c r="G142" s="115"/>
      <c r="H142" s="115"/>
      <c r="I142" s="115"/>
      <c r="J142" s="115"/>
      <c r="K142" s="115"/>
      <c r="L142" s="115"/>
      <c r="M142" s="115"/>
      <c r="O142" s="115"/>
      <c r="Q142" s="1"/>
      <c r="R142" s="88"/>
      <c r="S142" s="18"/>
      <c r="T142" s="18"/>
      <c r="U142" s="18"/>
      <c r="V142" s="18"/>
      <c r="W142" s="18"/>
      <c r="X142" s="18"/>
      <c r="Y142" s="18"/>
    </row>
    <row r="143" spans="1:26">
      <c r="F143" s="115"/>
      <c r="G143" s="115"/>
      <c r="H143" s="115"/>
      <c r="I143" s="115"/>
      <c r="J143" s="115"/>
      <c r="K143" s="115"/>
      <c r="L143" s="115"/>
      <c r="M143" s="115"/>
      <c r="O143" s="115"/>
      <c r="Q143" s="1"/>
      <c r="R143" s="88"/>
      <c r="S143" s="18"/>
      <c r="T143" s="18"/>
      <c r="U143" s="18"/>
      <c r="V143" s="18"/>
      <c r="W143" s="18"/>
      <c r="X143" s="18"/>
      <c r="Y143" s="18"/>
    </row>
    <row r="144" spans="1:26">
      <c r="F144" s="115"/>
      <c r="G144" s="115"/>
      <c r="H144" s="115"/>
      <c r="I144" s="115"/>
      <c r="J144" s="115"/>
      <c r="K144" s="115"/>
      <c r="L144" s="115"/>
      <c r="M144" s="115"/>
      <c r="O144" s="115"/>
      <c r="Q144" s="1"/>
      <c r="R144" s="88"/>
      <c r="S144" s="18"/>
      <c r="T144" s="18"/>
      <c r="U144" s="18"/>
      <c r="V144" s="18"/>
      <c r="W144" s="18"/>
      <c r="X144" s="18"/>
      <c r="Y144" s="18"/>
    </row>
    <row r="145" spans="1:37" ht="15">
      <c r="A145" s="104" t="s">
        <v>342</v>
      </c>
      <c r="B145" s="96"/>
      <c r="C145" s="96"/>
      <c r="D145" s="97"/>
      <c r="E145" s="98"/>
      <c r="F145" s="87"/>
      <c r="G145" s="87"/>
      <c r="H145" s="160"/>
      <c r="I145" s="176"/>
      <c r="J145" s="148"/>
      <c r="K145" s="88"/>
      <c r="L145" s="88"/>
      <c r="M145" s="88"/>
      <c r="N145" s="1"/>
      <c r="O145" s="9"/>
      <c r="Q145" s="1"/>
      <c r="R145" s="88"/>
      <c r="S145" s="18"/>
      <c r="T145" s="18"/>
      <c r="U145" s="18"/>
      <c r="V145" s="18"/>
      <c r="W145" s="18"/>
      <c r="X145" s="18"/>
      <c r="Y145" s="18"/>
    </row>
    <row r="146" spans="1:37" ht="38.25">
      <c r="A146" s="158" t="s">
        <v>13</v>
      </c>
      <c r="B146" s="84" t="s">
        <v>218</v>
      </c>
      <c r="C146" s="84"/>
      <c r="D146" s="85" t="s">
        <v>259</v>
      </c>
      <c r="E146" s="84" t="s">
        <v>260</v>
      </c>
      <c r="F146" s="84" t="s">
        <v>261</v>
      </c>
      <c r="G146" s="84" t="s">
        <v>344</v>
      </c>
      <c r="H146" s="84" t="s">
        <v>263</v>
      </c>
      <c r="I146" s="84" t="s">
        <v>264</v>
      </c>
      <c r="J146" s="397" t="s">
        <v>265</v>
      </c>
      <c r="K146" s="84" t="s">
        <v>266</v>
      </c>
      <c r="L146" s="84" t="s">
        <v>267</v>
      </c>
      <c r="M146" s="84" t="s">
        <v>268</v>
      </c>
      <c r="N146" s="85" t="s">
        <v>269</v>
      </c>
      <c r="O146" s="84" t="s">
        <v>391</v>
      </c>
      <c r="P146" s="189"/>
      <c r="Q146" s="189"/>
      <c r="R146" s="88"/>
      <c r="S146" s="18"/>
      <c r="T146" s="18"/>
      <c r="U146" s="18"/>
      <c r="V146" s="18"/>
      <c r="W146" s="18"/>
      <c r="X146" s="18"/>
      <c r="Y146" s="18"/>
    </row>
    <row r="147" spans="1:37" s="143" customFormat="1">
      <c r="A147" s="345">
        <v>1</v>
      </c>
      <c r="B147" s="518">
        <v>43255</v>
      </c>
      <c r="C147" s="518"/>
      <c r="D147" s="519" t="s">
        <v>44</v>
      </c>
      <c r="E147" s="346" t="s">
        <v>3609</v>
      </c>
      <c r="F147" s="345">
        <v>2825</v>
      </c>
      <c r="G147" s="345">
        <v>2730</v>
      </c>
      <c r="H147" s="345">
        <v>3031.25</v>
      </c>
      <c r="I147" s="346" t="s">
        <v>3642</v>
      </c>
      <c r="J147" s="391" t="s">
        <v>3693</v>
      </c>
      <c r="K147" s="345">
        <f>H147-F147</f>
        <v>206.25</v>
      </c>
      <c r="L147" s="379">
        <f t="shared" ref="L147" si="58">K147/F147</f>
        <v>7.3008849557522126E-2</v>
      </c>
      <c r="M147" s="380" t="s">
        <v>272</v>
      </c>
      <c r="N147" s="520">
        <v>43291</v>
      </c>
      <c r="O147" s="519"/>
      <c r="P147" s="205"/>
      <c r="Q147" s="204"/>
      <c r="R147" s="191" t="s">
        <v>2380</v>
      </c>
      <c r="S147" s="206"/>
      <c r="T147" s="189"/>
      <c r="U147" s="189"/>
      <c r="V147" s="189"/>
      <c r="W147" s="189"/>
      <c r="X147" s="189"/>
      <c r="Y147" s="189"/>
    </row>
    <row r="148" spans="1:37" s="143" customFormat="1">
      <c r="A148" s="357"/>
      <c r="B148" s="356"/>
      <c r="C148" s="358"/>
      <c r="D148" s="362"/>
      <c r="E148" s="194"/>
      <c r="F148" s="190"/>
      <c r="G148" s="187"/>
      <c r="H148" s="187"/>
      <c r="I148" s="194"/>
      <c r="J148" s="389"/>
      <c r="K148" s="386"/>
      <c r="L148" s="195"/>
      <c r="M148" s="193"/>
      <c r="N148" s="311"/>
      <c r="O148" s="207"/>
      <c r="P148" s="205"/>
      <c r="Q148" s="204"/>
      <c r="R148" s="191"/>
      <c r="S148" s="206"/>
      <c r="T148" s="189"/>
      <c r="U148" s="189"/>
      <c r="V148" s="189"/>
      <c r="W148" s="189"/>
      <c r="X148" s="189"/>
      <c r="Y148" s="189"/>
    </row>
    <row r="149" spans="1:37">
      <c r="A149" s="306" t="s">
        <v>345</v>
      </c>
      <c r="B149" s="306"/>
      <c r="C149" s="306"/>
      <c r="D149" s="306"/>
      <c r="E149" s="19"/>
      <c r="F149" s="173" t="s">
        <v>368</v>
      </c>
      <c r="G149" s="94"/>
      <c r="H149" s="94"/>
      <c r="I149" s="155"/>
      <c r="J149" s="152"/>
      <c r="K149" s="199"/>
      <c r="L149" s="200"/>
      <c r="M149" s="152"/>
      <c r="N149" s="201"/>
      <c r="O149" s="209"/>
      <c r="P149" s="1"/>
      <c r="Q149" s="1"/>
      <c r="R149" s="88"/>
      <c r="S149" s="18"/>
      <c r="T149" s="18"/>
      <c r="U149" s="18"/>
      <c r="V149" s="18"/>
      <c r="W149" s="18"/>
      <c r="Y149" s="18"/>
      <c r="AK149" s="18"/>
    </row>
    <row r="150" spans="1:37">
      <c r="A150" s="186" t="s">
        <v>2473</v>
      </c>
      <c r="B150" s="208"/>
      <c r="C150" s="208"/>
      <c r="D150" s="208"/>
      <c r="E150" s="87"/>
      <c r="F150" s="173" t="s">
        <v>2511</v>
      </c>
      <c r="G150" s="49"/>
      <c r="H150" s="49"/>
      <c r="I150" s="49"/>
      <c r="J150" s="9"/>
      <c r="K150" s="49"/>
      <c r="L150" s="49"/>
      <c r="M150" s="49"/>
      <c r="N150" s="1"/>
      <c r="O150" s="9"/>
      <c r="R150" s="94"/>
      <c r="S150" s="18"/>
      <c r="T150" s="18"/>
      <c r="U150" s="18"/>
      <c r="V150" s="18"/>
      <c r="W150" s="18"/>
      <c r="X150" s="18"/>
      <c r="Y150" s="18"/>
      <c r="Z150" s="18"/>
    </row>
    <row r="151" spans="1:37">
      <c r="A151" s="186"/>
      <c r="B151" s="241"/>
      <c r="C151" s="241"/>
      <c r="D151" s="241"/>
      <c r="E151" s="87"/>
      <c r="F151" s="173"/>
      <c r="G151" s="49"/>
      <c r="H151" s="49"/>
      <c r="I151" s="49"/>
      <c r="J151" s="9"/>
      <c r="K151" s="49"/>
      <c r="L151" s="49"/>
      <c r="M151" s="49"/>
      <c r="N151" s="1"/>
      <c r="O151" s="9"/>
      <c r="R151" s="94"/>
      <c r="S151" s="18"/>
      <c r="T151" s="18"/>
      <c r="U151" s="18"/>
      <c r="V151" s="18"/>
      <c r="W151" s="18"/>
      <c r="X151" s="18"/>
      <c r="Y151" s="18"/>
      <c r="Z151" s="18"/>
    </row>
    <row r="152" spans="1:37">
      <c r="A152" s="186"/>
      <c r="B152" s="241"/>
      <c r="C152" s="241"/>
      <c r="D152" s="241"/>
      <c r="E152" s="87"/>
      <c r="F152" s="173"/>
      <c r="G152" s="49"/>
      <c r="H152" s="49"/>
      <c r="I152" s="49"/>
      <c r="J152" s="9"/>
      <c r="K152" s="49"/>
      <c r="L152" s="49"/>
      <c r="M152" s="49"/>
      <c r="N152" s="1"/>
      <c r="O152" s="9"/>
      <c r="R152" s="94"/>
      <c r="S152" s="18"/>
      <c r="T152" s="18"/>
      <c r="U152" s="18"/>
      <c r="V152" s="18"/>
      <c r="W152" s="18"/>
      <c r="X152" s="18"/>
      <c r="Y152" s="18"/>
      <c r="Z152" s="18"/>
    </row>
    <row r="153" spans="1:37" s="143" customFormat="1">
      <c r="A153" s="186"/>
      <c r="B153" s="306"/>
      <c r="C153" s="306"/>
      <c r="D153" s="306"/>
      <c r="E153" s="87"/>
      <c r="F153" s="173"/>
      <c r="G153" s="198"/>
      <c r="H153" s="206"/>
      <c r="I153" s="94"/>
      <c r="J153" s="88"/>
      <c r="K153" s="199"/>
      <c r="L153" s="200"/>
      <c r="M153" s="152"/>
      <c r="N153" s="201"/>
      <c r="O153" s="202"/>
      <c r="P153" s="19"/>
      <c r="Q153" s="18"/>
      <c r="R153" s="88"/>
      <c r="T153" s="142"/>
      <c r="U153" s="142"/>
      <c r="V153" s="142"/>
      <c r="W153" s="142"/>
      <c r="X153" s="142"/>
      <c r="Y153" s="142"/>
      <c r="Z153" s="142"/>
    </row>
    <row r="154" spans="1:37" s="143" customFormat="1">
      <c r="A154" s="196"/>
      <c r="B154" s="192"/>
      <c r="C154" s="197"/>
      <c r="D154" s="111"/>
      <c r="E154" s="155"/>
      <c r="F154" s="94"/>
      <c r="G154" s="198"/>
      <c r="H154" s="206"/>
      <c r="I154" s="94"/>
      <c r="J154" s="88"/>
      <c r="K154" s="199"/>
      <c r="L154" s="200"/>
      <c r="M154" s="152"/>
      <c r="N154" s="201"/>
      <c r="O154" s="202"/>
      <c r="P154" s="19"/>
      <c r="Q154" s="18"/>
      <c r="R154" s="88"/>
      <c r="T154" s="142"/>
      <c r="U154" s="142"/>
      <c r="V154" s="142"/>
      <c r="W154" s="142"/>
      <c r="X154" s="142"/>
      <c r="Y154" s="142"/>
      <c r="Z154" s="142"/>
    </row>
    <row r="155" spans="1:37" ht="15">
      <c r="A155" s="19"/>
      <c r="B155" s="309" t="s">
        <v>278</v>
      </c>
      <c r="C155" s="309"/>
      <c r="D155" s="309"/>
      <c r="E155" s="309"/>
      <c r="F155" s="88"/>
      <c r="G155" s="88"/>
      <c r="H155" s="177"/>
      <c r="I155" s="88"/>
      <c r="J155" s="149"/>
      <c r="K155" s="172"/>
      <c r="L155" s="88"/>
      <c r="M155" s="88"/>
      <c r="N155" s="18"/>
      <c r="O155" s="142"/>
      <c r="P155" s="1"/>
      <c r="Q155" s="18"/>
      <c r="R155" s="88"/>
      <c r="S155" s="18"/>
      <c r="T155" s="18"/>
      <c r="U155" s="18"/>
      <c r="V155" s="18"/>
      <c r="W155" s="18"/>
      <c r="X155" s="18"/>
      <c r="Y155" s="18"/>
    </row>
    <row r="156" spans="1:37" ht="38.25">
      <c r="A156" s="158" t="s">
        <v>13</v>
      </c>
      <c r="B156" s="84" t="s">
        <v>218</v>
      </c>
      <c r="C156" s="84"/>
      <c r="D156" s="85" t="s">
        <v>259</v>
      </c>
      <c r="E156" s="84" t="s">
        <v>260</v>
      </c>
      <c r="F156" s="84" t="s">
        <v>261</v>
      </c>
      <c r="G156" s="84" t="s">
        <v>279</v>
      </c>
      <c r="H156" s="84" t="s">
        <v>280</v>
      </c>
      <c r="I156" s="84" t="s">
        <v>264</v>
      </c>
      <c r="J156" s="401" t="s">
        <v>265</v>
      </c>
      <c r="K156" s="84" t="s">
        <v>266</v>
      </c>
      <c r="L156" s="84" t="s">
        <v>267</v>
      </c>
      <c r="M156" s="84" t="s">
        <v>268</v>
      </c>
      <c r="N156" s="85" t="s">
        <v>269</v>
      </c>
      <c r="O156" s="9"/>
      <c r="P156" s="1"/>
      <c r="Q156" s="18"/>
      <c r="R156" s="88"/>
      <c r="S156" s="18"/>
      <c r="T156" s="18"/>
      <c r="U156" s="18"/>
      <c r="V156" s="18"/>
      <c r="W156" s="18"/>
      <c r="X156" s="18"/>
      <c r="Y156" s="18"/>
    </row>
    <row r="157" spans="1:37" s="143" customFormat="1">
      <c r="A157" s="269">
        <v>1</v>
      </c>
      <c r="B157" s="270">
        <v>41579</v>
      </c>
      <c r="C157" s="270"/>
      <c r="D157" s="271" t="s">
        <v>281</v>
      </c>
      <c r="E157" s="269" t="s">
        <v>282</v>
      </c>
      <c r="F157" s="272">
        <v>82</v>
      </c>
      <c r="G157" s="269" t="s">
        <v>219</v>
      </c>
      <c r="H157" s="269">
        <v>100</v>
      </c>
      <c r="I157" s="273">
        <v>100</v>
      </c>
      <c r="J157" s="394" t="s">
        <v>284</v>
      </c>
      <c r="K157" s="274">
        <f>H157-F157</f>
        <v>18</v>
      </c>
      <c r="L157" s="275">
        <f t="shared" ref="L157:L179" si="59">K157/F157</f>
        <v>0.21951219512195122</v>
      </c>
      <c r="M157" s="276" t="s">
        <v>272</v>
      </c>
      <c r="N157" s="277">
        <v>42657</v>
      </c>
      <c r="O157" s="189"/>
      <c r="P157" s="189"/>
      <c r="Q157" s="189"/>
      <c r="R157" s="188"/>
      <c r="S157" s="189"/>
      <c r="T157" s="189"/>
      <c r="U157" s="189"/>
      <c r="V157" s="189"/>
      <c r="W157" s="189"/>
      <c r="X157" s="189"/>
      <c r="Y157" s="189"/>
    </row>
    <row r="158" spans="1:37" s="143" customFormat="1">
      <c r="A158" s="269">
        <v>2</v>
      </c>
      <c r="B158" s="270">
        <v>41794</v>
      </c>
      <c r="C158" s="270"/>
      <c r="D158" s="271" t="s">
        <v>283</v>
      </c>
      <c r="E158" s="269" t="s">
        <v>270</v>
      </c>
      <c r="F158" s="272">
        <v>257</v>
      </c>
      <c r="G158" s="269" t="s">
        <v>219</v>
      </c>
      <c r="H158" s="269">
        <v>300</v>
      </c>
      <c r="I158" s="273">
        <v>300</v>
      </c>
      <c r="J158" s="394" t="s">
        <v>284</v>
      </c>
      <c r="K158" s="274">
        <f>H158-F158</f>
        <v>43</v>
      </c>
      <c r="L158" s="275">
        <f t="shared" si="59"/>
        <v>0.16731517509727625</v>
      </c>
      <c r="M158" s="276" t="s">
        <v>272</v>
      </c>
      <c r="N158" s="277">
        <v>41822</v>
      </c>
      <c r="O158" s="189"/>
      <c r="P158" s="189"/>
      <c r="Q158" s="189"/>
      <c r="R158" s="188"/>
      <c r="S158" s="189"/>
      <c r="T158" s="189"/>
      <c r="U158" s="189"/>
      <c r="V158" s="189"/>
      <c r="W158" s="189"/>
      <c r="X158" s="189"/>
      <c r="Y158" s="189"/>
    </row>
    <row r="159" spans="1:37" s="143" customFormat="1">
      <c r="A159" s="269">
        <f t="shared" ref="A159:A167" si="60">1+A158</f>
        <v>3</v>
      </c>
      <c r="B159" s="270">
        <v>41828</v>
      </c>
      <c r="C159" s="270"/>
      <c r="D159" s="271" t="s">
        <v>285</v>
      </c>
      <c r="E159" s="269" t="s">
        <v>270</v>
      </c>
      <c r="F159" s="272">
        <v>393</v>
      </c>
      <c r="G159" s="269" t="s">
        <v>219</v>
      </c>
      <c r="H159" s="269">
        <v>468</v>
      </c>
      <c r="I159" s="273">
        <v>468</v>
      </c>
      <c r="J159" s="394" t="s">
        <v>284</v>
      </c>
      <c r="K159" s="274">
        <f t="shared" ref="K159:K219" si="61">H159-F159</f>
        <v>75</v>
      </c>
      <c r="L159" s="275">
        <f t="shared" si="59"/>
        <v>0.19083969465648856</v>
      </c>
      <c r="M159" s="276" t="s">
        <v>272</v>
      </c>
      <c r="N159" s="277">
        <v>41863</v>
      </c>
      <c r="O159" s="189"/>
      <c r="P159" s="189"/>
      <c r="Q159" s="189"/>
      <c r="R159" s="188"/>
      <c r="S159" s="189"/>
      <c r="T159" s="189"/>
      <c r="U159" s="189"/>
      <c r="V159" s="189"/>
      <c r="W159" s="189"/>
      <c r="X159" s="189"/>
      <c r="Y159" s="189"/>
    </row>
    <row r="160" spans="1:37" s="143" customFormat="1">
      <c r="A160" s="269">
        <f t="shared" si="60"/>
        <v>4</v>
      </c>
      <c r="B160" s="270">
        <v>41857</v>
      </c>
      <c r="C160" s="270"/>
      <c r="D160" s="271" t="s">
        <v>286</v>
      </c>
      <c r="E160" s="269" t="s">
        <v>270</v>
      </c>
      <c r="F160" s="272">
        <v>205</v>
      </c>
      <c r="G160" s="269" t="s">
        <v>219</v>
      </c>
      <c r="H160" s="269">
        <v>275</v>
      </c>
      <c r="I160" s="273">
        <v>250</v>
      </c>
      <c r="J160" s="394" t="s">
        <v>284</v>
      </c>
      <c r="K160" s="274">
        <f t="shared" si="61"/>
        <v>70</v>
      </c>
      <c r="L160" s="275">
        <f t="shared" si="59"/>
        <v>0.34146341463414637</v>
      </c>
      <c r="M160" s="276" t="s">
        <v>272</v>
      </c>
      <c r="N160" s="277">
        <v>41962</v>
      </c>
      <c r="O160" s="189"/>
      <c r="P160" s="189"/>
      <c r="Q160" s="189"/>
      <c r="R160" s="188"/>
      <c r="S160" s="189"/>
      <c r="T160" s="189"/>
      <c r="U160" s="189"/>
      <c r="V160" s="189"/>
      <c r="W160" s="189"/>
      <c r="X160" s="189"/>
      <c r="Y160" s="189"/>
    </row>
    <row r="161" spans="1:25" s="143" customFormat="1">
      <c r="A161" s="269">
        <f t="shared" si="60"/>
        <v>5</v>
      </c>
      <c r="B161" s="270">
        <v>41886</v>
      </c>
      <c r="C161" s="270"/>
      <c r="D161" s="271" t="s">
        <v>287</v>
      </c>
      <c r="E161" s="269" t="s">
        <v>270</v>
      </c>
      <c r="F161" s="272">
        <v>162</v>
      </c>
      <c r="G161" s="269" t="s">
        <v>219</v>
      </c>
      <c r="H161" s="269">
        <v>190</v>
      </c>
      <c r="I161" s="273">
        <v>190</v>
      </c>
      <c r="J161" s="394" t="s">
        <v>284</v>
      </c>
      <c r="K161" s="274">
        <f t="shared" si="61"/>
        <v>28</v>
      </c>
      <c r="L161" s="275">
        <f t="shared" si="59"/>
        <v>0.1728395061728395</v>
      </c>
      <c r="M161" s="276" t="s">
        <v>272</v>
      </c>
      <c r="N161" s="277">
        <v>42006</v>
      </c>
      <c r="O161" s="189"/>
      <c r="P161" s="189"/>
      <c r="Q161" s="189"/>
      <c r="R161" s="188"/>
      <c r="S161" s="189"/>
      <c r="T161" s="189"/>
      <c r="U161" s="189"/>
      <c r="V161" s="189"/>
      <c r="W161" s="189"/>
      <c r="X161" s="189"/>
      <c r="Y161" s="189"/>
    </row>
    <row r="162" spans="1:25" s="143" customFormat="1">
      <c r="A162" s="269">
        <f t="shared" si="60"/>
        <v>6</v>
      </c>
      <c r="B162" s="270">
        <v>41886</v>
      </c>
      <c r="C162" s="270"/>
      <c r="D162" s="271" t="s">
        <v>288</v>
      </c>
      <c r="E162" s="269" t="s">
        <v>270</v>
      </c>
      <c r="F162" s="272">
        <v>75</v>
      </c>
      <c r="G162" s="269" t="s">
        <v>219</v>
      </c>
      <c r="H162" s="269">
        <v>91.5</v>
      </c>
      <c r="I162" s="273" t="s">
        <v>289</v>
      </c>
      <c r="J162" s="394" t="s">
        <v>290</v>
      </c>
      <c r="K162" s="274">
        <f t="shared" si="61"/>
        <v>16.5</v>
      </c>
      <c r="L162" s="275">
        <f t="shared" si="59"/>
        <v>0.22</v>
      </c>
      <c r="M162" s="276" t="s">
        <v>272</v>
      </c>
      <c r="N162" s="277">
        <v>41954</v>
      </c>
      <c r="O162" s="189"/>
      <c r="P162" s="189"/>
      <c r="Q162" s="189"/>
      <c r="R162" s="188"/>
      <c r="S162" s="189"/>
      <c r="T162" s="189"/>
      <c r="U162" s="189"/>
      <c r="V162" s="189"/>
      <c r="W162" s="189"/>
      <c r="X162" s="189"/>
      <c r="Y162" s="189"/>
    </row>
    <row r="163" spans="1:25" s="143" customFormat="1">
      <c r="A163" s="269">
        <f t="shared" si="60"/>
        <v>7</v>
      </c>
      <c r="B163" s="270">
        <v>41913</v>
      </c>
      <c r="C163" s="270"/>
      <c r="D163" s="271" t="s">
        <v>291</v>
      </c>
      <c r="E163" s="269" t="s">
        <v>270</v>
      </c>
      <c r="F163" s="272">
        <v>850</v>
      </c>
      <c r="G163" s="269" t="s">
        <v>219</v>
      </c>
      <c r="H163" s="269">
        <v>982.5</v>
      </c>
      <c r="I163" s="273">
        <v>1050</v>
      </c>
      <c r="J163" s="394" t="s">
        <v>292</v>
      </c>
      <c r="K163" s="274">
        <f t="shared" si="61"/>
        <v>132.5</v>
      </c>
      <c r="L163" s="275">
        <f t="shared" si="59"/>
        <v>0.15588235294117647</v>
      </c>
      <c r="M163" s="276" t="s">
        <v>272</v>
      </c>
      <c r="N163" s="277">
        <v>42039</v>
      </c>
      <c r="O163" s="189"/>
      <c r="P163" s="189"/>
      <c r="Q163" s="189"/>
      <c r="R163" s="188"/>
      <c r="S163" s="189"/>
      <c r="T163" s="189"/>
      <c r="U163" s="189"/>
      <c r="V163" s="189"/>
      <c r="W163" s="189"/>
      <c r="X163" s="189"/>
      <c r="Y163" s="189"/>
    </row>
    <row r="164" spans="1:25" s="143" customFormat="1">
      <c r="A164" s="269">
        <f t="shared" si="60"/>
        <v>8</v>
      </c>
      <c r="B164" s="270">
        <v>41913</v>
      </c>
      <c r="C164" s="270"/>
      <c r="D164" s="271" t="s">
        <v>293</v>
      </c>
      <c r="E164" s="269" t="s">
        <v>270</v>
      </c>
      <c r="F164" s="272">
        <v>475</v>
      </c>
      <c r="G164" s="269" t="s">
        <v>219</v>
      </c>
      <c r="H164" s="269">
        <v>515</v>
      </c>
      <c r="I164" s="273">
        <v>600</v>
      </c>
      <c r="J164" s="394" t="s">
        <v>294</v>
      </c>
      <c r="K164" s="274">
        <f t="shared" si="61"/>
        <v>40</v>
      </c>
      <c r="L164" s="275">
        <f t="shared" si="59"/>
        <v>8.4210526315789472E-2</v>
      </c>
      <c r="M164" s="276" t="s">
        <v>272</v>
      </c>
      <c r="N164" s="277">
        <v>41939</v>
      </c>
      <c r="O164" s="189"/>
      <c r="P164" s="189"/>
      <c r="Q164" s="189"/>
      <c r="R164" s="188"/>
      <c r="S164" s="189"/>
      <c r="T164" s="189"/>
      <c r="U164" s="189"/>
      <c r="V164" s="189"/>
      <c r="W164" s="189"/>
      <c r="X164" s="189"/>
      <c r="Y164" s="189"/>
    </row>
    <row r="165" spans="1:25" s="143" customFormat="1">
      <c r="A165" s="269">
        <f t="shared" si="60"/>
        <v>9</v>
      </c>
      <c r="B165" s="270">
        <v>41913</v>
      </c>
      <c r="C165" s="270"/>
      <c r="D165" s="271" t="s">
        <v>295</v>
      </c>
      <c r="E165" s="269" t="s">
        <v>270</v>
      </c>
      <c r="F165" s="272">
        <v>86</v>
      </c>
      <c r="G165" s="269" t="s">
        <v>219</v>
      </c>
      <c r="H165" s="269">
        <v>99</v>
      </c>
      <c r="I165" s="273">
        <v>140</v>
      </c>
      <c r="J165" s="394" t="s">
        <v>296</v>
      </c>
      <c r="K165" s="274">
        <f t="shared" si="61"/>
        <v>13</v>
      </c>
      <c r="L165" s="275">
        <f t="shared" si="59"/>
        <v>0.15116279069767441</v>
      </c>
      <c r="M165" s="276" t="s">
        <v>272</v>
      </c>
      <c r="N165" s="277">
        <v>41939</v>
      </c>
      <c r="O165" s="189"/>
      <c r="P165" s="189"/>
      <c r="Q165" s="189"/>
      <c r="R165" s="188"/>
      <c r="S165" s="189"/>
      <c r="T165" s="189"/>
      <c r="U165" s="189"/>
      <c r="V165" s="189"/>
      <c r="W165" s="189"/>
      <c r="X165" s="189"/>
      <c r="Y165" s="189"/>
    </row>
    <row r="166" spans="1:25" s="143" customFormat="1">
      <c r="A166" s="269">
        <f t="shared" si="60"/>
        <v>10</v>
      </c>
      <c r="B166" s="270">
        <v>41926</v>
      </c>
      <c r="C166" s="270"/>
      <c r="D166" s="271" t="s">
        <v>297</v>
      </c>
      <c r="E166" s="269" t="s">
        <v>270</v>
      </c>
      <c r="F166" s="272">
        <v>496.6</v>
      </c>
      <c r="G166" s="269" t="s">
        <v>219</v>
      </c>
      <c r="H166" s="269">
        <v>621</v>
      </c>
      <c r="I166" s="273">
        <v>580</v>
      </c>
      <c r="J166" s="394" t="s">
        <v>284</v>
      </c>
      <c r="K166" s="274">
        <f t="shared" si="61"/>
        <v>124.39999999999998</v>
      </c>
      <c r="L166" s="275">
        <f t="shared" si="59"/>
        <v>0.25050342327829234</v>
      </c>
      <c r="M166" s="276" t="s">
        <v>272</v>
      </c>
      <c r="N166" s="277">
        <v>42605</v>
      </c>
      <c r="O166" s="189"/>
      <c r="P166" s="189"/>
      <c r="Q166" s="189"/>
      <c r="R166" s="188"/>
      <c r="S166" s="189"/>
      <c r="T166" s="189"/>
      <c r="U166" s="189"/>
      <c r="V166" s="189"/>
      <c r="W166" s="189"/>
      <c r="X166" s="189"/>
      <c r="Y166" s="189"/>
    </row>
    <row r="167" spans="1:25" s="143" customFormat="1">
      <c r="A167" s="269">
        <f t="shared" si="60"/>
        <v>11</v>
      </c>
      <c r="B167" s="270">
        <v>41926</v>
      </c>
      <c r="C167" s="270"/>
      <c r="D167" s="271" t="s">
        <v>298</v>
      </c>
      <c r="E167" s="269" t="s">
        <v>270</v>
      </c>
      <c r="F167" s="272">
        <v>2481.9</v>
      </c>
      <c r="G167" s="269" t="s">
        <v>219</v>
      </c>
      <c r="H167" s="269">
        <v>2840</v>
      </c>
      <c r="I167" s="273">
        <v>2870</v>
      </c>
      <c r="J167" s="394" t="s">
        <v>299</v>
      </c>
      <c r="K167" s="274">
        <f t="shared" si="61"/>
        <v>358.09999999999991</v>
      </c>
      <c r="L167" s="275">
        <f t="shared" si="59"/>
        <v>0.14428462065353154</v>
      </c>
      <c r="M167" s="276" t="s">
        <v>272</v>
      </c>
      <c r="N167" s="277">
        <v>42017</v>
      </c>
      <c r="O167" s="189"/>
      <c r="P167" s="189"/>
      <c r="Q167" s="189"/>
      <c r="R167" s="188"/>
      <c r="S167" s="189"/>
      <c r="T167" s="189"/>
      <c r="U167" s="189"/>
      <c r="V167" s="189"/>
      <c r="W167" s="189"/>
      <c r="X167" s="189"/>
      <c r="Y167" s="189"/>
    </row>
    <row r="168" spans="1:25" s="143" customFormat="1">
      <c r="A168" s="269">
        <f>1+A165</f>
        <v>10</v>
      </c>
      <c r="B168" s="270">
        <v>41928</v>
      </c>
      <c r="C168" s="270"/>
      <c r="D168" s="271" t="s">
        <v>300</v>
      </c>
      <c r="E168" s="269" t="s">
        <v>270</v>
      </c>
      <c r="F168" s="272">
        <v>84.5</v>
      </c>
      <c r="G168" s="269" t="s">
        <v>219</v>
      </c>
      <c r="H168" s="269">
        <v>93</v>
      </c>
      <c r="I168" s="273">
        <v>110</v>
      </c>
      <c r="J168" s="394" t="s">
        <v>301</v>
      </c>
      <c r="K168" s="274">
        <f t="shared" si="61"/>
        <v>8.5</v>
      </c>
      <c r="L168" s="275">
        <f t="shared" si="59"/>
        <v>0.10059171597633136</v>
      </c>
      <c r="M168" s="276" t="s">
        <v>272</v>
      </c>
      <c r="N168" s="277">
        <v>41939</v>
      </c>
      <c r="O168" s="189"/>
      <c r="P168" s="189"/>
      <c r="Q168" s="189"/>
      <c r="R168" s="188"/>
      <c r="S168" s="189"/>
      <c r="T168" s="189"/>
      <c r="U168" s="189"/>
      <c r="V168" s="189"/>
      <c r="W168" s="189"/>
      <c r="X168" s="189"/>
      <c r="Y168" s="189"/>
    </row>
    <row r="169" spans="1:25" s="143" customFormat="1">
      <c r="A169" s="269">
        <f t="shared" ref="A169:A187" si="62">1+A168</f>
        <v>11</v>
      </c>
      <c r="B169" s="270">
        <v>41928</v>
      </c>
      <c r="C169" s="270"/>
      <c r="D169" s="271" t="s">
        <v>302</v>
      </c>
      <c r="E169" s="269" t="s">
        <v>270</v>
      </c>
      <c r="F169" s="272">
        <v>401</v>
      </c>
      <c r="G169" s="269" t="s">
        <v>219</v>
      </c>
      <c r="H169" s="269">
        <v>428</v>
      </c>
      <c r="I169" s="273">
        <v>450</v>
      </c>
      <c r="J169" s="394" t="s">
        <v>303</v>
      </c>
      <c r="K169" s="274">
        <f t="shared" si="61"/>
        <v>27</v>
      </c>
      <c r="L169" s="275">
        <f t="shared" si="59"/>
        <v>6.7331670822942641E-2</v>
      </c>
      <c r="M169" s="276" t="s">
        <v>272</v>
      </c>
      <c r="N169" s="277">
        <v>42020</v>
      </c>
      <c r="O169" s="189"/>
      <c r="P169" s="189"/>
      <c r="Q169" s="189"/>
      <c r="R169" s="188"/>
      <c r="S169" s="189"/>
      <c r="T169" s="189"/>
      <c r="U169" s="189"/>
      <c r="V169" s="189"/>
      <c r="W169" s="189"/>
      <c r="X169" s="189"/>
      <c r="Y169" s="189"/>
    </row>
    <row r="170" spans="1:25" s="143" customFormat="1">
      <c r="A170" s="269">
        <f t="shared" si="62"/>
        <v>12</v>
      </c>
      <c r="B170" s="270">
        <v>41928</v>
      </c>
      <c r="C170" s="270"/>
      <c r="D170" s="271" t="s">
        <v>304</v>
      </c>
      <c r="E170" s="269" t="s">
        <v>270</v>
      </c>
      <c r="F170" s="272">
        <v>101</v>
      </c>
      <c r="G170" s="269" t="s">
        <v>219</v>
      </c>
      <c r="H170" s="269">
        <v>112</v>
      </c>
      <c r="I170" s="273">
        <v>120</v>
      </c>
      <c r="J170" s="394" t="s">
        <v>305</v>
      </c>
      <c r="K170" s="274">
        <f t="shared" si="61"/>
        <v>11</v>
      </c>
      <c r="L170" s="275">
        <f t="shared" si="59"/>
        <v>0.10891089108910891</v>
      </c>
      <c r="M170" s="276" t="s">
        <v>272</v>
      </c>
      <c r="N170" s="277">
        <v>41939</v>
      </c>
      <c r="O170" s="189"/>
      <c r="P170" s="189"/>
      <c r="Q170" s="189"/>
      <c r="R170" s="188"/>
      <c r="S170" s="189"/>
      <c r="T170" s="189"/>
      <c r="U170" s="189"/>
      <c r="V170" s="189"/>
      <c r="W170" s="189"/>
      <c r="X170" s="189"/>
      <c r="Y170" s="189"/>
    </row>
    <row r="171" spans="1:25" s="143" customFormat="1">
      <c r="A171" s="269">
        <f t="shared" si="62"/>
        <v>13</v>
      </c>
      <c r="B171" s="270">
        <v>41954</v>
      </c>
      <c r="C171" s="270"/>
      <c r="D171" s="271" t="s">
        <v>306</v>
      </c>
      <c r="E171" s="269" t="s">
        <v>270</v>
      </c>
      <c r="F171" s="272">
        <v>59</v>
      </c>
      <c r="G171" s="269" t="s">
        <v>219</v>
      </c>
      <c r="H171" s="269">
        <v>76</v>
      </c>
      <c r="I171" s="273">
        <v>76</v>
      </c>
      <c r="J171" s="394" t="s">
        <v>284</v>
      </c>
      <c r="K171" s="274">
        <f t="shared" si="61"/>
        <v>17</v>
      </c>
      <c r="L171" s="275">
        <f t="shared" si="59"/>
        <v>0.28813559322033899</v>
      </c>
      <c r="M171" s="276" t="s">
        <v>272</v>
      </c>
      <c r="N171" s="277">
        <v>43032</v>
      </c>
      <c r="O171" s="189"/>
      <c r="R171" s="188"/>
      <c r="S171" s="189"/>
      <c r="T171" s="189"/>
      <c r="U171" s="189"/>
      <c r="V171" s="189"/>
      <c r="W171" s="189"/>
      <c r="X171" s="189"/>
      <c r="Y171" s="189"/>
    </row>
    <row r="172" spans="1:25" s="143" customFormat="1">
      <c r="A172" s="269">
        <f t="shared" si="62"/>
        <v>14</v>
      </c>
      <c r="B172" s="270">
        <v>41954</v>
      </c>
      <c r="C172" s="270"/>
      <c r="D172" s="271" t="s">
        <v>295</v>
      </c>
      <c r="E172" s="269" t="s">
        <v>270</v>
      </c>
      <c r="F172" s="272">
        <v>99</v>
      </c>
      <c r="G172" s="269" t="s">
        <v>219</v>
      </c>
      <c r="H172" s="269">
        <v>120</v>
      </c>
      <c r="I172" s="273">
        <v>120</v>
      </c>
      <c r="J172" s="394" t="s">
        <v>307</v>
      </c>
      <c r="K172" s="274">
        <f t="shared" si="61"/>
        <v>21</v>
      </c>
      <c r="L172" s="275">
        <f t="shared" si="59"/>
        <v>0.21212121212121213</v>
      </c>
      <c r="M172" s="276" t="s">
        <v>272</v>
      </c>
      <c r="N172" s="277">
        <v>41960</v>
      </c>
      <c r="O172" s="189"/>
      <c r="P172" s="189"/>
      <c r="Q172" s="189"/>
      <c r="R172" s="188"/>
      <c r="S172" s="189"/>
      <c r="T172" s="189"/>
      <c r="U172" s="189"/>
      <c r="V172" s="189"/>
      <c r="W172" s="189"/>
      <c r="X172" s="189"/>
      <c r="Y172" s="189"/>
    </row>
    <row r="173" spans="1:25" s="143" customFormat="1">
      <c r="A173" s="269">
        <f t="shared" si="62"/>
        <v>15</v>
      </c>
      <c r="B173" s="270">
        <v>41956</v>
      </c>
      <c r="C173" s="270"/>
      <c r="D173" s="271" t="s">
        <v>308</v>
      </c>
      <c r="E173" s="269" t="s">
        <v>270</v>
      </c>
      <c r="F173" s="272">
        <v>22</v>
      </c>
      <c r="G173" s="269" t="s">
        <v>219</v>
      </c>
      <c r="H173" s="269">
        <v>33.549999999999997</v>
      </c>
      <c r="I173" s="273">
        <v>32</v>
      </c>
      <c r="J173" s="394" t="s">
        <v>309</v>
      </c>
      <c r="K173" s="274">
        <f t="shared" si="61"/>
        <v>11.549999999999997</v>
      </c>
      <c r="L173" s="275">
        <f t="shared" si="59"/>
        <v>0.52499999999999991</v>
      </c>
      <c r="M173" s="276" t="s">
        <v>272</v>
      </c>
      <c r="N173" s="277">
        <v>42188</v>
      </c>
      <c r="O173" s="189"/>
      <c r="P173" s="189"/>
      <c r="Q173" s="189"/>
      <c r="R173" s="188"/>
      <c r="S173" s="189"/>
      <c r="T173" s="189"/>
      <c r="U173" s="189"/>
      <c r="V173" s="189"/>
      <c r="W173" s="189"/>
      <c r="X173" s="189"/>
      <c r="Y173" s="189"/>
    </row>
    <row r="174" spans="1:25" s="143" customFormat="1">
      <c r="A174" s="269">
        <f t="shared" si="62"/>
        <v>16</v>
      </c>
      <c r="B174" s="270">
        <v>41976</v>
      </c>
      <c r="C174" s="270"/>
      <c r="D174" s="271" t="s">
        <v>310</v>
      </c>
      <c r="E174" s="269" t="s">
        <v>270</v>
      </c>
      <c r="F174" s="272">
        <v>440</v>
      </c>
      <c r="G174" s="269" t="s">
        <v>219</v>
      </c>
      <c r="H174" s="269">
        <v>520</v>
      </c>
      <c r="I174" s="273">
        <v>520</v>
      </c>
      <c r="J174" s="394" t="s">
        <v>311</v>
      </c>
      <c r="K174" s="274">
        <f t="shared" si="61"/>
        <v>80</v>
      </c>
      <c r="L174" s="275">
        <f t="shared" si="59"/>
        <v>0.18181818181818182</v>
      </c>
      <c r="M174" s="276" t="s">
        <v>272</v>
      </c>
      <c r="N174" s="277">
        <v>42208</v>
      </c>
      <c r="O174" s="189"/>
      <c r="P174" s="189"/>
      <c r="Q174" s="189"/>
      <c r="R174" s="188"/>
      <c r="S174" s="189"/>
      <c r="T174" s="189"/>
      <c r="U174" s="189"/>
      <c r="V174" s="189"/>
      <c r="W174" s="189"/>
      <c r="X174" s="189"/>
      <c r="Y174" s="189"/>
    </row>
    <row r="175" spans="1:25" s="143" customFormat="1">
      <c r="A175" s="269">
        <f t="shared" si="62"/>
        <v>17</v>
      </c>
      <c r="B175" s="270">
        <v>41976</v>
      </c>
      <c r="C175" s="270"/>
      <c r="D175" s="271" t="s">
        <v>312</v>
      </c>
      <c r="E175" s="269" t="s">
        <v>270</v>
      </c>
      <c r="F175" s="272">
        <v>360</v>
      </c>
      <c r="G175" s="269" t="s">
        <v>219</v>
      </c>
      <c r="H175" s="269">
        <v>427</v>
      </c>
      <c r="I175" s="273">
        <v>425</v>
      </c>
      <c r="J175" s="394" t="s">
        <v>313</v>
      </c>
      <c r="K175" s="274">
        <f t="shared" si="61"/>
        <v>67</v>
      </c>
      <c r="L175" s="275">
        <f t="shared" si="59"/>
        <v>0.18611111111111112</v>
      </c>
      <c r="M175" s="276" t="s">
        <v>272</v>
      </c>
      <c r="N175" s="277">
        <v>42058</v>
      </c>
      <c r="O175" s="189"/>
      <c r="P175" s="189"/>
      <c r="Q175" s="189"/>
      <c r="R175" s="188"/>
      <c r="S175" s="189"/>
      <c r="T175" s="189"/>
      <c r="U175" s="189"/>
      <c r="V175" s="189"/>
      <c r="W175" s="189"/>
      <c r="X175" s="189"/>
      <c r="Y175" s="189"/>
    </row>
    <row r="176" spans="1:25" s="143" customFormat="1">
      <c r="A176" s="269">
        <f t="shared" si="62"/>
        <v>18</v>
      </c>
      <c r="B176" s="270">
        <v>42012</v>
      </c>
      <c r="C176" s="270"/>
      <c r="D176" s="271" t="s">
        <v>386</v>
      </c>
      <c r="E176" s="269" t="s">
        <v>270</v>
      </c>
      <c r="F176" s="272">
        <v>360</v>
      </c>
      <c r="G176" s="269" t="s">
        <v>219</v>
      </c>
      <c r="H176" s="269">
        <v>455</v>
      </c>
      <c r="I176" s="273">
        <v>420</v>
      </c>
      <c r="J176" s="394" t="s">
        <v>314</v>
      </c>
      <c r="K176" s="274">
        <f t="shared" si="61"/>
        <v>95</v>
      </c>
      <c r="L176" s="275">
        <f t="shared" si="59"/>
        <v>0.2638888888888889</v>
      </c>
      <c r="M176" s="276" t="s">
        <v>272</v>
      </c>
      <c r="N176" s="277">
        <v>42024</v>
      </c>
      <c r="O176" s="189"/>
      <c r="P176" s="189"/>
      <c r="Q176" s="189"/>
      <c r="R176" s="188"/>
      <c r="S176" s="189"/>
      <c r="T176" s="189"/>
      <c r="U176" s="189"/>
      <c r="V176" s="189"/>
      <c r="W176" s="189"/>
      <c r="X176" s="189"/>
      <c r="Y176" s="189"/>
    </row>
    <row r="177" spans="1:25" s="143" customFormat="1">
      <c r="A177" s="269">
        <f t="shared" si="62"/>
        <v>19</v>
      </c>
      <c r="B177" s="270">
        <v>42012</v>
      </c>
      <c r="C177" s="270"/>
      <c r="D177" s="271" t="s">
        <v>2384</v>
      </c>
      <c r="E177" s="269" t="s">
        <v>270</v>
      </c>
      <c r="F177" s="272">
        <v>130</v>
      </c>
      <c r="G177" s="269"/>
      <c r="H177" s="269">
        <v>175.5</v>
      </c>
      <c r="I177" s="273">
        <v>165</v>
      </c>
      <c r="J177" s="394" t="s">
        <v>2795</v>
      </c>
      <c r="K177" s="274">
        <f t="shared" si="61"/>
        <v>45.5</v>
      </c>
      <c r="L177" s="275">
        <f t="shared" si="59"/>
        <v>0.35</v>
      </c>
      <c r="M177" s="276" t="s">
        <v>272</v>
      </c>
      <c r="N177" s="277">
        <v>43088</v>
      </c>
      <c r="O177" s="189"/>
      <c r="P177" s="189"/>
      <c r="Q177" s="189"/>
      <c r="R177" s="188"/>
      <c r="S177" s="189"/>
      <c r="T177" s="189"/>
      <c r="U177" s="189"/>
      <c r="V177" s="189"/>
      <c r="W177" s="189"/>
      <c r="X177" s="189"/>
      <c r="Y177" s="189"/>
    </row>
    <row r="178" spans="1:25" s="143" customFormat="1">
      <c r="A178" s="269">
        <f t="shared" si="62"/>
        <v>20</v>
      </c>
      <c r="B178" s="270">
        <v>42040</v>
      </c>
      <c r="C178" s="270"/>
      <c r="D178" s="271" t="s">
        <v>315</v>
      </c>
      <c r="E178" s="269" t="s">
        <v>282</v>
      </c>
      <c r="F178" s="272">
        <v>98</v>
      </c>
      <c r="G178" s="269"/>
      <c r="H178" s="269">
        <v>120</v>
      </c>
      <c r="I178" s="273">
        <v>120</v>
      </c>
      <c r="J178" s="394" t="s">
        <v>284</v>
      </c>
      <c r="K178" s="274">
        <f t="shared" si="61"/>
        <v>22</v>
      </c>
      <c r="L178" s="275">
        <f t="shared" si="59"/>
        <v>0.22448979591836735</v>
      </c>
      <c r="M178" s="276" t="s">
        <v>272</v>
      </c>
      <c r="N178" s="277">
        <v>42753</v>
      </c>
      <c r="O178" s="189"/>
      <c r="P178" s="189"/>
      <c r="Q178" s="189"/>
      <c r="R178" s="188"/>
      <c r="S178" s="189"/>
      <c r="T178" s="189"/>
      <c r="U178" s="189"/>
      <c r="V178" s="189"/>
      <c r="W178" s="189"/>
      <c r="X178" s="189"/>
      <c r="Y178" s="189"/>
    </row>
    <row r="179" spans="1:25" s="143" customFormat="1">
      <c r="A179" s="269">
        <f t="shared" si="62"/>
        <v>21</v>
      </c>
      <c r="B179" s="270">
        <v>42040</v>
      </c>
      <c r="C179" s="270"/>
      <c r="D179" s="271" t="s">
        <v>316</v>
      </c>
      <c r="E179" s="269" t="s">
        <v>282</v>
      </c>
      <c r="F179" s="272">
        <v>196</v>
      </c>
      <c r="G179" s="269"/>
      <c r="H179" s="269">
        <v>262</v>
      </c>
      <c r="I179" s="273">
        <v>255</v>
      </c>
      <c r="J179" s="394" t="s">
        <v>284</v>
      </c>
      <c r="K179" s="274">
        <f t="shared" si="61"/>
        <v>66</v>
      </c>
      <c r="L179" s="275">
        <f t="shared" si="59"/>
        <v>0.33673469387755101</v>
      </c>
      <c r="M179" s="276" t="s">
        <v>272</v>
      </c>
      <c r="N179" s="277">
        <v>42599</v>
      </c>
      <c r="O179" s="189"/>
      <c r="P179" s="189"/>
      <c r="Q179" s="189"/>
      <c r="R179" s="188"/>
      <c r="S179" s="189"/>
      <c r="T179" s="189"/>
      <c r="U179" s="189"/>
      <c r="V179" s="189"/>
      <c r="W179" s="189"/>
      <c r="X179" s="189"/>
      <c r="Y179" s="189"/>
    </row>
    <row r="180" spans="1:25" s="143" customFormat="1">
      <c r="A180" s="285">
        <f t="shared" si="62"/>
        <v>22</v>
      </c>
      <c r="B180" s="286">
        <v>42067</v>
      </c>
      <c r="C180" s="286"/>
      <c r="D180" s="287" t="s">
        <v>317</v>
      </c>
      <c r="E180" s="285" t="s">
        <v>282</v>
      </c>
      <c r="F180" s="288" t="s">
        <v>318</v>
      </c>
      <c r="G180" s="289"/>
      <c r="H180" s="289"/>
      <c r="I180" s="289" t="s">
        <v>319</v>
      </c>
      <c r="J180" s="395" t="s">
        <v>271</v>
      </c>
      <c r="K180" s="289"/>
      <c r="L180" s="285"/>
      <c r="M180" s="290"/>
      <c r="N180" s="291"/>
      <c r="O180" s="189"/>
      <c r="R180" s="188"/>
      <c r="S180" s="189"/>
      <c r="T180" s="189"/>
      <c r="U180" s="189"/>
      <c r="V180" s="189"/>
      <c r="W180" s="189"/>
      <c r="X180" s="189"/>
      <c r="Y180" s="189"/>
    </row>
    <row r="181" spans="1:25" s="143" customFormat="1">
      <c r="A181" s="269">
        <f t="shared" si="62"/>
        <v>23</v>
      </c>
      <c r="B181" s="270">
        <v>42067</v>
      </c>
      <c r="C181" s="270"/>
      <c r="D181" s="271" t="s">
        <v>320</v>
      </c>
      <c r="E181" s="269" t="s">
        <v>282</v>
      </c>
      <c r="F181" s="272">
        <v>185</v>
      </c>
      <c r="G181" s="269"/>
      <c r="H181" s="269">
        <v>224</v>
      </c>
      <c r="I181" s="273" t="s">
        <v>321</v>
      </c>
      <c r="J181" s="394" t="s">
        <v>284</v>
      </c>
      <c r="K181" s="274">
        <f t="shared" si="61"/>
        <v>39</v>
      </c>
      <c r="L181" s="275">
        <f>K181/F181</f>
        <v>0.21081081081081082</v>
      </c>
      <c r="M181" s="276" t="s">
        <v>272</v>
      </c>
      <c r="N181" s="277">
        <v>42647</v>
      </c>
      <c r="O181" s="189"/>
      <c r="P181" s="189"/>
      <c r="Q181" s="189"/>
      <c r="R181" s="188"/>
      <c r="S181" s="189"/>
      <c r="T181" s="189"/>
      <c r="U181" s="189"/>
      <c r="V181" s="189"/>
      <c r="W181" s="189"/>
      <c r="X181" s="189"/>
      <c r="Y181" s="189"/>
    </row>
    <row r="182" spans="1:25" s="143" customFormat="1">
      <c r="A182" s="285">
        <f t="shared" si="62"/>
        <v>24</v>
      </c>
      <c r="B182" s="286">
        <v>42090</v>
      </c>
      <c r="C182" s="286"/>
      <c r="D182" s="287" t="s">
        <v>322</v>
      </c>
      <c r="E182" s="285" t="s">
        <v>282</v>
      </c>
      <c r="F182" s="288" t="s">
        <v>323</v>
      </c>
      <c r="G182" s="289"/>
      <c r="H182" s="289"/>
      <c r="I182" s="289">
        <v>67</v>
      </c>
      <c r="J182" s="395" t="s">
        <v>271</v>
      </c>
      <c r="K182" s="289"/>
      <c r="L182" s="285"/>
      <c r="M182" s="290"/>
      <c r="N182" s="291"/>
      <c r="O182" s="189"/>
      <c r="R182" s="188"/>
      <c r="S182" s="189"/>
      <c r="T182" s="189"/>
      <c r="U182" s="189"/>
      <c r="V182" s="189"/>
      <c r="W182" s="189"/>
      <c r="X182" s="189"/>
      <c r="Y182" s="189"/>
    </row>
    <row r="183" spans="1:25" s="143" customFormat="1">
      <c r="A183" s="269">
        <f t="shared" si="62"/>
        <v>25</v>
      </c>
      <c r="B183" s="270">
        <v>42093</v>
      </c>
      <c r="C183" s="270"/>
      <c r="D183" s="271" t="s">
        <v>324</v>
      </c>
      <c r="E183" s="269" t="s">
        <v>282</v>
      </c>
      <c r="F183" s="272">
        <v>183.5</v>
      </c>
      <c r="G183" s="269"/>
      <c r="H183" s="269">
        <v>219</v>
      </c>
      <c r="I183" s="273">
        <v>218</v>
      </c>
      <c r="J183" s="394" t="s">
        <v>325</v>
      </c>
      <c r="K183" s="274">
        <f t="shared" si="61"/>
        <v>35.5</v>
      </c>
      <c r="L183" s="275">
        <f t="shared" ref="L183:L189" si="63">K183/F183</f>
        <v>0.19346049046321526</v>
      </c>
      <c r="M183" s="276" t="s">
        <v>272</v>
      </c>
      <c r="N183" s="277">
        <v>42103</v>
      </c>
      <c r="O183" s="189"/>
      <c r="P183" s="189"/>
      <c r="Q183" s="189"/>
      <c r="R183" s="188"/>
      <c r="S183" s="189"/>
      <c r="T183" s="189"/>
      <c r="U183" s="189"/>
      <c r="V183" s="189"/>
      <c r="W183" s="189"/>
      <c r="X183" s="189"/>
      <c r="Y183" s="189"/>
    </row>
    <row r="184" spans="1:25" s="143" customFormat="1">
      <c r="A184" s="269">
        <f t="shared" si="62"/>
        <v>26</v>
      </c>
      <c r="B184" s="270">
        <v>42114</v>
      </c>
      <c r="C184" s="270"/>
      <c r="D184" s="271" t="s">
        <v>326</v>
      </c>
      <c r="E184" s="269" t="s">
        <v>282</v>
      </c>
      <c r="F184" s="272">
        <f>(227+237)/2</f>
        <v>232</v>
      </c>
      <c r="G184" s="269"/>
      <c r="H184" s="269">
        <v>298</v>
      </c>
      <c r="I184" s="273">
        <v>298</v>
      </c>
      <c r="J184" s="394" t="s">
        <v>284</v>
      </c>
      <c r="K184" s="274">
        <f t="shared" si="61"/>
        <v>66</v>
      </c>
      <c r="L184" s="275">
        <f t="shared" si="63"/>
        <v>0.28448275862068967</v>
      </c>
      <c r="M184" s="276" t="s">
        <v>272</v>
      </c>
      <c r="N184" s="277">
        <v>42823</v>
      </c>
      <c r="O184" s="189"/>
      <c r="P184" s="189"/>
      <c r="Q184" s="189"/>
      <c r="R184" s="188"/>
      <c r="S184" s="189"/>
      <c r="T184" s="189"/>
      <c r="U184" s="189"/>
      <c r="V184" s="189"/>
      <c r="W184" s="189"/>
      <c r="X184" s="189"/>
      <c r="Y184" s="189"/>
    </row>
    <row r="185" spans="1:25" s="143" customFormat="1">
      <c r="A185" s="269">
        <f t="shared" si="62"/>
        <v>27</v>
      </c>
      <c r="B185" s="270">
        <v>42128</v>
      </c>
      <c r="C185" s="270"/>
      <c r="D185" s="271" t="s">
        <v>327</v>
      </c>
      <c r="E185" s="269" t="s">
        <v>270</v>
      </c>
      <c r="F185" s="272">
        <v>385</v>
      </c>
      <c r="G185" s="269"/>
      <c r="H185" s="269">
        <f>212.5+331</f>
        <v>543.5</v>
      </c>
      <c r="I185" s="273">
        <v>510</v>
      </c>
      <c r="J185" s="394" t="s">
        <v>328</v>
      </c>
      <c r="K185" s="274">
        <f t="shared" si="61"/>
        <v>158.5</v>
      </c>
      <c r="L185" s="275">
        <f t="shared" si="63"/>
        <v>0.41168831168831171</v>
      </c>
      <c r="M185" s="276" t="s">
        <v>272</v>
      </c>
      <c r="N185" s="277">
        <v>42235</v>
      </c>
      <c r="O185" s="189"/>
      <c r="P185" s="189"/>
      <c r="Q185" s="189"/>
      <c r="R185" s="188"/>
      <c r="S185" s="189"/>
      <c r="T185" s="189"/>
      <c r="U185" s="189"/>
      <c r="V185" s="189"/>
      <c r="W185" s="189"/>
      <c r="X185" s="189"/>
      <c r="Y185" s="189"/>
    </row>
    <row r="186" spans="1:25" s="143" customFormat="1">
      <c r="A186" s="269">
        <f t="shared" si="62"/>
        <v>28</v>
      </c>
      <c r="B186" s="270">
        <v>42128</v>
      </c>
      <c r="C186" s="270"/>
      <c r="D186" s="271" t="s">
        <v>329</v>
      </c>
      <c r="E186" s="269" t="s">
        <v>270</v>
      </c>
      <c r="F186" s="272">
        <v>115.5</v>
      </c>
      <c r="G186" s="269"/>
      <c r="H186" s="269">
        <v>146</v>
      </c>
      <c r="I186" s="273">
        <v>142</v>
      </c>
      <c r="J186" s="394" t="s">
        <v>330</v>
      </c>
      <c r="K186" s="274">
        <f t="shared" si="61"/>
        <v>30.5</v>
      </c>
      <c r="L186" s="275">
        <f t="shared" si="63"/>
        <v>0.26406926406926406</v>
      </c>
      <c r="M186" s="276" t="s">
        <v>272</v>
      </c>
      <c r="N186" s="277">
        <v>42202</v>
      </c>
      <c r="O186" s="189"/>
      <c r="P186" s="189"/>
      <c r="Q186" s="189"/>
      <c r="R186" s="188"/>
      <c r="S186" s="189"/>
      <c r="T186" s="189"/>
      <c r="U186" s="189"/>
      <c r="V186" s="189"/>
      <c r="W186" s="189"/>
      <c r="X186" s="189"/>
      <c r="Y186" s="189"/>
    </row>
    <row r="187" spans="1:25" s="143" customFormat="1">
      <c r="A187" s="269">
        <f t="shared" si="62"/>
        <v>29</v>
      </c>
      <c r="B187" s="270">
        <v>42151</v>
      </c>
      <c r="C187" s="270"/>
      <c r="D187" s="271" t="s">
        <v>331</v>
      </c>
      <c r="E187" s="269" t="s">
        <v>270</v>
      </c>
      <c r="F187" s="272">
        <v>237.5</v>
      </c>
      <c r="G187" s="269"/>
      <c r="H187" s="269">
        <v>279.5</v>
      </c>
      <c r="I187" s="273">
        <v>278</v>
      </c>
      <c r="J187" s="394" t="s">
        <v>284</v>
      </c>
      <c r="K187" s="274">
        <f t="shared" si="61"/>
        <v>42</v>
      </c>
      <c r="L187" s="275">
        <f t="shared" si="63"/>
        <v>0.17684210526315788</v>
      </c>
      <c r="M187" s="276" t="s">
        <v>272</v>
      </c>
      <c r="N187" s="277">
        <v>42222</v>
      </c>
      <c r="O187" s="189"/>
      <c r="P187" s="189"/>
      <c r="Q187" s="189"/>
      <c r="R187" s="188"/>
      <c r="S187" s="189"/>
      <c r="T187" s="189"/>
      <c r="U187" s="189"/>
      <c r="V187" s="189"/>
      <c r="W187" s="189"/>
      <c r="X187" s="189"/>
      <c r="Y187" s="189"/>
    </row>
    <row r="188" spans="1:25" s="143" customFormat="1">
      <c r="A188" s="269">
        <v>30</v>
      </c>
      <c r="B188" s="270">
        <v>42174</v>
      </c>
      <c r="C188" s="270"/>
      <c r="D188" s="271" t="s">
        <v>302</v>
      </c>
      <c r="E188" s="269" t="s">
        <v>282</v>
      </c>
      <c r="F188" s="272">
        <v>340</v>
      </c>
      <c r="G188" s="269"/>
      <c r="H188" s="269">
        <v>448</v>
      </c>
      <c r="I188" s="273">
        <v>448</v>
      </c>
      <c r="J188" s="394" t="s">
        <v>284</v>
      </c>
      <c r="K188" s="274">
        <f t="shared" si="61"/>
        <v>108</v>
      </c>
      <c r="L188" s="275">
        <f t="shared" si="63"/>
        <v>0.31764705882352939</v>
      </c>
      <c r="M188" s="276" t="s">
        <v>272</v>
      </c>
      <c r="N188" s="277">
        <v>43018</v>
      </c>
      <c r="O188" s="189"/>
      <c r="P188" s="189"/>
      <c r="Q188" s="189"/>
      <c r="R188" s="188"/>
      <c r="S188" s="189"/>
      <c r="T188" s="189"/>
      <c r="U188" s="189"/>
      <c r="V188" s="189"/>
      <c r="W188" s="189"/>
      <c r="X188" s="189"/>
      <c r="Y188" s="189"/>
    </row>
    <row r="189" spans="1:25" s="143" customFormat="1">
      <c r="A189" s="269">
        <v>31</v>
      </c>
      <c r="B189" s="270">
        <v>42191</v>
      </c>
      <c r="C189" s="270"/>
      <c r="D189" s="271" t="s">
        <v>332</v>
      </c>
      <c r="E189" s="269" t="s">
        <v>282</v>
      </c>
      <c r="F189" s="272">
        <v>390</v>
      </c>
      <c r="G189" s="269"/>
      <c r="H189" s="269">
        <v>460</v>
      </c>
      <c r="I189" s="273">
        <v>460</v>
      </c>
      <c r="J189" s="394" t="s">
        <v>284</v>
      </c>
      <c r="K189" s="274">
        <f t="shared" si="61"/>
        <v>70</v>
      </c>
      <c r="L189" s="275">
        <f t="shared" si="63"/>
        <v>0.17948717948717949</v>
      </c>
      <c r="M189" s="276" t="s">
        <v>272</v>
      </c>
      <c r="N189" s="277">
        <v>42478</v>
      </c>
      <c r="O189" s="189"/>
      <c r="P189" s="189"/>
      <c r="Q189" s="189"/>
      <c r="R189" s="188"/>
      <c r="S189" s="189"/>
      <c r="T189" s="189"/>
      <c r="U189" s="189"/>
      <c r="V189" s="189"/>
      <c r="W189" s="189"/>
      <c r="X189" s="189"/>
      <c r="Y189" s="189"/>
    </row>
    <row r="190" spans="1:25" s="143" customFormat="1">
      <c r="A190" s="285">
        <v>32</v>
      </c>
      <c r="B190" s="286">
        <v>42195</v>
      </c>
      <c r="C190" s="286"/>
      <c r="D190" s="287" t="s">
        <v>333</v>
      </c>
      <c r="E190" s="285" t="s">
        <v>282</v>
      </c>
      <c r="F190" s="288" t="s">
        <v>334</v>
      </c>
      <c r="G190" s="289"/>
      <c r="H190" s="289"/>
      <c r="I190" s="289">
        <v>172</v>
      </c>
      <c r="J190" s="395" t="s">
        <v>271</v>
      </c>
      <c r="K190" s="289"/>
      <c r="L190" s="285"/>
      <c r="M190" s="290"/>
      <c r="N190" s="291"/>
      <c r="O190" s="189"/>
      <c r="R190" s="188"/>
      <c r="S190" s="189"/>
      <c r="T190" s="189"/>
      <c r="U190" s="189"/>
      <c r="V190" s="189"/>
      <c r="W190" s="189"/>
      <c r="X190" s="189"/>
      <c r="Y190" s="189"/>
    </row>
    <row r="191" spans="1:25" s="143" customFormat="1">
      <c r="A191" s="269">
        <v>33</v>
      </c>
      <c r="B191" s="270">
        <v>42219</v>
      </c>
      <c r="C191" s="270"/>
      <c r="D191" s="271" t="s">
        <v>335</v>
      </c>
      <c r="E191" s="269" t="s">
        <v>282</v>
      </c>
      <c r="F191" s="272">
        <v>297.5</v>
      </c>
      <c r="G191" s="269"/>
      <c r="H191" s="269">
        <v>350</v>
      </c>
      <c r="I191" s="273">
        <v>360</v>
      </c>
      <c r="J191" s="394" t="s">
        <v>2365</v>
      </c>
      <c r="K191" s="274">
        <f t="shared" si="61"/>
        <v>52.5</v>
      </c>
      <c r="L191" s="275">
        <f t="shared" ref="L191:L200" si="64">K191/F191</f>
        <v>0.17647058823529413</v>
      </c>
      <c r="M191" s="276" t="s">
        <v>272</v>
      </c>
      <c r="N191" s="277">
        <v>42232</v>
      </c>
      <c r="O191" s="189"/>
      <c r="P191" s="189"/>
      <c r="Q191" s="189"/>
      <c r="R191" s="188"/>
      <c r="S191" s="189"/>
      <c r="T191" s="189"/>
      <c r="U191" s="189"/>
      <c r="V191" s="189"/>
      <c r="W191" s="189"/>
      <c r="X191" s="189"/>
      <c r="Y191" s="189"/>
    </row>
    <row r="192" spans="1:25" s="143" customFormat="1">
      <c r="A192" s="269">
        <v>34</v>
      </c>
      <c r="B192" s="270">
        <v>42219</v>
      </c>
      <c r="C192" s="270"/>
      <c r="D192" s="271" t="s">
        <v>336</v>
      </c>
      <c r="E192" s="269" t="s">
        <v>282</v>
      </c>
      <c r="F192" s="272">
        <v>115.5</v>
      </c>
      <c r="G192" s="269"/>
      <c r="H192" s="269">
        <v>149</v>
      </c>
      <c r="I192" s="273">
        <v>140</v>
      </c>
      <c r="J192" s="392" t="s">
        <v>2812</v>
      </c>
      <c r="K192" s="274">
        <f t="shared" si="61"/>
        <v>33.5</v>
      </c>
      <c r="L192" s="275">
        <f t="shared" si="64"/>
        <v>0.29004329004329005</v>
      </c>
      <c r="M192" s="276" t="s">
        <v>272</v>
      </c>
      <c r="N192" s="277">
        <v>42740</v>
      </c>
      <c r="O192" s="189"/>
      <c r="R192" s="188"/>
      <c r="S192" s="189"/>
      <c r="T192" s="189"/>
      <c r="U192" s="189"/>
      <c r="V192" s="189"/>
      <c r="W192" s="189"/>
      <c r="X192" s="189"/>
      <c r="Y192" s="189"/>
    </row>
    <row r="193" spans="1:25" s="143" customFormat="1">
      <c r="A193" s="269">
        <v>35</v>
      </c>
      <c r="B193" s="270">
        <v>42251</v>
      </c>
      <c r="C193" s="270"/>
      <c r="D193" s="271" t="s">
        <v>331</v>
      </c>
      <c r="E193" s="269" t="s">
        <v>282</v>
      </c>
      <c r="F193" s="272">
        <v>226</v>
      </c>
      <c r="G193" s="269"/>
      <c r="H193" s="269">
        <v>292</v>
      </c>
      <c r="I193" s="273">
        <v>292</v>
      </c>
      <c r="J193" s="394" t="s">
        <v>337</v>
      </c>
      <c r="K193" s="274">
        <f t="shared" si="61"/>
        <v>66</v>
      </c>
      <c r="L193" s="275">
        <f t="shared" si="64"/>
        <v>0.29203539823008851</v>
      </c>
      <c r="M193" s="276" t="s">
        <v>272</v>
      </c>
      <c r="N193" s="277">
        <v>42286</v>
      </c>
      <c r="O193" s="189"/>
      <c r="P193" s="189"/>
      <c r="Q193" s="189"/>
      <c r="R193" s="188"/>
      <c r="S193" s="189"/>
      <c r="T193" s="189"/>
      <c r="U193" s="189"/>
      <c r="V193" s="189"/>
      <c r="W193" s="189"/>
      <c r="X193" s="189"/>
      <c r="Y193" s="189"/>
    </row>
    <row r="194" spans="1:25" s="143" customFormat="1">
      <c r="A194" s="269">
        <v>36</v>
      </c>
      <c r="B194" s="270">
        <v>42254</v>
      </c>
      <c r="C194" s="270"/>
      <c r="D194" s="271" t="s">
        <v>326</v>
      </c>
      <c r="E194" s="269" t="s">
        <v>282</v>
      </c>
      <c r="F194" s="272">
        <v>232.5</v>
      </c>
      <c r="G194" s="269"/>
      <c r="H194" s="269">
        <v>312.5</v>
      </c>
      <c r="I194" s="273">
        <v>310</v>
      </c>
      <c r="J194" s="394" t="s">
        <v>284</v>
      </c>
      <c r="K194" s="274">
        <f t="shared" si="61"/>
        <v>80</v>
      </c>
      <c r="L194" s="275">
        <f t="shared" si="64"/>
        <v>0.34408602150537637</v>
      </c>
      <c r="M194" s="276" t="s">
        <v>272</v>
      </c>
      <c r="N194" s="277">
        <v>42823</v>
      </c>
      <c r="O194" s="189"/>
      <c r="P194" s="189"/>
      <c r="Q194" s="189"/>
      <c r="R194" s="188"/>
      <c r="S194" s="189"/>
      <c r="T194" s="189"/>
      <c r="U194" s="189"/>
      <c r="V194" s="189"/>
      <c r="W194" s="189"/>
      <c r="X194" s="189"/>
      <c r="Y194" s="189"/>
    </row>
    <row r="195" spans="1:25" s="143" customFormat="1">
      <c r="A195" s="269">
        <v>37</v>
      </c>
      <c r="B195" s="270">
        <v>42268</v>
      </c>
      <c r="C195" s="270"/>
      <c r="D195" s="271" t="s">
        <v>338</v>
      </c>
      <c r="E195" s="269" t="s">
        <v>282</v>
      </c>
      <c r="F195" s="272">
        <v>196.5</v>
      </c>
      <c r="G195" s="269"/>
      <c r="H195" s="269">
        <v>238</v>
      </c>
      <c r="I195" s="273">
        <v>238</v>
      </c>
      <c r="J195" s="394" t="s">
        <v>337</v>
      </c>
      <c r="K195" s="274">
        <f t="shared" si="61"/>
        <v>41.5</v>
      </c>
      <c r="L195" s="275">
        <f t="shared" si="64"/>
        <v>0.21119592875318066</v>
      </c>
      <c r="M195" s="276" t="s">
        <v>272</v>
      </c>
      <c r="N195" s="277">
        <v>42291</v>
      </c>
      <c r="O195" s="189"/>
      <c r="P195" s="189"/>
      <c r="Q195" s="189"/>
      <c r="R195" s="188"/>
      <c r="S195" s="189"/>
      <c r="T195" s="189"/>
      <c r="U195" s="189"/>
      <c r="V195" s="189"/>
      <c r="W195" s="189"/>
      <c r="X195" s="189"/>
      <c r="Y195" s="189"/>
    </row>
    <row r="196" spans="1:25" s="143" customFormat="1">
      <c r="A196" s="269">
        <v>38</v>
      </c>
      <c r="B196" s="270">
        <v>42271</v>
      </c>
      <c r="C196" s="270"/>
      <c r="D196" s="271" t="s">
        <v>281</v>
      </c>
      <c r="E196" s="269" t="s">
        <v>282</v>
      </c>
      <c r="F196" s="272">
        <v>65</v>
      </c>
      <c r="G196" s="269"/>
      <c r="H196" s="269">
        <v>82</v>
      </c>
      <c r="I196" s="273">
        <v>82</v>
      </c>
      <c r="J196" s="394" t="s">
        <v>337</v>
      </c>
      <c r="K196" s="274">
        <f t="shared" si="61"/>
        <v>17</v>
      </c>
      <c r="L196" s="275">
        <f t="shared" si="64"/>
        <v>0.26153846153846155</v>
      </c>
      <c r="M196" s="276" t="s">
        <v>272</v>
      </c>
      <c r="N196" s="277">
        <v>42578</v>
      </c>
      <c r="O196" s="189"/>
      <c r="P196" s="189"/>
      <c r="Q196" s="189"/>
      <c r="R196" s="188"/>
      <c r="S196" s="189"/>
      <c r="T196" s="189"/>
      <c r="U196" s="189"/>
      <c r="V196" s="189"/>
      <c r="W196" s="189"/>
      <c r="X196" s="189"/>
      <c r="Y196" s="189"/>
    </row>
    <row r="197" spans="1:25" s="143" customFormat="1">
      <c r="A197" s="269">
        <v>39</v>
      </c>
      <c r="B197" s="270">
        <v>42291</v>
      </c>
      <c r="C197" s="270"/>
      <c r="D197" s="271" t="s">
        <v>339</v>
      </c>
      <c r="E197" s="269" t="s">
        <v>282</v>
      </c>
      <c r="F197" s="272">
        <v>144</v>
      </c>
      <c r="G197" s="269"/>
      <c r="H197" s="269">
        <v>182.5</v>
      </c>
      <c r="I197" s="273">
        <v>181</v>
      </c>
      <c r="J197" s="394" t="s">
        <v>337</v>
      </c>
      <c r="K197" s="274">
        <f t="shared" si="61"/>
        <v>38.5</v>
      </c>
      <c r="L197" s="275">
        <f t="shared" si="64"/>
        <v>0.2673611111111111</v>
      </c>
      <c r="M197" s="276" t="s">
        <v>272</v>
      </c>
      <c r="N197" s="277">
        <v>42817</v>
      </c>
      <c r="O197" s="189"/>
      <c r="P197" s="189"/>
      <c r="Q197" s="189"/>
      <c r="R197" s="188"/>
      <c r="S197" s="189"/>
      <c r="T197" s="189"/>
      <c r="U197" s="189"/>
      <c r="V197" s="189"/>
      <c r="W197" s="189"/>
      <c r="X197" s="189"/>
      <c r="Y197" s="189"/>
    </row>
    <row r="198" spans="1:25" s="143" customFormat="1">
      <c r="A198" s="269">
        <v>40</v>
      </c>
      <c r="B198" s="270">
        <v>42291</v>
      </c>
      <c r="C198" s="270"/>
      <c r="D198" s="271" t="s">
        <v>340</v>
      </c>
      <c r="E198" s="269" t="s">
        <v>282</v>
      </c>
      <c r="F198" s="272">
        <v>264</v>
      </c>
      <c r="G198" s="269"/>
      <c r="H198" s="269">
        <v>311</v>
      </c>
      <c r="I198" s="273">
        <v>311</v>
      </c>
      <c r="J198" s="394" t="s">
        <v>337</v>
      </c>
      <c r="K198" s="274">
        <f t="shared" si="61"/>
        <v>47</v>
      </c>
      <c r="L198" s="275">
        <f t="shared" si="64"/>
        <v>0.17803030303030304</v>
      </c>
      <c r="M198" s="276" t="s">
        <v>272</v>
      </c>
      <c r="N198" s="277">
        <v>42604</v>
      </c>
      <c r="O198" s="189"/>
      <c r="P198" s="189"/>
      <c r="Q198" s="189"/>
      <c r="R198" s="188"/>
      <c r="S198" s="189"/>
      <c r="T198" s="189"/>
      <c r="U198" s="189"/>
      <c r="V198" s="189"/>
      <c r="W198" s="189"/>
      <c r="X198" s="189"/>
      <c r="Y198" s="189"/>
    </row>
    <row r="199" spans="1:25" s="143" customFormat="1">
      <c r="A199" s="269">
        <v>41</v>
      </c>
      <c r="B199" s="270">
        <v>42318</v>
      </c>
      <c r="C199" s="270"/>
      <c r="D199" s="271" t="s">
        <v>351</v>
      </c>
      <c r="E199" s="269" t="s">
        <v>270</v>
      </c>
      <c r="F199" s="272">
        <v>549.5</v>
      </c>
      <c r="G199" s="269"/>
      <c r="H199" s="269">
        <v>630</v>
      </c>
      <c r="I199" s="273">
        <v>630</v>
      </c>
      <c r="J199" s="394" t="s">
        <v>337</v>
      </c>
      <c r="K199" s="274">
        <f t="shared" si="61"/>
        <v>80.5</v>
      </c>
      <c r="L199" s="275">
        <f t="shared" si="64"/>
        <v>0.1464968152866242</v>
      </c>
      <c r="M199" s="276" t="s">
        <v>272</v>
      </c>
      <c r="N199" s="277">
        <v>42419</v>
      </c>
      <c r="O199" s="189"/>
      <c r="P199" s="189"/>
      <c r="Q199" s="189"/>
      <c r="R199" s="188"/>
      <c r="S199" s="189"/>
      <c r="T199" s="189"/>
      <c r="U199" s="189"/>
      <c r="V199" s="189"/>
      <c r="W199" s="189"/>
      <c r="X199" s="189"/>
      <c r="Y199" s="189"/>
    </row>
    <row r="200" spans="1:25" s="143" customFormat="1">
      <c r="A200" s="269">
        <v>42</v>
      </c>
      <c r="B200" s="270">
        <v>42342</v>
      </c>
      <c r="C200" s="270"/>
      <c r="D200" s="271" t="s">
        <v>341</v>
      </c>
      <c r="E200" s="269" t="s">
        <v>282</v>
      </c>
      <c r="F200" s="272">
        <v>1027.5</v>
      </c>
      <c r="G200" s="269"/>
      <c r="H200" s="269">
        <v>1315</v>
      </c>
      <c r="I200" s="273">
        <v>1250</v>
      </c>
      <c r="J200" s="394" t="s">
        <v>337</v>
      </c>
      <c r="K200" s="274">
        <f t="shared" ref="K200" si="65">H200-F200</f>
        <v>287.5</v>
      </c>
      <c r="L200" s="275">
        <f t="shared" si="64"/>
        <v>0.27980535279805352</v>
      </c>
      <c r="M200" s="276" t="s">
        <v>272</v>
      </c>
      <c r="N200" s="277">
        <v>43244</v>
      </c>
      <c r="O200" s="189"/>
      <c r="P200" s="189"/>
      <c r="Q200" s="189"/>
      <c r="R200" s="188"/>
      <c r="S200" s="189"/>
      <c r="T200" s="189"/>
      <c r="U200" s="189"/>
      <c r="V200" s="189"/>
      <c r="W200" s="189"/>
      <c r="X200" s="189"/>
      <c r="Y200" s="189"/>
    </row>
    <row r="201" spans="1:25" s="143" customFormat="1">
      <c r="A201" s="269">
        <v>43</v>
      </c>
      <c r="B201" s="270">
        <v>42367</v>
      </c>
      <c r="C201" s="270"/>
      <c r="D201" s="271" t="s">
        <v>346</v>
      </c>
      <c r="E201" s="269" t="s">
        <v>282</v>
      </c>
      <c r="F201" s="272">
        <v>465</v>
      </c>
      <c r="G201" s="269"/>
      <c r="H201" s="269">
        <v>540</v>
      </c>
      <c r="I201" s="273">
        <v>540</v>
      </c>
      <c r="J201" s="394" t="s">
        <v>337</v>
      </c>
      <c r="K201" s="274">
        <f t="shared" si="61"/>
        <v>75</v>
      </c>
      <c r="L201" s="275">
        <f t="shared" ref="L201:L206" si="66">K201/F201</f>
        <v>0.16129032258064516</v>
      </c>
      <c r="M201" s="276" t="s">
        <v>272</v>
      </c>
      <c r="N201" s="277">
        <v>42530</v>
      </c>
      <c r="O201" s="189"/>
      <c r="P201" s="189"/>
      <c r="Q201" s="189"/>
      <c r="R201" s="188"/>
      <c r="S201" s="189"/>
      <c r="T201" s="189"/>
      <c r="U201" s="189"/>
      <c r="V201" s="189"/>
      <c r="W201" s="189"/>
      <c r="X201" s="189"/>
      <c r="Y201" s="189"/>
    </row>
    <row r="202" spans="1:25" s="143" customFormat="1">
      <c r="A202" s="269">
        <v>44</v>
      </c>
      <c r="B202" s="270">
        <v>42380</v>
      </c>
      <c r="C202" s="270"/>
      <c r="D202" s="271" t="s">
        <v>315</v>
      </c>
      <c r="E202" s="269" t="s">
        <v>270</v>
      </c>
      <c r="F202" s="272">
        <v>81</v>
      </c>
      <c r="G202" s="269"/>
      <c r="H202" s="269">
        <v>110</v>
      </c>
      <c r="I202" s="273">
        <v>110</v>
      </c>
      <c r="J202" s="394" t="s">
        <v>337</v>
      </c>
      <c r="K202" s="274">
        <f t="shared" si="61"/>
        <v>29</v>
      </c>
      <c r="L202" s="275">
        <f t="shared" si="66"/>
        <v>0.35802469135802467</v>
      </c>
      <c r="M202" s="276" t="s">
        <v>272</v>
      </c>
      <c r="N202" s="277">
        <v>42745</v>
      </c>
      <c r="O202" s="189"/>
      <c r="P202" s="189"/>
      <c r="Q202" s="189"/>
      <c r="R202" s="188"/>
      <c r="S202" s="189"/>
      <c r="T202" s="189"/>
      <c r="U202" s="189"/>
      <c r="V202" s="189"/>
      <c r="W202" s="189"/>
      <c r="X202" s="189"/>
      <c r="Y202" s="189"/>
    </row>
    <row r="203" spans="1:25" s="143" customFormat="1">
      <c r="A203" s="269">
        <v>45</v>
      </c>
      <c r="B203" s="270">
        <v>42382</v>
      </c>
      <c r="C203" s="270"/>
      <c r="D203" s="271" t="s">
        <v>349</v>
      </c>
      <c r="E203" s="269" t="s">
        <v>270</v>
      </c>
      <c r="F203" s="272">
        <v>417.5</v>
      </c>
      <c r="G203" s="269"/>
      <c r="H203" s="269">
        <v>547</v>
      </c>
      <c r="I203" s="273">
        <v>535</v>
      </c>
      <c r="J203" s="394" t="s">
        <v>337</v>
      </c>
      <c r="K203" s="274">
        <f t="shared" si="61"/>
        <v>129.5</v>
      </c>
      <c r="L203" s="275">
        <f t="shared" si="66"/>
        <v>0.31017964071856285</v>
      </c>
      <c r="M203" s="276" t="s">
        <v>272</v>
      </c>
      <c r="N203" s="277">
        <v>42578</v>
      </c>
      <c r="O203" s="189"/>
      <c r="P203" s="189"/>
      <c r="Q203" s="189"/>
      <c r="R203" s="188"/>
      <c r="S203" s="189"/>
      <c r="T203" s="189"/>
      <c r="U203" s="189"/>
      <c r="V203" s="189"/>
      <c r="W203" s="189"/>
      <c r="X203" s="189"/>
      <c r="Y203" s="189"/>
    </row>
    <row r="204" spans="1:25" s="143" customFormat="1">
      <c r="A204" s="269">
        <v>46</v>
      </c>
      <c r="B204" s="270">
        <v>42408</v>
      </c>
      <c r="C204" s="270"/>
      <c r="D204" s="271" t="s">
        <v>350</v>
      </c>
      <c r="E204" s="269" t="s">
        <v>282</v>
      </c>
      <c r="F204" s="272">
        <v>650</v>
      </c>
      <c r="G204" s="269"/>
      <c r="H204" s="269">
        <v>800</v>
      </c>
      <c r="I204" s="273">
        <v>800</v>
      </c>
      <c r="J204" s="394" t="s">
        <v>337</v>
      </c>
      <c r="K204" s="274">
        <f t="shared" si="61"/>
        <v>150</v>
      </c>
      <c r="L204" s="275">
        <f t="shared" si="66"/>
        <v>0.23076923076923078</v>
      </c>
      <c r="M204" s="276" t="s">
        <v>272</v>
      </c>
      <c r="N204" s="277">
        <v>43154</v>
      </c>
      <c r="O204" s="189"/>
      <c r="P204" s="189"/>
      <c r="Q204" s="189"/>
      <c r="R204" s="188"/>
      <c r="S204" s="189"/>
      <c r="T204" s="189"/>
      <c r="U204" s="189"/>
      <c r="V204" s="189"/>
      <c r="W204" s="189"/>
      <c r="X204" s="189"/>
      <c r="Y204" s="189"/>
    </row>
    <row r="205" spans="1:25" s="143" customFormat="1">
      <c r="A205" s="269">
        <v>47</v>
      </c>
      <c r="B205" s="270">
        <v>42433</v>
      </c>
      <c r="C205" s="270"/>
      <c r="D205" s="271" t="s">
        <v>161</v>
      </c>
      <c r="E205" s="269" t="s">
        <v>282</v>
      </c>
      <c r="F205" s="272">
        <v>437.5</v>
      </c>
      <c r="G205" s="269"/>
      <c r="H205" s="269">
        <v>504.5</v>
      </c>
      <c r="I205" s="273">
        <v>522</v>
      </c>
      <c r="J205" s="394" t="s">
        <v>366</v>
      </c>
      <c r="K205" s="274">
        <f t="shared" si="61"/>
        <v>67</v>
      </c>
      <c r="L205" s="275">
        <f t="shared" si="66"/>
        <v>0.15314285714285714</v>
      </c>
      <c r="M205" s="276" t="s">
        <v>272</v>
      </c>
      <c r="N205" s="277">
        <v>42480</v>
      </c>
      <c r="O205" s="189"/>
      <c r="P205" s="189"/>
      <c r="Q205" s="189"/>
      <c r="R205" s="188"/>
      <c r="S205" s="189"/>
      <c r="T205" s="189"/>
      <c r="U205" s="189"/>
      <c r="V205" s="189"/>
      <c r="W205" s="189"/>
      <c r="X205" s="189"/>
      <c r="Y205" s="189"/>
    </row>
    <row r="206" spans="1:25" s="143" customFormat="1">
      <c r="A206" s="269">
        <v>48</v>
      </c>
      <c r="B206" s="270">
        <v>42438</v>
      </c>
      <c r="C206" s="270"/>
      <c r="D206" s="271" t="s">
        <v>358</v>
      </c>
      <c r="E206" s="269" t="s">
        <v>282</v>
      </c>
      <c r="F206" s="272">
        <v>189.5</v>
      </c>
      <c r="G206" s="269"/>
      <c r="H206" s="269">
        <v>218</v>
      </c>
      <c r="I206" s="273">
        <v>218</v>
      </c>
      <c r="J206" s="394" t="s">
        <v>337</v>
      </c>
      <c r="K206" s="274">
        <f t="shared" si="61"/>
        <v>28.5</v>
      </c>
      <c r="L206" s="275">
        <f t="shared" si="66"/>
        <v>0.15039577836411611</v>
      </c>
      <c r="M206" s="276" t="s">
        <v>272</v>
      </c>
      <c r="N206" s="277">
        <v>43034</v>
      </c>
      <c r="O206" s="189"/>
      <c r="R206" s="188"/>
      <c r="S206" s="189"/>
      <c r="T206" s="189"/>
      <c r="U206" s="189"/>
      <c r="V206" s="189"/>
      <c r="W206" s="189"/>
      <c r="X206" s="189"/>
      <c r="Y206" s="189"/>
    </row>
    <row r="207" spans="1:25" s="143" customFormat="1">
      <c r="A207" s="285">
        <v>49</v>
      </c>
      <c r="B207" s="286">
        <v>42471</v>
      </c>
      <c r="C207" s="286"/>
      <c r="D207" s="287" t="s">
        <v>361</v>
      </c>
      <c r="E207" s="285" t="s">
        <v>282</v>
      </c>
      <c r="F207" s="288" t="s">
        <v>362</v>
      </c>
      <c r="G207" s="289"/>
      <c r="H207" s="289"/>
      <c r="I207" s="289">
        <v>60</v>
      </c>
      <c r="J207" s="395" t="s">
        <v>271</v>
      </c>
      <c r="K207" s="289"/>
      <c r="L207" s="285"/>
      <c r="M207" s="290"/>
      <c r="N207" s="291"/>
      <c r="O207" s="189"/>
      <c r="R207" s="188"/>
      <c r="S207" s="189"/>
      <c r="T207" s="189"/>
      <c r="U207" s="189"/>
      <c r="V207" s="189"/>
      <c r="W207" s="189"/>
      <c r="X207" s="189"/>
      <c r="Y207" s="189"/>
    </row>
    <row r="208" spans="1:25" s="143" customFormat="1">
      <c r="A208" s="269">
        <v>50</v>
      </c>
      <c r="B208" s="270">
        <v>42472</v>
      </c>
      <c r="C208" s="270"/>
      <c r="D208" s="271" t="s">
        <v>371</v>
      </c>
      <c r="E208" s="269" t="s">
        <v>282</v>
      </c>
      <c r="F208" s="272">
        <v>93</v>
      </c>
      <c r="G208" s="269"/>
      <c r="H208" s="269">
        <v>149</v>
      </c>
      <c r="I208" s="273">
        <v>140</v>
      </c>
      <c r="J208" s="392" t="s">
        <v>2813</v>
      </c>
      <c r="K208" s="274">
        <f t="shared" si="61"/>
        <v>56</v>
      </c>
      <c r="L208" s="275">
        <f t="shared" ref="L208:L213" si="67">K208/F208</f>
        <v>0.60215053763440862</v>
      </c>
      <c r="M208" s="276" t="s">
        <v>272</v>
      </c>
      <c r="N208" s="277">
        <v>42740</v>
      </c>
      <c r="O208" s="189"/>
      <c r="P208" s="189"/>
      <c r="Q208" s="189"/>
      <c r="R208" s="188"/>
      <c r="S208" s="189"/>
      <c r="T208" s="189"/>
      <c r="U208" s="189"/>
      <c r="V208" s="189"/>
      <c r="W208" s="189"/>
      <c r="X208" s="189"/>
      <c r="Y208" s="189"/>
    </row>
    <row r="209" spans="1:25" s="143" customFormat="1">
      <c r="A209" s="269">
        <v>51</v>
      </c>
      <c r="B209" s="270">
        <v>42472</v>
      </c>
      <c r="C209" s="270"/>
      <c r="D209" s="271" t="s">
        <v>363</v>
      </c>
      <c r="E209" s="269" t="s">
        <v>282</v>
      </c>
      <c r="F209" s="272">
        <v>130</v>
      </c>
      <c r="G209" s="269"/>
      <c r="H209" s="269">
        <v>150</v>
      </c>
      <c r="I209" s="273" t="s">
        <v>364</v>
      </c>
      <c r="J209" s="394" t="s">
        <v>337</v>
      </c>
      <c r="K209" s="274">
        <f t="shared" si="61"/>
        <v>20</v>
      </c>
      <c r="L209" s="275">
        <f t="shared" si="67"/>
        <v>0.15384615384615385</v>
      </c>
      <c r="M209" s="276" t="s">
        <v>272</v>
      </c>
      <c r="N209" s="277">
        <v>42564</v>
      </c>
      <c r="O209" s="189"/>
      <c r="P209" s="189"/>
      <c r="Q209" s="189"/>
      <c r="R209" s="188"/>
      <c r="S209" s="189"/>
      <c r="T209" s="189"/>
      <c r="U209" s="189"/>
      <c r="V209" s="189"/>
      <c r="W209" s="189"/>
      <c r="X209" s="189"/>
      <c r="Y209" s="189"/>
    </row>
    <row r="210" spans="1:25" s="143" customFormat="1">
      <c r="A210" s="269">
        <v>52</v>
      </c>
      <c r="B210" s="270">
        <v>42473</v>
      </c>
      <c r="C210" s="270"/>
      <c r="D210" s="271" t="s">
        <v>234</v>
      </c>
      <c r="E210" s="269" t="s">
        <v>282</v>
      </c>
      <c r="F210" s="272">
        <v>196</v>
      </c>
      <c r="G210" s="269"/>
      <c r="H210" s="269">
        <v>299</v>
      </c>
      <c r="I210" s="273">
        <v>299</v>
      </c>
      <c r="J210" s="394" t="s">
        <v>337</v>
      </c>
      <c r="K210" s="274">
        <f t="shared" si="61"/>
        <v>103</v>
      </c>
      <c r="L210" s="275">
        <f t="shared" si="67"/>
        <v>0.52551020408163263</v>
      </c>
      <c r="M210" s="276" t="s">
        <v>272</v>
      </c>
      <c r="N210" s="277">
        <v>42620</v>
      </c>
      <c r="O210" s="189"/>
      <c r="P210" s="189"/>
      <c r="Q210" s="189"/>
      <c r="R210" s="188"/>
      <c r="S210" s="189"/>
      <c r="T210" s="189"/>
      <c r="U210" s="189"/>
      <c r="V210" s="189"/>
      <c r="W210" s="189"/>
      <c r="X210" s="189"/>
      <c r="Y210" s="189"/>
    </row>
    <row r="211" spans="1:25" s="143" customFormat="1">
      <c r="A211" s="269">
        <v>53</v>
      </c>
      <c r="B211" s="270">
        <v>42473</v>
      </c>
      <c r="C211" s="270"/>
      <c r="D211" s="271" t="s">
        <v>365</v>
      </c>
      <c r="E211" s="269" t="s">
        <v>282</v>
      </c>
      <c r="F211" s="272">
        <v>88</v>
      </c>
      <c r="G211" s="269"/>
      <c r="H211" s="269">
        <v>103</v>
      </c>
      <c r="I211" s="273">
        <v>103</v>
      </c>
      <c r="J211" s="394" t="s">
        <v>337</v>
      </c>
      <c r="K211" s="274">
        <f t="shared" si="61"/>
        <v>15</v>
      </c>
      <c r="L211" s="275">
        <f t="shared" si="67"/>
        <v>0.17045454545454544</v>
      </c>
      <c r="M211" s="276" t="s">
        <v>272</v>
      </c>
      <c r="N211" s="277">
        <v>42530</v>
      </c>
      <c r="O211" s="189"/>
      <c r="P211" s="189"/>
      <c r="Q211" s="189"/>
      <c r="R211" s="188"/>
      <c r="S211" s="189"/>
      <c r="T211" s="189"/>
      <c r="U211" s="189"/>
      <c r="V211" s="189"/>
      <c r="W211" s="189"/>
      <c r="X211" s="189"/>
      <c r="Y211" s="189"/>
    </row>
    <row r="212" spans="1:25" s="143" customFormat="1">
      <c r="A212" s="269">
        <v>54</v>
      </c>
      <c r="B212" s="270">
        <v>42492</v>
      </c>
      <c r="C212" s="270"/>
      <c r="D212" s="271" t="s">
        <v>370</v>
      </c>
      <c r="E212" s="269" t="s">
        <v>282</v>
      </c>
      <c r="F212" s="272">
        <v>127.5</v>
      </c>
      <c r="G212" s="269"/>
      <c r="H212" s="269">
        <v>148</v>
      </c>
      <c r="I212" s="273" t="s">
        <v>369</v>
      </c>
      <c r="J212" s="394" t="s">
        <v>337</v>
      </c>
      <c r="K212" s="274">
        <f t="shared" si="61"/>
        <v>20.5</v>
      </c>
      <c r="L212" s="275">
        <f t="shared" si="67"/>
        <v>0.16078431372549021</v>
      </c>
      <c r="M212" s="276" t="s">
        <v>272</v>
      </c>
      <c r="N212" s="277">
        <v>42564</v>
      </c>
      <c r="O212" s="189"/>
      <c r="P212" s="189"/>
      <c r="Q212" s="189"/>
      <c r="R212" s="188"/>
      <c r="S212" s="189"/>
      <c r="T212" s="189"/>
      <c r="U212" s="189"/>
      <c r="V212" s="189"/>
      <c r="W212" s="189"/>
      <c r="X212" s="189"/>
      <c r="Y212" s="189"/>
    </row>
    <row r="213" spans="1:25" s="143" customFormat="1">
      <c r="A213" s="269">
        <v>55</v>
      </c>
      <c r="B213" s="270">
        <v>42493</v>
      </c>
      <c r="C213" s="270"/>
      <c r="D213" s="271" t="s">
        <v>372</v>
      </c>
      <c r="E213" s="269" t="s">
        <v>282</v>
      </c>
      <c r="F213" s="272">
        <v>675</v>
      </c>
      <c r="G213" s="269"/>
      <c r="H213" s="269">
        <v>815</v>
      </c>
      <c r="I213" s="273" t="s">
        <v>373</v>
      </c>
      <c r="J213" s="394" t="s">
        <v>337</v>
      </c>
      <c r="K213" s="274">
        <f t="shared" si="61"/>
        <v>140</v>
      </c>
      <c r="L213" s="275">
        <f t="shared" si="67"/>
        <v>0.2074074074074074</v>
      </c>
      <c r="M213" s="276" t="s">
        <v>272</v>
      </c>
      <c r="N213" s="277">
        <v>43154</v>
      </c>
      <c r="O213" s="189"/>
      <c r="R213" s="188"/>
      <c r="S213" s="189"/>
      <c r="T213" s="189"/>
      <c r="U213" s="189"/>
      <c r="V213" s="189"/>
      <c r="W213" s="189"/>
      <c r="X213" s="189"/>
      <c r="Y213" s="189"/>
    </row>
    <row r="214" spans="1:25" s="143" customFormat="1">
      <c r="A214" s="285">
        <v>56</v>
      </c>
      <c r="B214" s="286">
        <v>42522</v>
      </c>
      <c r="C214" s="286"/>
      <c r="D214" s="287" t="s">
        <v>377</v>
      </c>
      <c r="E214" s="285" t="s">
        <v>282</v>
      </c>
      <c r="F214" s="288" t="s">
        <v>378</v>
      </c>
      <c r="G214" s="289"/>
      <c r="H214" s="289"/>
      <c r="I214" s="289" t="s">
        <v>379</v>
      </c>
      <c r="J214" s="395" t="s">
        <v>271</v>
      </c>
      <c r="K214" s="289"/>
      <c r="L214" s="285"/>
      <c r="M214" s="290"/>
      <c r="N214" s="291"/>
      <c r="O214" s="189"/>
      <c r="R214" s="188"/>
      <c r="S214" s="189"/>
      <c r="T214" s="189"/>
      <c r="U214" s="189"/>
      <c r="V214" s="189"/>
      <c r="W214" s="189"/>
      <c r="X214" s="189"/>
      <c r="Y214" s="189"/>
    </row>
    <row r="215" spans="1:25" s="143" customFormat="1">
      <c r="A215" s="269">
        <v>57</v>
      </c>
      <c r="B215" s="270">
        <v>42527</v>
      </c>
      <c r="C215" s="270"/>
      <c r="D215" s="271" t="s">
        <v>383</v>
      </c>
      <c r="E215" s="269" t="s">
        <v>282</v>
      </c>
      <c r="F215" s="272">
        <v>110</v>
      </c>
      <c r="G215" s="269"/>
      <c r="H215" s="269">
        <v>126.5</v>
      </c>
      <c r="I215" s="273">
        <v>125</v>
      </c>
      <c r="J215" s="394" t="s">
        <v>290</v>
      </c>
      <c r="K215" s="274">
        <f t="shared" si="61"/>
        <v>16.5</v>
      </c>
      <c r="L215" s="275">
        <f>K215/F215</f>
        <v>0.15</v>
      </c>
      <c r="M215" s="276" t="s">
        <v>272</v>
      </c>
      <c r="N215" s="277">
        <v>42552</v>
      </c>
      <c r="O215" s="189"/>
      <c r="P215" s="189"/>
      <c r="Q215" s="189"/>
      <c r="R215" s="188"/>
      <c r="S215" s="189"/>
      <c r="T215" s="189"/>
      <c r="U215" s="189"/>
      <c r="V215" s="189"/>
      <c r="W215" s="189"/>
      <c r="X215" s="189"/>
      <c r="Y215" s="189"/>
    </row>
    <row r="216" spans="1:25" s="143" customFormat="1">
      <c r="A216" s="269">
        <v>58</v>
      </c>
      <c r="B216" s="270">
        <v>42538</v>
      </c>
      <c r="C216" s="270"/>
      <c r="D216" s="271" t="s">
        <v>2116</v>
      </c>
      <c r="E216" s="269" t="s">
        <v>282</v>
      </c>
      <c r="F216" s="272">
        <v>44</v>
      </c>
      <c r="G216" s="269"/>
      <c r="H216" s="269">
        <v>69.5</v>
      </c>
      <c r="I216" s="273">
        <v>69.5</v>
      </c>
      <c r="J216" s="394" t="s">
        <v>3121</v>
      </c>
      <c r="K216" s="274">
        <f t="shared" si="61"/>
        <v>25.5</v>
      </c>
      <c r="L216" s="275">
        <f>K216/F216</f>
        <v>0.57954545454545459</v>
      </c>
      <c r="M216" s="276" t="s">
        <v>272</v>
      </c>
      <c r="N216" s="277">
        <v>42977</v>
      </c>
      <c r="O216" s="189"/>
      <c r="P216" s="189"/>
      <c r="Q216" s="189"/>
      <c r="R216" s="188"/>
      <c r="S216" s="189"/>
      <c r="T216" s="189"/>
      <c r="U216" s="189"/>
      <c r="V216" s="189"/>
      <c r="W216" s="189"/>
      <c r="X216" s="189"/>
      <c r="Y216" s="189"/>
    </row>
    <row r="217" spans="1:25" s="143" customFormat="1">
      <c r="A217" s="269">
        <v>59</v>
      </c>
      <c r="B217" s="270">
        <v>42549</v>
      </c>
      <c r="C217" s="270"/>
      <c r="D217" s="271" t="s">
        <v>2123</v>
      </c>
      <c r="E217" s="269" t="s">
        <v>282</v>
      </c>
      <c r="F217" s="272">
        <v>262.5</v>
      </c>
      <c r="G217" s="269"/>
      <c r="H217" s="269">
        <v>340</v>
      </c>
      <c r="I217" s="273">
        <v>333</v>
      </c>
      <c r="J217" s="394" t="s">
        <v>2646</v>
      </c>
      <c r="K217" s="274">
        <f t="shared" si="61"/>
        <v>77.5</v>
      </c>
      <c r="L217" s="275">
        <f>K217/F217</f>
        <v>0.29523809523809524</v>
      </c>
      <c r="M217" s="276" t="s">
        <v>272</v>
      </c>
      <c r="N217" s="277">
        <v>43017</v>
      </c>
      <c r="O217" s="189"/>
      <c r="P217" s="189"/>
      <c r="Q217" s="189"/>
      <c r="R217" s="188"/>
      <c r="S217" s="189"/>
      <c r="T217" s="189"/>
      <c r="U217" s="189"/>
      <c r="V217" s="189"/>
      <c r="W217" s="189"/>
      <c r="X217" s="189"/>
      <c r="Y217" s="189"/>
    </row>
    <row r="218" spans="1:25" s="143" customFormat="1">
      <c r="A218" s="269">
        <v>60</v>
      </c>
      <c r="B218" s="270">
        <v>42549</v>
      </c>
      <c r="C218" s="270"/>
      <c r="D218" s="271" t="s">
        <v>2124</v>
      </c>
      <c r="E218" s="269" t="s">
        <v>282</v>
      </c>
      <c r="F218" s="272">
        <v>840</v>
      </c>
      <c r="G218" s="269"/>
      <c r="H218" s="269">
        <v>1230</v>
      </c>
      <c r="I218" s="273">
        <v>1230</v>
      </c>
      <c r="J218" s="394" t="s">
        <v>337</v>
      </c>
      <c r="K218" s="274">
        <f t="shared" si="61"/>
        <v>390</v>
      </c>
      <c r="L218" s="275">
        <f>K218/F218</f>
        <v>0.4642857142857143</v>
      </c>
      <c r="M218" s="276" t="s">
        <v>272</v>
      </c>
      <c r="N218" s="277">
        <v>42649</v>
      </c>
      <c r="O218" s="189"/>
      <c r="P218" s="189"/>
      <c r="Q218" s="189"/>
      <c r="R218" s="188"/>
      <c r="S218" s="189"/>
      <c r="T218" s="189"/>
      <c r="U218" s="189"/>
      <c r="V218" s="189"/>
      <c r="W218" s="189"/>
      <c r="X218" s="189"/>
      <c r="Y218" s="189"/>
    </row>
    <row r="219" spans="1:25" s="143" customFormat="1">
      <c r="A219" s="278">
        <v>61</v>
      </c>
      <c r="B219" s="279">
        <v>42556</v>
      </c>
      <c r="C219" s="279"/>
      <c r="D219" s="280" t="s">
        <v>2134</v>
      </c>
      <c r="E219" s="278" t="s">
        <v>282</v>
      </c>
      <c r="F219" s="281">
        <v>395</v>
      </c>
      <c r="G219" s="282"/>
      <c r="H219" s="282">
        <v>468.5</v>
      </c>
      <c r="I219" s="282">
        <v>510</v>
      </c>
      <c r="J219" s="398" t="s">
        <v>2701</v>
      </c>
      <c r="K219" s="404">
        <f t="shared" si="61"/>
        <v>73.5</v>
      </c>
      <c r="L219" s="283">
        <f>K219/F219</f>
        <v>0.1860759493670886</v>
      </c>
      <c r="M219" s="281" t="s">
        <v>272</v>
      </c>
      <c r="N219" s="284">
        <v>42977</v>
      </c>
      <c r="O219" s="189"/>
      <c r="R219" s="188"/>
      <c r="S219" s="189"/>
      <c r="T219" s="189"/>
      <c r="U219" s="189"/>
      <c r="V219" s="189"/>
      <c r="W219" s="189"/>
      <c r="X219" s="189"/>
      <c r="Y219" s="189"/>
    </row>
    <row r="220" spans="1:25" s="143" customFormat="1">
      <c r="A220" s="285">
        <v>62</v>
      </c>
      <c r="B220" s="286">
        <v>42584</v>
      </c>
      <c r="C220" s="286"/>
      <c r="D220" s="287" t="s">
        <v>2156</v>
      </c>
      <c r="E220" s="285" t="s">
        <v>270</v>
      </c>
      <c r="F220" s="288" t="s">
        <v>2154</v>
      </c>
      <c r="G220" s="289"/>
      <c r="H220" s="289"/>
      <c r="I220" s="289" t="s">
        <v>2155</v>
      </c>
      <c r="J220" s="395" t="s">
        <v>271</v>
      </c>
      <c r="K220" s="289"/>
      <c r="L220" s="285"/>
      <c r="M220" s="290"/>
      <c r="N220" s="291"/>
      <c r="O220" s="189"/>
      <c r="R220" s="188"/>
      <c r="S220" s="189"/>
      <c r="T220" s="189"/>
      <c r="U220" s="189"/>
      <c r="V220" s="189"/>
      <c r="W220" s="189"/>
      <c r="X220" s="189"/>
      <c r="Y220" s="189"/>
    </row>
    <row r="221" spans="1:25" s="143" customFormat="1">
      <c r="A221" s="285">
        <v>63</v>
      </c>
      <c r="B221" s="286">
        <v>42586</v>
      </c>
      <c r="C221" s="286"/>
      <c r="D221" s="287" t="s">
        <v>2158</v>
      </c>
      <c r="E221" s="285" t="s">
        <v>282</v>
      </c>
      <c r="F221" s="288" t="s">
        <v>2159</v>
      </c>
      <c r="G221" s="289"/>
      <c r="H221" s="289"/>
      <c r="I221" s="289">
        <v>475</v>
      </c>
      <c r="J221" s="395" t="s">
        <v>271</v>
      </c>
      <c r="K221" s="289"/>
      <c r="L221" s="285"/>
      <c r="M221" s="290"/>
      <c r="N221" s="291"/>
      <c r="O221" s="189"/>
      <c r="R221" s="188"/>
      <c r="S221" s="189"/>
      <c r="T221" s="189"/>
      <c r="U221" s="189"/>
      <c r="V221" s="189"/>
      <c r="W221" s="189"/>
      <c r="X221" s="189"/>
      <c r="Y221" s="189"/>
    </row>
    <row r="222" spans="1:25" s="143" customFormat="1">
      <c r="A222" s="269">
        <v>64</v>
      </c>
      <c r="B222" s="270">
        <v>42593</v>
      </c>
      <c r="C222" s="270"/>
      <c r="D222" s="271" t="s">
        <v>639</v>
      </c>
      <c r="E222" s="269" t="s">
        <v>282</v>
      </c>
      <c r="F222" s="272">
        <v>86.5</v>
      </c>
      <c r="G222" s="269"/>
      <c r="H222" s="269">
        <v>130</v>
      </c>
      <c r="I222" s="273">
        <v>130</v>
      </c>
      <c r="J222" s="392" t="s">
        <v>2805</v>
      </c>
      <c r="K222" s="274">
        <f t="shared" ref="K222:K244" si="68">H222-F222</f>
        <v>43.5</v>
      </c>
      <c r="L222" s="275">
        <f t="shared" ref="L222:L228" si="69">K222/F222</f>
        <v>0.50289017341040465</v>
      </c>
      <c r="M222" s="276" t="s">
        <v>272</v>
      </c>
      <c r="N222" s="277">
        <v>43091</v>
      </c>
      <c r="O222" s="189"/>
      <c r="P222" s="189"/>
      <c r="Q222" s="189"/>
      <c r="R222" s="188"/>
      <c r="S222" s="189"/>
      <c r="T222" s="189"/>
      <c r="U222" s="189"/>
      <c r="V222" s="189"/>
      <c r="W222" s="189"/>
      <c r="X222" s="189"/>
      <c r="Y222" s="189"/>
    </row>
    <row r="223" spans="1:25" s="143" customFormat="1">
      <c r="A223" s="292">
        <v>65</v>
      </c>
      <c r="B223" s="293">
        <v>42600</v>
      </c>
      <c r="C223" s="293"/>
      <c r="D223" s="294" t="s">
        <v>353</v>
      </c>
      <c r="E223" s="295" t="s">
        <v>282</v>
      </c>
      <c r="F223" s="292">
        <v>133.5</v>
      </c>
      <c r="G223" s="292"/>
      <c r="H223" s="296">
        <v>126.5</v>
      </c>
      <c r="I223" s="297">
        <v>178</v>
      </c>
      <c r="J223" s="298" t="s">
        <v>2184</v>
      </c>
      <c r="K223" s="405">
        <f t="shared" si="68"/>
        <v>-7</v>
      </c>
      <c r="L223" s="299">
        <f t="shared" si="69"/>
        <v>-5.2434456928838954E-2</v>
      </c>
      <c r="M223" s="300" t="s">
        <v>2133</v>
      </c>
      <c r="N223" s="301">
        <v>42615</v>
      </c>
      <c r="R223" s="188"/>
      <c r="S223" s="189"/>
      <c r="T223" s="189"/>
      <c r="U223" s="189"/>
      <c r="V223" s="189"/>
      <c r="W223" s="189"/>
      <c r="X223" s="189"/>
      <c r="Y223" s="189"/>
    </row>
    <row r="224" spans="1:25" s="143" customFormat="1">
      <c r="A224" s="269">
        <v>66</v>
      </c>
      <c r="B224" s="270">
        <v>42613</v>
      </c>
      <c r="C224" s="270"/>
      <c r="D224" s="271" t="s">
        <v>2177</v>
      </c>
      <c r="E224" s="269" t="s">
        <v>282</v>
      </c>
      <c r="F224" s="272">
        <v>560</v>
      </c>
      <c r="G224" s="269"/>
      <c r="H224" s="269">
        <v>725</v>
      </c>
      <c r="I224" s="273">
        <v>725</v>
      </c>
      <c r="J224" s="394" t="s">
        <v>284</v>
      </c>
      <c r="K224" s="274">
        <f t="shared" si="68"/>
        <v>165</v>
      </c>
      <c r="L224" s="275">
        <f t="shared" si="69"/>
        <v>0.29464285714285715</v>
      </c>
      <c r="M224" s="276" t="s">
        <v>272</v>
      </c>
      <c r="N224" s="277">
        <v>42456</v>
      </c>
      <c r="O224" s="189"/>
      <c r="P224" s="189"/>
      <c r="Q224" s="189"/>
      <c r="R224" s="188"/>
      <c r="S224" s="189"/>
      <c r="T224" s="189"/>
      <c r="U224" s="189"/>
      <c r="V224" s="189"/>
      <c r="W224" s="189"/>
      <c r="X224" s="189"/>
      <c r="Y224" s="189"/>
    </row>
    <row r="225" spans="1:25" s="143" customFormat="1">
      <c r="A225" s="269">
        <v>67</v>
      </c>
      <c r="B225" s="270">
        <v>42614</v>
      </c>
      <c r="C225" s="270"/>
      <c r="D225" s="271" t="s">
        <v>2183</v>
      </c>
      <c r="E225" s="269" t="s">
        <v>282</v>
      </c>
      <c r="F225" s="272">
        <v>160.5</v>
      </c>
      <c r="G225" s="269"/>
      <c r="H225" s="269">
        <v>210</v>
      </c>
      <c r="I225" s="273">
        <v>210</v>
      </c>
      <c r="J225" s="394" t="s">
        <v>284</v>
      </c>
      <c r="K225" s="274">
        <f t="shared" si="68"/>
        <v>49.5</v>
      </c>
      <c r="L225" s="275">
        <f t="shared" si="69"/>
        <v>0.30841121495327101</v>
      </c>
      <c r="M225" s="276" t="s">
        <v>272</v>
      </c>
      <c r="N225" s="277">
        <v>42871</v>
      </c>
      <c r="O225" s="189"/>
      <c r="P225" s="189"/>
      <c r="Q225" s="189"/>
      <c r="R225" s="188"/>
      <c r="S225" s="189"/>
      <c r="T225" s="189"/>
      <c r="U225" s="189"/>
      <c r="V225" s="189"/>
      <c r="W225" s="189"/>
      <c r="X225" s="189"/>
      <c r="Y225" s="189"/>
    </row>
    <row r="226" spans="1:25" s="143" customFormat="1">
      <c r="A226" s="269">
        <v>68</v>
      </c>
      <c r="B226" s="270">
        <v>42646</v>
      </c>
      <c r="C226" s="270"/>
      <c r="D226" s="271" t="s">
        <v>2209</v>
      </c>
      <c r="E226" s="269" t="s">
        <v>282</v>
      </c>
      <c r="F226" s="272">
        <v>430</v>
      </c>
      <c r="G226" s="269"/>
      <c r="H226" s="269">
        <v>596</v>
      </c>
      <c r="I226" s="273">
        <v>575</v>
      </c>
      <c r="J226" s="394" t="s">
        <v>2385</v>
      </c>
      <c r="K226" s="274">
        <f t="shared" si="68"/>
        <v>166</v>
      </c>
      <c r="L226" s="275">
        <f t="shared" si="69"/>
        <v>0.38604651162790699</v>
      </c>
      <c r="M226" s="276" t="s">
        <v>272</v>
      </c>
      <c r="N226" s="277">
        <v>42769</v>
      </c>
      <c r="O226" s="189"/>
      <c r="P226" s="189"/>
      <c r="Q226" s="189"/>
      <c r="R226" s="188"/>
      <c r="S226" s="189"/>
      <c r="T226" s="189"/>
      <c r="U226" s="189"/>
      <c r="V226" s="189"/>
      <c r="W226" s="189"/>
      <c r="X226" s="189"/>
      <c r="Y226" s="189"/>
    </row>
    <row r="227" spans="1:25" s="143" customFormat="1">
      <c r="A227" s="269">
        <v>69</v>
      </c>
      <c r="B227" s="270">
        <v>42657</v>
      </c>
      <c r="C227" s="270"/>
      <c r="D227" s="271" t="s">
        <v>510</v>
      </c>
      <c r="E227" s="269" t="s">
        <v>282</v>
      </c>
      <c r="F227" s="272">
        <v>280</v>
      </c>
      <c r="G227" s="269"/>
      <c r="H227" s="269">
        <v>345</v>
      </c>
      <c r="I227" s="273">
        <v>345</v>
      </c>
      <c r="J227" s="394" t="s">
        <v>284</v>
      </c>
      <c r="K227" s="274">
        <f t="shared" si="68"/>
        <v>65</v>
      </c>
      <c r="L227" s="275">
        <f t="shared" si="69"/>
        <v>0.23214285714285715</v>
      </c>
      <c r="M227" s="276" t="s">
        <v>272</v>
      </c>
      <c r="N227" s="277">
        <v>42814</v>
      </c>
      <c r="O227" s="189"/>
      <c r="P227" s="189"/>
      <c r="Q227" s="189"/>
      <c r="R227" s="188"/>
      <c r="S227" s="189"/>
      <c r="T227" s="189"/>
      <c r="U227" s="189"/>
      <c r="V227" s="189"/>
      <c r="W227" s="189"/>
      <c r="X227" s="189"/>
      <c r="Y227" s="189"/>
    </row>
    <row r="228" spans="1:25" s="143" customFormat="1">
      <c r="A228" s="269">
        <v>70</v>
      </c>
      <c r="B228" s="270">
        <v>42657</v>
      </c>
      <c r="C228" s="270"/>
      <c r="D228" s="271" t="s">
        <v>387</v>
      </c>
      <c r="E228" s="269" t="s">
        <v>282</v>
      </c>
      <c r="F228" s="272">
        <v>245</v>
      </c>
      <c r="G228" s="269"/>
      <c r="H228" s="269">
        <v>325.5</v>
      </c>
      <c r="I228" s="273">
        <v>330</v>
      </c>
      <c r="J228" s="394" t="s">
        <v>2326</v>
      </c>
      <c r="K228" s="274">
        <f t="shared" si="68"/>
        <v>80.5</v>
      </c>
      <c r="L228" s="275">
        <f t="shared" si="69"/>
        <v>0.32857142857142857</v>
      </c>
      <c r="M228" s="276" t="s">
        <v>272</v>
      </c>
      <c r="N228" s="277">
        <v>42769</v>
      </c>
      <c r="O228" s="189"/>
      <c r="P228" s="189"/>
      <c r="Q228" s="189"/>
      <c r="R228" s="188"/>
      <c r="S228" s="189"/>
      <c r="T228" s="189"/>
      <c r="U228" s="189"/>
      <c r="V228" s="189"/>
      <c r="W228" s="189"/>
      <c r="X228" s="189"/>
      <c r="Y228" s="189"/>
    </row>
    <row r="229" spans="1:25" s="143" customFormat="1">
      <c r="A229" s="269">
        <v>71</v>
      </c>
      <c r="B229" s="270">
        <v>42660</v>
      </c>
      <c r="C229" s="270"/>
      <c r="D229" s="271" t="s">
        <v>374</v>
      </c>
      <c r="E229" s="269" t="s">
        <v>282</v>
      </c>
      <c r="F229" s="272">
        <v>125</v>
      </c>
      <c r="G229" s="269"/>
      <c r="H229" s="269">
        <v>160</v>
      </c>
      <c r="I229" s="273">
        <v>160</v>
      </c>
      <c r="J229" s="394" t="s">
        <v>337</v>
      </c>
      <c r="K229" s="274">
        <f t="shared" si="68"/>
        <v>35</v>
      </c>
      <c r="L229" s="275">
        <v>0.28000000000000008</v>
      </c>
      <c r="M229" s="276" t="s">
        <v>272</v>
      </c>
      <c r="N229" s="277">
        <v>42803</v>
      </c>
      <c r="O229" s="189"/>
      <c r="P229" s="189"/>
      <c r="Q229" s="189"/>
      <c r="R229" s="188"/>
      <c r="S229" s="189"/>
      <c r="T229" s="189"/>
      <c r="U229" s="189"/>
      <c r="V229" s="189"/>
      <c r="W229" s="189"/>
      <c r="X229" s="189"/>
      <c r="Y229" s="189"/>
    </row>
    <row r="230" spans="1:25" s="143" customFormat="1">
      <c r="A230" s="269">
        <v>72</v>
      </c>
      <c r="B230" s="270">
        <v>42660</v>
      </c>
      <c r="C230" s="270"/>
      <c r="D230" s="271" t="s">
        <v>1493</v>
      </c>
      <c r="E230" s="269" t="s">
        <v>282</v>
      </c>
      <c r="F230" s="272">
        <v>114</v>
      </c>
      <c r="G230" s="269"/>
      <c r="H230" s="269">
        <v>145</v>
      </c>
      <c r="I230" s="273">
        <v>145</v>
      </c>
      <c r="J230" s="394" t="s">
        <v>337</v>
      </c>
      <c r="K230" s="274">
        <f t="shared" si="68"/>
        <v>31</v>
      </c>
      <c r="L230" s="275">
        <f>K230/F230</f>
        <v>0.27192982456140352</v>
      </c>
      <c r="M230" s="276" t="s">
        <v>272</v>
      </c>
      <c r="N230" s="277">
        <v>42859</v>
      </c>
      <c r="O230" s="189"/>
      <c r="P230" s="189"/>
      <c r="Q230" s="189"/>
      <c r="R230" s="188"/>
      <c r="S230" s="189"/>
      <c r="T230" s="189"/>
      <c r="U230" s="189"/>
      <c r="V230" s="189"/>
      <c r="W230" s="189"/>
      <c r="X230" s="189"/>
      <c r="Y230" s="189"/>
    </row>
    <row r="231" spans="1:25" s="143" customFormat="1">
      <c r="A231" s="269">
        <v>73</v>
      </c>
      <c r="B231" s="270">
        <v>42660</v>
      </c>
      <c r="C231" s="270"/>
      <c r="D231" s="271" t="s">
        <v>849</v>
      </c>
      <c r="E231" s="269" t="s">
        <v>282</v>
      </c>
      <c r="F231" s="272">
        <v>212</v>
      </c>
      <c r="G231" s="269"/>
      <c r="H231" s="269">
        <v>280</v>
      </c>
      <c r="I231" s="273">
        <v>276</v>
      </c>
      <c r="J231" s="394" t="s">
        <v>2389</v>
      </c>
      <c r="K231" s="274">
        <f t="shared" si="68"/>
        <v>68</v>
      </c>
      <c r="L231" s="275">
        <f>K231/F231</f>
        <v>0.32075471698113206</v>
      </c>
      <c r="M231" s="276" t="s">
        <v>272</v>
      </c>
      <c r="N231" s="277">
        <v>42858</v>
      </c>
      <c r="O231" s="189"/>
      <c r="P231" s="189"/>
      <c r="Q231" s="189"/>
      <c r="R231" s="188"/>
      <c r="S231" s="189"/>
      <c r="T231" s="189"/>
      <c r="U231" s="189"/>
      <c r="V231" s="189"/>
      <c r="W231" s="189"/>
      <c r="X231" s="189"/>
      <c r="Y231" s="189"/>
    </row>
    <row r="232" spans="1:25" s="143" customFormat="1">
      <c r="A232" s="269">
        <v>74</v>
      </c>
      <c r="B232" s="270">
        <v>42678</v>
      </c>
      <c r="C232" s="270"/>
      <c r="D232" s="271" t="s">
        <v>375</v>
      </c>
      <c r="E232" s="269" t="s">
        <v>282</v>
      </c>
      <c r="F232" s="272">
        <v>155</v>
      </c>
      <c r="G232" s="269"/>
      <c r="H232" s="269">
        <v>210</v>
      </c>
      <c r="I232" s="273">
        <v>210</v>
      </c>
      <c r="J232" s="394" t="s">
        <v>2484</v>
      </c>
      <c r="K232" s="274">
        <f t="shared" si="68"/>
        <v>55</v>
      </c>
      <c r="L232" s="275">
        <f>K232/F232</f>
        <v>0.35483870967741937</v>
      </c>
      <c r="M232" s="276" t="s">
        <v>272</v>
      </c>
      <c r="N232" s="277">
        <v>42944</v>
      </c>
      <c r="O232" s="189"/>
      <c r="P232" s="189"/>
      <c r="Q232" s="189"/>
      <c r="R232" s="188"/>
      <c r="S232" s="189"/>
      <c r="T232" s="189"/>
      <c r="U232" s="189"/>
      <c r="V232" s="189"/>
      <c r="W232" s="189"/>
      <c r="X232" s="189"/>
      <c r="Y232" s="189"/>
    </row>
    <row r="233" spans="1:25" s="143" customFormat="1">
      <c r="A233" s="285">
        <v>75</v>
      </c>
      <c r="B233" s="286">
        <v>42710</v>
      </c>
      <c r="C233" s="286"/>
      <c r="D233" s="287" t="s">
        <v>1568</v>
      </c>
      <c r="E233" s="285" t="s">
        <v>282</v>
      </c>
      <c r="F233" s="288" t="s">
        <v>2275</v>
      </c>
      <c r="G233" s="289"/>
      <c r="H233" s="289"/>
      <c r="I233" s="289">
        <v>174</v>
      </c>
      <c r="J233" s="395" t="s">
        <v>271</v>
      </c>
      <c r="K233" s="289"/>
      <c r="L233" s="285"/>
      <c r="M233" s="290"/>
      <c r="N233" s="291"/>
      <c r="O233" s="189"/>
      <c r="R233" s="188"/>
      <c r="S233" s="189"/>
      <c r="T233" s="189"/>
      <c r="U233" s="189"/>
      <c r="V233" s="189"/>
      <c r="W233" s="189"/>
      <c r="X233" s="189"/>
      <c r="Y233" s="189"/>
    </row>
    <row r="234" spans="1:25" s="143" customFormat="1">
      <c r="A234" s="269">
        <v>76</v>
      </c>
      <c r="B234" s="270">
        <v>42712</v>
      </c>
      <c r="C234" s="270"/>
      <c r="D234" s="271" t="s">
        <v>191</v>
      </c>
      <c r="E234" s="269" t="s">
        <v>282</v>
      </c>
      <c r="F234" s="272">
        <v>380</v>
      </c>
      <c r="G234" s="269"/>
      <c r="H234" s="269">
        <v>478</v>
      </c>
      <c r="I234" s="273">
        <v>468</v>
      </c>
      <c r="J234" s="394" t="s">
        <v>337</v>
      </c>
      <c r="K234" s="274">
        <f t="shared" si="68"/>
        <v>98</v>
      </c>
      <c r="L234" s="275">
        <f t="shared" ref="L234:L241" si="70">K234/F234</f>
        <v>0.25789473684210529</v>
      </c>
      <c r="M234" s="276" t="s">
        <v>272</v>
      </c>
      <c r="N234" s="277">
        <v>43025</v>
      </c>
      <c r="O234" s="189"/>
      <c r="P234" s="189"/>
      <c r="Q234" s="189"/>
      <c r="R234" s="188"/>
      <c r="S234" s="189"/>
      <c r="T234" s="189"/>
      <c r="U234" s="189"/>
      <c r="V234" s="189"/>
      <c r="W234" s="189"/>
      <c r="X234" s="189"/>
      <c r="Y234" s="189"/>
    </row>
    <row r="235" spans="1:25" s="143" customFormat="1">
      <c r="A235" s="269">
        <v>77</v>
      </c>
      <c r="B235" s="270">
        <v>42734</v>
      </c>
      <c r="C235" s="270"/>
      <c r="D235" s="271" t="s">
        <v>896</v>
      </c>
      <c r="E235" s="269" t="s">
        <v>282</v>
      </c>
      <c r="F235" s="272">
        <v>305</v>
      </c>
      <c r="G235" s="269"/>
      <c r="H235" s="269">
        <v>375</v>
      </c>
      <c r="I235" s="273">
        <v>375</v>
      </c>
      <c r="J235" s="394" t="s">
        <v>337</v>
      </c>
      <c r="K235" s="274">
        <f t="shared" si="68"/>
        <v>70</v>
      </c>
      <c r="L235" s="275">
        <f t="shared" si="70"/>
        <v>0.22950819672131148</v>
      </c>
      <c r="M235" s="276" t="s">
        <v>272</v>
      </c>
      <c r="N235" s="277">
        <v>42768</v>
      </c>
      <c r="O235" s="189"/>
      <c r="P235" s="189"/>
      <c r="Q235" s="189"/>
      <c r="R235" s="188"/>
      <c r="S235" s="189"/>
      <c r="T235" s="189"/>
      <c r="U235" s="189"/>
      <c r="V235" s="189"/>
      <c r="W235" s="189"/>
      <c r="X235" s="189"/>
      <c r="Y235" s="189"/>
    </row>
    <row r="236" spans="1:25" s="143" customFormat="1">
      <c r="A236" s="269">
        <v>78</v>
      </c>
      <c r="B236" s="270">
        <v>42739</v>
      </c>
      <c r="C236" s="270"/>
      <c r="D236" s="271" t="s">
        <v>729</v>
      </c>
      <c r="E236" s="269" t="s">
        <v>282</v>
      </c>
      <c r="F236" s="272">
        <v>99.5</v>
      </c>
      <c r="G236" s="269"/>
      <c r="H236" s="269">
        <v>158</v>
      </c>
      <c r="I236" s="273">
        <v>158</v>
      </c>
      <c r="J236" s="394" t="s">
        <v>337</v>
      </c>
      <c r="K236" s="274">
        <f t="shared" si="68"/>
        <v>58.5</v>
      </c>
      <c r="L236" s="275">
        <f t="shared" si="70"/>
        <v>0.5879396984924623</v>
      </c>
      <c r="M236" s="276" t="s">
        <v>272</v>
      </c>
      <c r="N236" s="277">
        <v>42898</v>
      </c>
      <c r="O236" s="189"/>
      <c r="P236" s="189"/>
      <c r="Q236" s="189"/>
      <c r="R236" s="188"/>
      <c r="S236" s="189"/>
      <c r="T236" s="189"/>
      <c r="U236" s="189"/>
      <c r="V236" s="189"/>
      <c r="W236" s="189"/>
      <c r="X236" s="189"/>
      <c r="Y236" s="189"/>
    </row>
    <row r="237" spans="1:25" s="143" customFormat="1">
      <c r="A237" s="269">
        <v>79</v>
      </c>
      <c r="B237" s="270">
        <v>42786</v>
      </c>
      <c r="C237" s="270"/>
      <c r="D237" s="271" t="s">
        <v>1830</v>
      </c>
      <c r="E237" s="269" t="s">
        <v>282</v>
      </c>
      <c r="F237" s="272">
        <v>202.5</v>
      </c>
      <c r="G237" s="269"/>
      <c r="H237" s="269">
        <v>234</v>
      </c>
      <c r="I237" s="273">
        <v>234</v>
      </c>
      <c r="J237" s="394" t="s">
        <v>337</v>
      </c>
      <c r="K237" s="274">
        <f t="shared" si="68"/>
        <v>31.5</v>
      </c>
      <c r="L237" s="275">
        <f t="shared" si="70"/>
        <v>0.15555555555555556</v>
      </c>
      <c r="M237" s="276" t="s">
        <v>272</v>
      </c>
      <c r="N237" s="277">
        <v>42836</v>
      </c>
      <c r="O237" s="189"/>
      <c r="P237" s="189"/>
      <c r="Q237" s="189"/>
      <c r="R237" s="188"/>
      <c r="S237" s="189"/>
      <c r="T237" s="189"/>
      <c r="U237" s="189"/>
      <c r="V237" s="189"/>
      <c r="W237" s="189"/>
      <c r="X237" s="189"/>
      <c r="Y237" s="189"/>
    </row>
    <row r="238" spans="1:25" s="143" customFormat="1">
      <c r="A238" s="269">
        <v>80</v>
      </c>
      <c r="B238" s="270">
        <v>42786</v>
      </c>
      <c r="C238" s="270"/>
      <c r="D238" s="271" t="s">
        <v>132</v>
      </c>
      <c r="E238" s="269" t="s">
        <v>282</v>
      </c>
      <c r="F238" s="272">
        <v>140.5</v>
      </c>
      <c r="G238" s="269"/>
      <c r="H238" s="269">
        <v>220</v>
      </c>
      <c r="I238" s="273">
        <v>220</v>
      </c>
      <c r="J238" s="394" t="s">
        <v>337</v>
      </c>
      <c r="K238" s="274">
        <f t="shared" si="68"/>
        <v>79.5</v>
      </c>
      <c r="L238" s="275">
        <f t="shared" si="70"/>
        <v>0.5658362989323843</v>
      </c>
      <c r="M238" s="276" t="s">
        <v>272</v>
      </c>
      <c r="N238" s="277">
        <v>42864</v>
      </c>
      <c r="O238" s="189"/>
      <c r="P238" s="189"/>
      <c r="Q238" s="189"/>
      <c r="R238" s="188"/>
      <c r="S238" s="189"/>
      <c r="T238" s="189"/>
      <c r="U238" s="189"/>
      <c r="V238" s="189"/>
      <c r="W238" s="189"/>
      <c r="X238" s="189"/>
      <c r="Y238" s="189"/>
    </row>
    <row r="239" spans="1:25" s="143" customFormat="1">
      <c r="A239" s="269">
        <v>81</v>
      </c>
      <c r="B239" s="270">
        <v>42818</v>
      </c>
      <c r="C239" s="270"/>
      <c r="D239" s="271" t="s">
        <v>2059</v>
      </c>
      <c r="E239" s="269" t="s">
        <v>282</v>
      </c>
      <c r="F239" s="272">
        <v>300.5</v>
      </c>
      <c r="G239" s="269"/>
      <c r="H239" s="269">
        <v>417.5</v>
      </c>
      <c r="I239" s="273">
        <v>420</v>
      </c>
      <c r="J239" s="394" t="s">
        <v>2787</v>
      </c>
      <c r="K239" s="274">
        <f t="shared" si="68"/>
        <v>117</v>
      </c>
      <c r="L239" s="275">
        <f t="shared" si="70"/>
        <v>0.38935108153078202</v>
      </c>
      <c r="M239" s="276" t="s">
        <v>272</v>
      </c>
      <c r="N239" s="277">
        <v>43070</v>
      </c>
      <c r="O239" s="189"/>
      <c r="P239" s="189"/>
      <c r="Q239" s="189"/>
      <c r="R239" s="188"/>
      <c r="S239" s="189"/>
      <c r="T239" s="189"/>
      <c r="U239" s="189"/>
      <c r="V239" s="189"/>
      <c r="W239" s="189"/>
      <c r="X239" s="189"/>
      <c r="Y239" s="189"/>
    </row>
    <row r="240" spans="1:25" s="143" customFormat="1">
      <c r="A240" s="269">
        <v>82</v>
      </c>
      <c r="B240" s="270">
        <v>42818</v>
      </c>
      <c r="C240" s="270"/>
      <c r="D240" s="271" t="s">
        <v>820</v>
      </c>
      <c r="E240" s="269" t="s">
        <v>282</v>
      </c>
      <c r="F240" s="272">
        <v>850</v>
      </c>
      <c r="G240" s="269"/>
      <c r="H240" s="269">
        <v>1042.5</v>
      </c>
      <c r="I240" s="273">
        <v>1023</v>
      </c>
      <c r="J240" s="394" t="s">
        <v>2377</v>
      </c>
      <c r="K240" s="274">
        <f t="shared" si="68"/>
        <v>192.5</v>
      </c>
      <c r="L240" s="275">
        <f t="shared" si="70"/>
        <v>0.22647058823529412</v>
      </c>
      <c r="M240" s="276" t="s">
        <v>272</v>
      </c>
      <c r="N240" s="277">
        <v>42830</v>
      </c>
      <c r="O240" s="189"/>
      <c r="P240" s="189"/>
      <c r="Q240" s="189"/>
      <c r="R240" s="188"/>
      <c r="S240" s="189"/>
      <c r="T240" s="189"/>
      <c r="U240" s="189"/>
      <c r="V240" s="189"/>
      <c r="W240" s="189"/>
      <c r="X240" s="189"/>
      <c r="Y240" s="189"/>
    </row>
    <row r="241" spans="1:25" s="143" customFormat="1">
      <c r="A241" s="269">
        <v>83</v>
      </c>
      <c r="B241" s="270">
        <v>42830</v>
      </c>
      <c r="C241" s="270"/>
      <c r="D241" s="271" t="s">
        <v>1623</v>
      </c>
      <c r="E241" s="269" t="s">
        <v>282</v>
      </c>
      <c r="F241" s="272">
        <v>785</v>
      </c>
      <c r="G241" s="269"/>
      <c r="H241" s="269">
        <v>930</v>
      </c>
      <c r="I241" s="273">
        <v>920</v>
      </c>
      <c r="J241" s="394" t="s">
        <v>2585</v>
      </c>
      <c r="K241" s="274">
        <f t="shared" si="68"/>
        <v>145</v>
      </c>
      <c r="L241" s="275">
        <f t="shared" si="70"/>
        <v>0.18471337579617833</v>
      </c>
      <c r="M241" s="276" t="s">
        <v>272</v>
      </c>
      <c r="N241" s="277">
        <v>42976</v>
      </c>
      <c r="O241" s="189"/>
      <c r="P241" s="189"/>
      <c r="Q241" s="189"/>
      <c r="R241" s="188"/>
      <c r="S241" s="189"/>
      <c r="T241" s="189"/>
      <c r="U241" s="189"/>
      <c r="V241" s="189"/>
      <c r="W241" s="189"/>
      <c r="X241" s="189"/>
      <c r="Y241" s="189"/>
    </row>
    <row r="242" spans="1:25" s="143" customFormat="1">
      <c r="A242" s="285">
        <v>84</v>
      </c>
      <c r="B242" s="286">
        <v>42831</v>
      </c>
      <c r="C242" s="286"/>
      <c r="D242" s="287" t="s">
        <v>2102</v>
      </c>
      <c r="E242" s="285" t="s">
        <v>282</v>
      </c>
      <c r="F242" s="288" t="s">
        <v>2371</v>
      </c>
      <c r="G242" s="289"/>
      <c r="H242" s="289"/>
      <c r="I242" s="289">
        <v>60</v>
      </c>
      <c r="J242" s="395" t="s">
        <v>271</v>
      </c>
      <c r="K242" s="289"/>
      <c r="L242" s="285"/>
      <c r="M242" s="290"/>
      <c r="N242" s="291"/>
      <c r="O242" s="189"/>
      <c r="R242" s="188"/>
      <c r="S242" s="189"/>
      <c r="T242" s="189"/>
      <c r="U242" s="189"/>
      <c r="V242" s="189"/>
      <c r="W242" s="189"/>
      <c r="X242" s="189"/>
      <c r="Y242" s="189"/>
    </row>
    <row r="243" spans="1:25" s="143" customFormat="1">
      <c r="A243" s="269">
        <v>85</v>
      </c>
      <c r="B243" s="270">
        <v>42837</v>
      </c>
      <c r="C243" s="270"/>
      <c r="D243" s="271" t="s">
        <v>60</v>
      </c>
      <c r="E243" s="269" t="s">
        <v>282</v>
      </c>
      <c r="F243" s="272">
        <v>289.5</v>
      </c>
      <c r="G243" s="269"/>
      <c r="H243" s="269">
        <v>354</v>
      </c>
      <c r="I243" s="273">
        <v>360</v>
      </c>
      <c r="J243" s="394" t="s">
        <v>2697</v>
      </c>
      <c r="K243" s="274">
        <f t="shared" si="68"/>
        <v>64.5</v>
      </c>
      <c r="L243" s="275">
        <f>K243/F243</f>
        <v>0.22279792746113988</v>
      </c>
      <c r="M243" s="276" t="s">
        <v>272</v>
      </c>
      <c r="N243" s="277">
        <v>43040</v>
      </c>
      <c r="O243" s="189"/>
      <c r="R243" s="188"/>
      <c r="S243" s="189"/>
      <c r="T243" s="189"/>
      <c r="U243" s="189"/>
      <c r="V243" s="189"/>
      <c r="W243" s="189"/>
      <c r="X243" s="189"/>
      <c r="Y243" s="189"/>
    </row>
    <row r="244" spans="1:25" s="143" customFormat="1">
      <c r="A244" s="269">
        <v>86</v>
      </c>
      <c r="B244" s="270">
        <v>42845</v>
      </c>
      <c r="C244" s="270"/>
      <c r="D244" s="271" t="s">
        <v>1213</v>
      </c>
      <c r="E244" s="269" t="s">
        <v>282</v>
      </c>
      <c r="F244" s="272">
        <v>700</v>
      </c>
      <c r="G244" s="269"/>
      <c r="H244" s="269">
        <v>840</v>
      </c>
      <c r="I244" s="273">
        <v>840</v>
      </c>
      <c r="J244" s="394" t="s">
        <v>2450</v>
      </c>
      <c r="K244" s="274">
        <f t="shared" si="68"/>
        <v>140</v>
      </c>
      <c r="L244" s="275">
        <f>K244/F244</f>
        <v>0.2</v>
      </c>
      <c r="M244" s="276" t="s">
        <v>272</v>
      </c>
      <c r="N244" s="277">
        <v>42893</v>
      </c>
      <c r="O244" s="189"/>
      <c r="P244" s="189"/>
      <c r="Q244" s="189"/>
      <c r="R244" s="188"/>
      <c r="S244" s="189"/>
      <c r="T244" s="189"/>
      <c r="U244" s="189"/>
      <c r="V244" s="189"/>
      <c r="W244" s="189"/>
      <c r="X244" s="189"/>
      <c r="Y244" s="189"/>
    </row>
    <row r="245" spans="1:25" s="143" customFormat="1">
      <c r="A245" s="285">
        <v>87</v>
      </c>
      <c r="B245" s="286">
        <v>42877</v>
      </c>
      <c r="C245" s="286"/>
      <c r="D245" s="287" t="s">
        <v>905</v>
      </c>
      <c r="E245" s="285" t="s">
        <v>282</v>
      </c>
      <c r="F245" s="288" t="s">
        <v>2398</v>
      </c>
      <c r="G245" s="289"/>
      <c r="H245" s="289"/>
      <c r="I245" s="289">
        <v>190</v>
      </c>
      <c r="J245" s="395" t="s">
        <v>271</v>
      </c>
      <c r="K245" s="289"/>
      <c r="L245" s="285"/>
      <c r="M245" s="290"/>
      <c r="N245" s="291"/>
      <c r="O245" s="189"/>
      <c r="R245" s="188"/>
      <c r="S245" s="189"/>
      <c r="T245" s="189"/>
      <c r="U245" s="189"/>
      <c r="V245" s="189"/>
      <c r="W245" s="189"/>
      <c r="X245" s="189"/>
      <c r="Y245" s="189"/>
    </row>
    <row r="246" spans="1:25" s="143" customFormat="1">
      <c r="A246" s="278">
        <v>88</v>
      </c>
      <c r="B246" s="279">
        <v>42887</v>
      </c>
      <c r="C246" s="279"/>
      <c r="D246" s="280" t="s">
        <v>797</v>
      </c>
      <c r="E246" s="278" t="s">
        <v>282</v>
      </c>
      <c r="F246" s="281">
        <v>260</v>
      </c>
      <c r="G246" s="282"/>
      <c r="H246" s="282">
        <v>311</v>
      </c>
      <c r="I246" s="282">
        <v>340</v>
      </c>
      <c r="J246" s="398" t="s">
        <v>2766</v>
      </c>
      <c r="K246" s="404">
        <f t="shared" ref="K246" si="71">H246-F246</f>
        <v>51</v>
      </c>
      <c r="L246" s="283">
        <f t="shared" ref="L246:L264" si="72">K246/F246</f>
        <v>0.19615384615384615</v>
      </c>
      <c r="M246" s="281" t="s">
        <v>272</v>
      </c>
      <c r="N246" s="284">
        <v>43056</v>
      </c>
      <c r="O246" s="189"/>
      <c r="R246" s="188"/>
      <c r="S246" s="189"/>
      <c r="T246" s="189"/>
      <c r="U246" s="189"/>
      <c r="V246" s="189"/>
      <c r="W246" s="189"/>
      <c r="X246" s="189"/>
      <c r="Y246" s="189"/>
    </row>
    <row r="247" spans="1:25" s="143" customFormat="1">
      <c r="A247" s="269">
        <v>89</v>
      </c>
      <c r="B247" s="270">
        <v>42901</v>
      </c>
      <c r="C247" s="270"/>
      <c r="D247" s="348" t="s">
        <v>2811</v>
      </c>
      <c r="E247" s="269" t="s">
        <v>282</v>
      </c>
      <c r="F247" s="272">
        <v>214.5</v>
      </c>
      <c r="G247" s="269"/>
      <c r="H247" s="269">
        <v>262</v>
      </c>
      <c r="I247" s="273">
        <v>262</v>
      </c>
      <c r="J247" s="394" t="s">
        <v>2586</v>
      </c>
      <c r="K247" s="274">
        <f t="shared" ref="K247:K264" si="73">H247-F247</f>
        <v>47.5</v>
      </c>
      <c r="L247" s="275">
        <f t="shared" si="72"/>
        <v>0.22144522144522144</v>
      </c>
      <c r="M247" s="276" t="s">
        <v>272</v>
      </c>
      <c r="N247" s="277">
        <v>42977</v>
      </c>
      <c r="O247" s="189"/>
      <c r="P247" s="189"/>
      <c r="Q247" s="189"/>
      <c r="R247" s="188"/>
      <c r="S247" s="189"/>
      <c r="T247" s="189"/>
      <c r="U247" s="189"/>
      <c r="V247" s="189"/>
      <c r="W247" s="189"/>
      <c r="X247" s="189"/>
      <c r="Y247" s="189"/>
    </row>
    <row r="248" spans="1:25" s="143" customFormat="1">
      <c r="A248" s="269">
        <v>90</v>
      </c>
      <c r="B248" s="270">
        <v>42933</v>
      </c>
      <c r="C248" s="270"/>
      <c r="D248" s="271" t="s">
        <v>1320</v>
      </c>
      <c r="E248" s="269" t="s">
        <v>282</v>
      </c>
      <c r="F248" s="272">
        <v>370</v>
      </c>
      <c r="G248" s="269"/>
      <c r="H248" s="269">
        <v>447.5</v>
      </c>
      <c r="I248" s="273">
        <v>450</v>
      </c>
      <c r="J248" s="394" t="s">
        <v>337</v>
      </c>
      <c r="K248" s="274">
        <f t="shared" si="73"/>
        <v>77.5</v>
      </c>
      <c r="L248" s="275">
        <f t="shared" si="72"/>
        <v>0.20945945945945946</v>
      </c>
      <c r="M248" s="276" t="s">
        <v>272</v>
      </c>
      <c r="N248" s="277">
        <v>43035</v>
      </c>
      <c r="O248" s="189"/>
      <c r="R248" s="188"/>
      <c r="S248" s="189"/>
      <c r="T248" s="189"/>
      <c r="U248" s="189"/>
      <c r="V248" s="189"/>
      <c r="W248" s="189"/>
      <c r="X248" s="189"/>
      <c r="Y248" s="189"/>
    </row>
    <row r="249" spans="1:25" s="143" customFormat="1">
      <c r="A249" s="269">
        <v>91</v>
      </c>
      <c r="B249" s="270">
        <v>42943</v>
      </c>
      <c r="C249" s="270"/>
      <c r="D249" s="271" t="s">
        <v>214</v>
      </c>
      <c r="E249" s="269" t="s">
        <v>282</v>
      </c>
      <c r="F249" s="272">
        <v>657.5</v>
      </c>
      <c r="G249" s="269"/>
      <c r="H249" s="269">
        <v>825</v>
      </c>
      <c r="I249" s="273">
        <v>820</v>
      </c>
      <c r="J249" s="394" t="s">
        <v>337</v>
      </c>
      <c r="K249" s="274">
        <f t="shared" si="73"/>
        <v>167.5</v>
      </c>
      <c r="L249" s="275">
        <f t="shared" si="72"/>
        <v>0.25475285171102663</v>
      </c>
      <c r="M249" s="276" t="s">
        <v>272</v>
      </c>
      <c r="N249" s="277">
        <v>43090</v>
      </c>
      <c r="O249" s="189"/>
      <c r="R249" s="188"/>
      <c r="S249" s="189"/>
      <c r="T249" s="189"/>
      <c r="U249" s="189"/>
      <c r="V249" s="189"/>
      <c r="W249" s="189"/>
      <c r="X249" s="189"/>
      <c r="Y249" s="189"/>
    </row>
    <row r="250" spans="1:25" s="143" customFormat="1">
      <c r="A250" s="269">
        <v>92</v>
      </c>
      <c r="B250" s="270">
        <v>42964</v>
      </c>
      <c r="C250" s="270"/>
      <c r="D250" s="271" t="s">
        <v>826</v>
      </c>
      <c r="E250" s="269" t="s">
        <v>282</v>
      </c>
      <c r="F250" s="272">
        <v>605</v>
      </c>
      <c r="G250" s="269"/>
      <c r="H250" s="269">
        <v>750</v>
      </c>
      <c r="I250" s="273">
        <v>750</v>
      </c>
      <c r="J250" s="394" t="s">
        <v>2585</v>
      </c>
      <c r="K250" s="274">
        <f t="shared" si="73"/>
        <v>145</v>
      </c>
      <c r="L250" s="275">
        <f t="shared" si="72"/>
        <v>0.23966942148760331</v>
      </c>
      <c r="M250" s="276" t="s">
        <v>272</v>
      </c>
      <c r="N250" s="277">
        <v>43027</v>
      </c>
      <c r="O250" s="189"/>
      <c r="P250" s="189"/>
      <c r="Q250" s="189"/>
      <c r="R250" s="188"/>
      <c r="S250" s="189"/>
      <c r="T250" s="189"/>
      <c r="U250" s="189"/>
      <c r="V250" s="189"/>
      <c r="W250" s="189"/>
      <c r="X250" s="189"/>
      <c r="Y250" s="189"/>
    </row>
    <row r="251" spans="1:25" s="143" customFormat="1">
      <c r="A251" s="278">
        <v>93</v>
      </c>
      <c r="B251" s="279">
        <v>42979</v>
      </c>
      <c r="C251" s="279"/>
      <c r="D251" s="280" t="s">
        <v>1757</v>
      </c>
      <c r="E251" s="278" t="s">
        <v>282</v>
      </c>
      <c r="F251" s="281">
        <v>255</v>
      </c>
      <c r="G251" s="282"/>
      <c r="H251" s="282">
        <v>307.5</v>
      </c>
      <c r="I251" s="282">
        <v>320</v>
      </c>
      <c r="J251" s="398" t="s">
        <v>2806</v>
      </c>
      <c r="K251" s="404">
        <f t="shared" si="73"/>
        <v>52.5</v>
      </c>
      <c r="L251" s="283">
        <f t="shared" si="72"/>
        <v>0.20588235294117646</v>
      </c>
      <c r="M251" s="281" t="s">
        <v>272</v>
      </c>
      <c r="N251" s="284">
        <v>43098</v>
      </c>
      <c r="O251" s="189"/>
      <c r="R251" s="188"/>
      <c r="S251" s="189"/>
      <c r="T251" s="189"/>
      <c r="U251" s="189"/>
      <c r="V251" s="189"/>
      <c r="W251" s="189"/>
      <c r="X251" s="189"/>
      <c r="Y251" s="189"/>
    </row>
    <row r="252" spans="1:25" s="143" customFormat="1">
      <c r="A252" s="269">
        <v>94</v>
      </c>
      <c r="B252" s="270">
        <v>42997</v>
      </c>
      <c r="C252" s="270"/>
      <c r="D252" s="271" t="s">
        <v>1787</v>
      </c>
      <c r="E252" s="269" t="s">
        <v>282</v>
      </c>
      <c r="F252" s="272">
        <v>215</v>
      </c>
      <c r="G252" s="269"/>
      <c r="H252" s="269">
        <v>258</v>
      </c>
      <c r="I252" s="273">
        <v>258</v>
      </c>
      <c r="J252" s="394" t="s">
        <v>337</v>
      </c>
      <c r="K252" s="274">
        <f t="shared" si="73"/>
        <v>43</v>
      </c>
      <c r="L252" s="275">
        <f t="shared" si="72"/>
        <v>0.2</v>
      </c>
      <c r="M252" s="276" t="s">
        <v>272</v>
      </c>
      <c r="N252" s="277">
        <v>43040</v>
      </c>
      <c r="O252" s="189"/>
      <c r="R252" s="188"/>
      <c r="S252" s="189"/>
      <c r="T252" s="189"/>
      <c r="U252" s="189"/>
      <c r="V252" s="189"/>
      <c r="W252" s="189"/>
      <c r="X252" s="189"/>
      <c r="Y252" s="189"/>
    </row>
    <row r="253" spans="1:25" s="143" customFormat="1">
      <c r="A253" s="269">
        <v>95</v>
      </c>
      <c r="B253" s="270">
        <v>42998</v>
      </c>
      <c r="C253" s="270"/>
      <c r="D253" s="271" t="s">
        <v>639</v>
      </c>
      <c r="E253" s="269" t="s">
        <v>282</v>
      </c>
      <c r="F253" s="272">
        <v>75</v>
      </c>
      <c r="G253" s="269"/>
      <c r="H253" s="269">
        <v>90</v>
      </c>
      <c r="I253" s="273">
        <v>90</v>
      </c>
      <c r="J253" s="394" t="s">
        <v>2640</v>
      </c>
      <c r="K253" s="274">
        <f t="shared" si="73"/>
        <v>15</v>
      </c>
      <c r="L253" s="275">
        <f t="shared" si="72"/>
        <v>0.2</v>
      </c>
      <c r="M253" s="276" t="s">
        <v>272</v>
      </c>
      <c r="N253" s="277">
        <v>43019</v>
      </c>
      <c r="O253" s="189"/>
      <c r="P253" s="189"/>
      <c r="Q253" s="189"/>
      <c r="R253" s="188"/>
      <c r="S253" s="189"/>
      <c r="T253" s="189"/>
      <c r="U253" s="189"/>
      <c r="V253" s="189"/>
      <c r="W253" s="189"/>
      <c r="X253" s="189"/>
      <c r="Y253" s="189"/>
    </row>
    <row r="254" spans="1:25" s="143" customFormat="1">
      <c r="A254" s="269">
        <v>96</v>
      </c>
      <c r="B254" s="270">
        <v>43011</v>
      </c>
      <c r="C254" s="270"/>
      <c r="D254" s="271" t="s">
        <v>2214</v>
      </c>
      <c r="E254" s="269" t="s">
        <v>282</v>
      </c>
      <c r="F254" s="272">
        <v>315</v>
      </c>
      <c r="G254" s="269"/>
      <c r="H254" s="269">
        <v>392</v>
      </c>
      <c r="I254" s="273">
        <v>384</v>
      </c>
      <c r="J254" s="394" t="s">
        <v>2636</v>
      </c>
      <c r="K254" s="274">
        <f t="shared" si="73"/>
        <v>77</v>
      </c>
      <c r="L254" s="275">
        <f t="shared" si="72"/>
        <v>0.24444444444444444</v>
      </c>
      <c r="M254" s="276" t="s">
        <v>272</v>
      </c>
      <c r="N254" s="277">
        <v>43017</v>
      </c>
      <c r="O254" s="189"/>
      <c r="P254" s="189"/>
      <c r="Q254" s="189"/>
      <c r="R254" s="188"/>
      <c r="S254" s="189"/>
      <c r="T254" s="189"/>
      <c r="U254" s="189"/>
      <c r="V254" s="189"/>
      <c r="W254" s="189"/>
      <c r="X254" s="189"/>
      <c r="Y254" s="189"/>
    </row>
    <row r="255" spans="1:25" s="143" customFormat="1">
      <c r="A255" s="269">
        <v>97</v>
      </c>
      <c r="B255" s="270">
        <v>43013</v>
      </c>
      <c r="C255" s="270"/>
      <c r="D255" s="271" t="s">
        <v>1459</v>
      </c>
      <c r="E255" s="269" t="s">
        <v>282</v>
      </c>
      <c r="F255" s="272">
        <v>145</v>
      </c>
      <c r="G255" s="269"/>
      <c r="H255" s="269">
        <v>179</v>
      </c>
      <c r="I255" s="273">
        <v>180</v>
      </c>
      <c r="J255" s="394" t="s">
        <v>2651</v>
      </c>
      <c r="K255" s="274">
        <f t="shared" si="73"/>
        <v>34</v>
      </c>
      <c r="L255" s="275">
        <f t="shared" si="72"/>
        <v>0.23448275862068965</v>
      </c>
      <c r="M255" s="276" t="s">
        <v>272</v>
      </c>
      <c r="N255" s="277">
        <v>43025</v>
      </c>
      <c r="O255" s="189"/>
      <c r="P255" s="189"/>
      <c r="Q255" s="189"/>
      <c r="R255" s="188"/>
      <c r="S255" s="189"/>
      <c r="T255" s="189"/>
      <c r="U255" s="189"/>
      <c r="V255" s="189"/>
      <c r="W255" s="189"/>
      <c r="X255" s="189"/>
      <c r="Y255" s="189"/>
    </row>
    <row r="256" spans="1:25" s="143" customFormat="1">
      <c r="A256" s="269">
        <v>98</v>
      </c>
      <c r="B256" s="270">
        <v>43014</v>
      </c>
      <c r="C256" s="270"/>
      <c r="D256" s="271" t="s">
        <v>664</v>
      </c>
      <c r="E256" s="269" t="s">
        <v>282</v>
      </c>
      <c r="F256" s="272">
        <v>256</v>
      </c>
      <c r="G256" s="269"/>
      <c r="H256" s="269">
        <v>323</v>
      </c>
      <c r="I256" s="273">
        <v>320</v>
      </c>
      <c r="J256" s="394" t="s">
        <v>337</v>
      </c>
      <c r="K256" s="274">
        <f t="shared" si="73"/>
        <v>67</v>
      </c>
      <c r="L256" s="275">
        <f t="shared" si="72"/>
        <v>0.26171875</v>
      </c>
      <c r="M256" s="276" t="s">
        <v>272</v>
      </c>
      <c r="N256" s="277">
        <v>43067</v>
      </c>
      <c r="O256" s="189"/>
      <c r="R256" s="188"/>
      <c r="S256" s="189"/>
      <c r="T256" s="189"/>
      <c r="U256" s="189"/>
      <c r="V256" s="189"/>
      <c r="W256" s="189"/>
      <c r="X256" s="189"/>
      <c r="Y256" s="189"/>
    </row>
    <row r="257" spans="1:25" s="143" customFormat="1">
      <c r="A257" s="278">
        <v>99</v>
      </c>
      <c r="B257" s="279">
        <v>43017</v>
      </c>
      <c r="C257" s="279"/>
      <c r="D257" s="280" t="s">
        <v>132</v>
      </c>
      <c r="E257" s="278" t="s">
        <v>282</v>
      </c>
      <c r="F257" s="281">
        <v>152.5</v>
      </c>
      <c r="G257" s="282"/>
      <c r="H257" s="282">
        <v>183.5</v>
      </c>
      <c r="I257" s="282">
        <v>210</v>
      </c>
      <c r="J257" s="398" t="s">
        <v>2702</v>
      </c>
      <c r="K257" s="404">
        <f t="shared" si="73"/>
        <v>31</v>
      </c>
      <c r="L257" s="283">
        <f t="shared" si="72"/>
        <v>0.20327868852459016</v>
      </c>
      <c r="M257" s="281" t="s">
        <v>272</v>
      </c>
      <c r="N257" s="284">
        <v>43042</v>
      </c>
      <c r="O257" s="189"/>
      <c r="R257" s="188"/>
      <c r="S257" s="189"/>
      <c r="T257" s="189"/>
      <c r="U257" s="189"/>
      <c r="V257" s="189"/>
      <c r="W257" s="189"/>
      <c r="X257" s="189"/>
      <c r="Y257" s="189"/>
    </row>
    <row r="258" spans="1:25" s="143" customFormat="1">
      <c r="A258" s="269">
        <v>100</v>
      </c>
      <c r="B258" s="270">
        <v>43017</v>
      </c>
      <c r="C258" s="270"/>
      <c r="D258" s="271" t="s">
        <v>769</v>
      </c>
      <c r="E258" s="269" t="s">
        <v>282</v>
      </c>
      <c r="F258" s="272">
        <v>137.5</v>
      </c>
      <c r="G258" s="269"/>
      <c r="H258" s="269">
        <v>184</v>
      </c>
      <c r="I258" s="273">
        <v>183</v>
      </c>
      <c r="J258" s="392" t="s">
        <v>3086</v>
      </c>
      <c r="K258" s="274">
        <f t="shared" si="73"/>
        <v>46.5</v>
      </c>
      <c r="L258" s="275">
        <f t="shared" si="72"/>
        <v>0.33818181818181819</v>
      </c>
      <c r="M258" s="276" t="s">
        <v>272</v>
      </c>
      <c r="N258" s="277">
        <v>43108</v>
      </c>
      <c r="O258" s="189"/>
      <c r="R258" s="188"/>
      <c r="S258" s="189"/>
      <c r="T258" s="189"/>
      <c r="U258" s="189"/>
      <c r="V258" s="189"/>
      <c r="W258" s="189"/>
      <c r="X258" s="189"/>
      <c r="Y258" s="189"/>
    </row>
    <row r="259" spans="1:25" s="143" customFormat="1">
      <c r="A259" s="269">
        <v>101</v>
      </c>
      <c r="B259" s="270">
        <v>43018</v>
      </c>
      <c r="C259" s="270"/>
      <c r="D259" s="271" t="s">
        <v>2639</v>
      </c>
      <c r="E259" s="269" t="s">
        <v>282</v>
      </c>
      <c r="F259" s="272">
        <v>895</v>
      </c>
      <c r="G259" s="269"/>
      <c r="H259" s="269">
        <v>1122.5</v>
      </c>
      <c r="I259" s="273">
        <v>1078</v>
      </c>
      <c r="J259" s="392" t="s">
        <v>2824</v>
      </c>
      <c r="K259" s="274">
        <f t="shared" si="73"/>
        <v>227.5</v>
      </c>
      <c r="L259" s="275">
        <f t="shared" si="72"/>
        <v>0.25418994413407819</v>
      </c>
      <c r="M259" s="276" t="s">
        <v>272</v>
      </c>
      <c r="N259" s="277">
        <v>43117</v>
      </c>
      <c r="O259" s="189"/>
      <c r="R259" s="188"/>
      <c r="S259" s="189"/>
      <c r="T259" s="189"/>
      <c r="U259" s="189"/>
      <c r="V259" s="189"/>
      <c r="W259" s="189"/>
      <c r="X259" s="189"/>
      <c r="Y259" s="189"/>
    </row>
    <row r="260" spans="1:25" s="143" customFormat="1">
      <c r="A260" s="269">
        <v>102</v>
      </c>
      <c r="B260" s="270">
        <v>43018</v>
      </c>
      <c r="C260" s="270"/>
      <c r="D260" s="271" t="s">
        <v>1461</v>
      </c>
      <c r="E260" s="269" t="s">
        <v>282</v>
      </c>
      <c r="F260" s="272">
        <v>125.5</v>
      </c>
      <c r="G260" s="269"/>
      <c r="H260" s="269">
        <v>158</v>
      </c>
      <c r="I260" s="273">
        <v>155</v>
      </c>
      <c r="J260" s="392" t="s">
        <v>2705</v>
      </c>
      <c r="K260" s="274">
        <f t="shared" si="73"/>
        <v>32.5</v>
      </c>
      <c r="L260" s="275">
        <f t="shared" si="72"/>
        <v>0.25896414342629481</v>
      </c>
      <c r="M260" s="276" t="s">
        <v>272</v>
      </c>
      <c r="N260" s="277">
        <v>43067</v>
      </c>
      <c r="O260" s="189"/>
      <c r="R260" s="188"/>
      <c r="S260" s="189"/>
      <c r="T260" s="189"/>
      <c r="U260" s="189"/>
      <c r="V260" s="189"/>
      <c r="W260" s="189"/>
      <c r="X260" s="189"/>
      <c r="Y260" s="189"/>
    </row>
    <row r="261" spans="1:25" s="143" customFormat="1">
      <c r="A261" s="269">
        <v>103</v>
      </c>
      <c r="B261" s="270">
        <v>43020</v>
      </c>
      <c r="C261" s="270"/>
      <c r="D261" s="271" t="s">
        <v>707</v>
      </c>
      <c r="E261" s="269" t="s">
        <v>282</v>
      </c>
      <c r="F261" s="272">
        <v>525</v>
      </c>
      <c r="G261" s="269"/>
      <c r="H261" s="269">
        <v>629</v>
      </c>
      <c r="I261" s="273">
        <v>629</v>
      </c>
      <c r="J261" s="394" t="s">
        <v>337</v>
      </c>
      <c r="K261" s="274">
        <f t="shared" si="73"/>
        <v>104</v>
      </c>
      <c r="L261" s="275">
        <f t="shared" si="72"/>
        <v>0.1980952380952381</v>
      </c>
      <c r="M261" s="276" t="s">
        <v>272</v>
      </c>
      <c r="N261" s="277">
        <v>43119</v>
      </c>
      <c r="O261" s="189"/>
      <c r="R261" s="188"/>
      <c r="S261" s="189"/>
      <c r="T261" s="189"/>
      <c r="U261" s="189"/>
      <c r="V261" s="189"/>
      <c r="W261" s="189"/>
      <c r="X261" s="189"/>
      <c r="Y261" s="189"/>
    </row>
    <row r="262" spans="1:25" s="143" customFormat="1">
      <c r="A262" s="326">
        <v>104</v>
      </c>
      <c r="B262" s="327">
        <v>43046</v>
      </c>
      <c r="C262" s="327"/>
      <c r="D262" s="328" t="s">
        <v>939</v>
      </c>
      <c r="E262" s="326" t="s">
        <v>282</v>
      </c>
      <c r="F262" s="329">
        <v>740</v>
      </c>
      <c r="G262" s="326"/>
      <c r="H262" s="326">
        <v>892.5</v>
      </c>
      <c r="I262" s="330">
        <v>900</v>
      </c>
      <c r="J262" s="396" t="s">
        <v>2710</v>
      </c>
      <c r="K262" s="274">
        <f t="shared" si="73"/>
        <v>152.5</v>
      </c>
      <c r="L262" s="331">
        <f t="shared" si="72"/>
        <v>0.20608108108108109</v>
      </c>
      <c r="M262" s="332" t="s">
        <v>272</v>
      </c>
      <c r="N262" s="333">
        <v>43052</v>
      </c>
      <c r="O262" s="189"/>
      <c r="R262" s="188"/>
      <c r="S262" s="189"/>
      <c r="T262" s="189"/>
      <c r="U262" s="189"/>
      <c r="V262" s="189"/>
      <c r="W262" s="189"/>
      <c r="X262" s="189"/>
      <c r="Y262" s="189"/>
    </row>
    <row r="263" spans="1:25" s="324" customFormat="1">
      <c r="A263" s="326">
        <v>105</v>
      </c>
      <c r="B263" s="327">
        <v>43073</v>
      </c>
      <c r="C263" s="327"/>
      <c r="D263" s="328" t="s">
        <v>1705</v>
      </c>
      <c r="E263" s="326" t="s">
        <v>282</v>
      </c>
      <c r="F263" s="329">
        <v>118.5</v>
      </c>
      <c r="G263" s="326"/>
      <c r="H263" s="326">
        <v>143.5</v>
      </c>
      <c r="I263" s="330">
        <v>145</v>
      </c>
      <c r="J263" s="396" t="s">
        <v>2788</v>
      </c>
      <c r="K263" s="274">
        <f t="shared" si="73"/>
        <v>25</v>
      </c>
      <c r="L263" s="331">
        <f t="shared" si="72"/>
        <v>0.2109704641350211</v>
      </c>
      <c r="M263" s="332" t="s">
        <v>272</v>
      </c>
      <c r="N263" s="333">
        <v>43097</v>
      </c>
      <c r="O263" s="323"/>
      <c r="R263" s="325"/>
      <c r="S263" s="323"/>
      <c r="T263" s="323"/>
      <c r="U263" s="323"/>
      <c r="V263" s="323"/>
      <c r="W263" s="323"/>
      <c r="X263" s="323"/>
      <c r="Y263" s="323"/>
    </row>
    <row r="264" spans="1:25" s="324" customFormat="1">
      <c r="A264" s="278">
        <v>106</v>
      </c>
      <c r="B264" s="279">
        <v>43074</v>
      </c>
      <c r="C264" s="279"/>
      <c r="D264" s="280" t="s">
        <v>453</v>
      </c>
      <c r="E264" s="278" t="s">
        <v>282</v>
      </c>
      <c r="F264" s="281">
        <v>177.5</v>
      </c>
      <c r="G264" s="282"/>
      <c r="H264" s="282">
        <v>215</v>
      </c>
      <c r="I264" s="282">
        <v>230</v>
      </c>
      <c r="J264" s="400" t="s">
        <v>2803</v>
      </c>
      <c r="K264" s="404">
        <f t="shared" si="73"/>
        <v>37.5</v>
      </c>
      <c r="L264" s="283">
        <f t="shared" si="72"/>
        <v>0.21126760563380281</v>
      </c>
      <c r="M264" s="281" t="s">
        <v>272</v>
      </c>
      <c r="N264" s="284">
        <v>43096</v>
      </c>
      <c r="O264" s="323"/>
      <c r="R264" s="325"/>
      <c r="S264" s="323"/>
      <c r="T264" s="323"/>
      <c r="U264" s="323"/>
      <c r="V264" s="323"/>
      <c r="W264" s="323"/>
      <c r="X264" s="323"/>
      <c r="Y264" s="323"/>
    </row>
    <row r="265" spans="1:25" s="324" customFormat="1">
      <c r="A265" s="334">
        <v>107</v>
      </c>
      <c r="B265" s="335">
        <v>43090</v>
      </c>
      <c r="C265" s="335"/>
      <c r="D265" s="347" t="s">
        <v>1151</v>
      </c>
      <c r="E265" s="334" t="s">
        <v>282</v>
      </c>
      <c r="F265" s="336" t="s">
        <v>2800</v>
      </c>
      <c r="G265" s="334"/>
      <c r="H265" s="334"/>
      <c r="I265" s="337">
        <v>872</v>
      </c>
      <c r="J265" s="393" t="s">
        <v>271</v>
      </c>
      <c r="K265" s="339"/>
      <c r="L265" s="340"/>
      <c r="M265" s="338"/>
      <c r="N265" s="341"/>
      <c r="O265" s="323"/>
      <c r="R265" s="325"/>
      <c r="S265" s="323"/>
      <c r="T265" s="323"/>
      <c r="U265" s="323"/>
      <c r="V265" s="323"/>
      <c r="W265" s="323"/>
      <c r="X265" s="323"/>
      <c r="Y265" s="323"/>
    </row>
    <row r="266" spans="1:25" s="143" customFormat="1">
      <c r="A266" s="326">
        <v>108</v>
      </c>
      <c r="B266" s="327">
        <v>43098</v>
      </c>
      <c r="C266" s="327"/>
      <c r="D266" s="328" t="s">
        <v>2214</v>
      </c>
      <c r="E266" s="326" t="s">
        <v>282</v>
      </c>
      <c r="F266" s="329">
        <v>435</v>
      </c>
      <c r="G266" s="326"/>
      <c r="H266" s="326">
        <v>542.5</v>
      </c>
      <c r="I266" s="330">
        <v>539</v>
      </c>
      <c r="J266" s="396" t="s">
        <v>337</v>
      </c>
      <c r="K266" s="274">
        <f t="shared" ref="K266:K267" si="74">H266-F266</f>
        <v>107.5</v>
      </c>
      <c r="L266" s="331">
        <f>K266/F266</f>
        <v>0.2471264367816092</v>
      </c>
      <c r="M266" s="332" t="s">
        <v>272</v>
      </c>
      <c r="N266" s="333">
        <v>43206</v>
      </c>
      <c r="O266" s="189"/>
      <c r="R266" s="188"/>
      <c r="S266" s="189"/>
      <c r="T266" s="189"/>
      <c r="U266" s="189"/>
      <c r="V266" s="189"/>
      <c r="W266" s="189"/>
      <c r="X266" s="189"/>
      <c r="Y266" s="189"/>
    </row>
    <row r="267" spans="1:25" s="143" customFormat="1">
      <c r="A267" s="326">
        <v>109</v>
      </c>
      <c r="B267" s="327">
        <v>43098</v>
      </c>
      <c r="C267" s="327"/>
      <c r="D267" s="328" t="s">
        <v>2103</v>
      </c>
      <c r="E267" s="326" t="s">
        <v>282</v>
      </c>
      <c r="F267" s="329">
        <v>885</v>
      </c>
      <c r="G267" s="326"/>
      <c r="H267" s="326">
        <v>1090</v>
      </c>
      <c r="I267" s="330">
        <v>1084</v>
      </c>
      <c r="J267" s="396" t="s">
        <v>337</v>
      </c>
      <c r="K267" s="274">
        <f t="shared" si="74"/>
        <v>205</v>
      </c>
      <c r="L267" s="331">
        <f>K267/F267</f>
        <v>0.23163841807909605</v>
      </c>
      <c r="M267" s="332" t="s">
        <v>272</v>
      </c>
      <c r="N267" s="333">
        <v>43213</v>
      </c>
      <c r="O267" s="189"/>
      <c r="R267" s="188"/>
      <c r="S267" s="189"/>
      <c r="T267" s="189"/>
      <c r="U267" s="189"/>
      <c r="V267" s="189"/>
      <c r="W267" s="189"/>
      <c r="X267" s="189"/>
      <c r="Y267" s="189"/>
    </row>
    <row r="268" spans="1:25" s="324" customFormat="1">
      <c r="A268" s="334">
        <v>110</v>
      </c>
      <c r="B268" s="335">
        <v>43138</v>
      </c>
      <c r="C268" s="335"/>
      <c r="D268" s="287" t="s">
        <v>905</v>
      </c>
      <c r="E268" s="285" t="s">
        <v>282</v>
      </c>
      <c r="F268" s="187" t="s">
        <v>2839</v>
      </c>
      <c r="G268" s="289"/>
      <c r="H268" s="289"/>
      <c r="I268" s="289">
        <v>190</v>
      </c>
      <c r="J268" s="393" t="s">
        <v>271</v>
      </c>
      <c r="K268" s="339"/>
      <c r="L268" s="340"/>
      <c r="M268" s="338"/>
      <c r="N268" s="341"/>
      <c r="O268" s="323"/>
      <c r="R268" s="325"/>
      <c r="S268" s="323"/>
      <c r="T268" s="323"/>
      <c r="U268" s="323"/>
      <c r="V268" s="323"/>
      <c r="W268" s="323"/>
      <c r="X268" s="323"/>
      <c r="Y268" s="323"/>
    </row>
    <row r="269" spans="1:25" s="324" customFormat="1">
      <c r="A269" s="334">
        <v>111</v>
      </c>
      <c r="B269" s="335">
        <v>43158</v>
      </c>
      <c r="C269" s="335"/>
      <c r="D269" s="287" t="s">
        <v>1356</v>
      </c>
      <c r="E269" s="334" t="s">
        <v>282</v>
      </c>
      <c r="F269" s="336" t="s">
        <v>3097</v>
      </c>
      <c r="G269" s="334"/>
      <c r="H269" s="334"/>
      <c r="I269" s="337">
        <v>398</v>
      </c>
      <c r="J269" s="393" t="s">
        <v>271</v>
      </c>
      <c r="K269" s="289"/>
      <c r="L269" s="285"/>
      <c r="M269" s="290"/>
      <c r="N269" s="291"/>
      <c r="O269" s="323"/>
      <c r="R269" s="325"/>
      <c r="S269" s="323"/>
      <c r="T269" s="323"/>
      <c r="U269" s="323"/>
      <c r="V269" s="323"/>
      <c r="W269" s="323"/>
      <c r="X269" s="323"/>
      <c r="Y269" s="323"/>
    </row>
    <row r="270" spans="1:25" s="324" customFormat="1">
      <c r="A270" s="334">
        <v>112</v>
      </c>
      <c r="B270" s="366">
        <v>43164</v>
      </c>
      <c r="C270" s="366"/>
      <c r="D270" s="287" t="s">
        <v>110</v>
      </c>
      <c r="E270" s="365" t="s">
        <v>282</v>
      </c>
      <c r="F270" s="367" t="s">
        <v>3100</v>
      </c>
      <c r="G270" s="365"/>
      <c r="H270" s="365"/>
      <c r="I270" s="368">
        <v>672</v>
      </c>
      <c r="J270" s="399" t="s">
        <v>271</v>
      </c>
      <c r="K270" s="339"/>
      <c r="L270" s="340"/>
      <c r="M270" s="338"/>
      <c r="N270" s="341"/>
      <c r="O270" s="323"/>
      <c r="R270" s="325"/>
      <c r="S270" s="323"/>
      <c r="T270" s="323"/>
      <c r="U270" s="323"/>
      <c r="V270" s="323"/>
      <c r="W270" s="323"/>
      <c r="X270" s="323"/>
      <c r="Y270" s="323"/>
    </row>
    <row r="271" spans="1:25" s="324" customFormat="1">
      <c r="A271" s="365">
        <v>113</v>
      </c>
      <c r="B271" s="366">
        <v>43192</v>
      </c>
      <c r="C271" s="366"/>
      <c r="D271" s="287" t="s">
        <v>801</v>
      </c>
      <c r="E271" s="365" t="s">
        <v>282</v>
      </c>
      <c r="F271" s="367" t="s">
        <v>3118</v>
      </c>
      <c r="G271" s="365"/>
      <c r="H271" s="365"/>
      <c r="I271" s="368">
        <v>613</v>
      </c>
      <c r="J271" s="399" t="s">
        <v>271</v>
      </c>
      <c r="K271" s="369"/>
      <c r="L271" s="370"/>
      <c r="M271" s="371"/>
      <c r="N271" s="372"/>
      <c r="O271" s="323"/>
      <c r="R271" s="325"/>
      <c r="S271" s="323"/>
      <c r="T271" s="323"/>
      <c r="U271" s="323"/>
      <c r="V271" s="323"/>
      <c r="W271" s="323"/>
      <c r="X271" s="323"/>
      <c r="Y271" s="323"/>
    </row>
    <row r="272" spans="1:25" s="324" customFormat="1">
      <c r="A272" s="365">
        <v>114</v>
      </c>
      <c r="B272" s="366">
        <v>43194</v>
      </c>
      <c r="C272" s="366"/>
      <c r="D272" s="385" t="s">
        <v>317</v>
      </c>
      <c r="E272" s="365" t="s">
        <v>282</v>
      </c>
      <c r="F272" s="367" t="s">
        <v>3124</v>
      </c>
      <c r="G272" s="365"/>
      <c r="H272" s="365"/>
      <c r="I272" s="368">
        <v>180</v>
      </c>
      <c r="J272" s="390" t="s">
        <v>271</v>
      </c>
      <c r="K272" s="369"/>
      <c r="L272" s="370"/>
      <c r="M272" s="371"/>
      <c r="N272" s="372"/>
      <c r="O272" s="323"/>
      <c r="R272" s="325"/>
      <c r="S272" s="323"/>
      <c r="T272" s="323"/>
      <c r="U272" s="323"/>
      <c r="V272" s="323"/>
      <c r="W272" s="323"/>
      <c r="X272" s="323"/>
      <c r="Y272" s="323"/>
    </row>
    <row r="273" spans="1:26" s="324" customFormat="1">
      <c r="A273" s="292">
        <v>115</v>
      </c>
      <c r="B273" s="293">
        <v>43209</v>
      </c>
      <c r="C273" s="293"/>
      <c r="D273" s="294" t="s">
        <v>1305</v>
      </c>
      <c r="E273" s="295" t="s">
        <v>282</v>
      </c>
      <c r="F273" s="292">
        <v>430</v>
      </c>
      <c r="G273" s="292"/>
      <c r="H273" s="296">
        <v>220</v>
      </c>
      <c r="I273" s="297">
        <v>537</v>
      </c>
      <c r="J273" s="417" t="s">
        <v>3455</v>
      </c>
      <c r="K273" s="405">
        <f t="shared" ref="K273" si="75">H273-F273</f>
        <v>-210</v>
      </c>
      <c r="L273" s="299">
        <f t="shared" ref="L273" si="76">K273/F273</f>
        <v>-0.48837209302325579</v>
      </c>
      <c r="M273" s="300" t="s">
        <v>2133</v>
      </c>
      <c r="N273" s="301">
        <v>43252</v>
      </c>
      <c r="O273" s="323"/>
      <c r="R273" s="325"/>
      <c r="S273" s="323"/>
      <c r="T273" s="323"/>
      <c r="U273" s="323"/>
      <c r="V273" s="323"/>
      <c r="W273" s="323"/>
      <c r="X273" s="323"/>
      <c r="Y273" s="323"/>
    </row>
    <row r="274" spans="1:26" s="324" customFormat="1">
      <c r="A274" s="365">
        <v>116</v>
      </c>
      <c r="B274" s="366">
        <v>43220</v>
      </c>
      <c r="C274" s="366"/>
      <c r="D274" s="385" t="s">
        <v>959</v>
      </c>
      <c r="E274" s="365" t="s">
        <v>282</v>
      </c>
      <c r="F274" s="367" t="s">
        <v>3161</v>
      </c>
      <c r="G274" s="365"/>
      <c r="H274" s="365"/>
      <c r="I274" s="368">
        <v>196</v>
      </c>
      <c r="J274" s="390" t="s">
        <v>271</v>
      </c>
      <c r="K274" s="369"/>
      <c r="L274" s="370"/>
      <c r="M274" s="371"/>
      <c r="N274" s="372"/>
      <c r="O274" s="323"/>
      <c r="R274" s="325"/>
      <c r="S274" s="323"/>
      <c r="T274" s="323"/>
      <c r="U274" s="323"/>
      <c r="V274" s="323"/>
      <c r="W274" s="323"/>
      <c r="X274" s="323"/>
      <c r="Y274" s="323"/>
    </row>
    <row r="275" spans="1:26" s="324" customFormat="1">
      <c r="A275" s="365">
        <v>117</v>
      </c>
      <c r="B275" s="366">
        <v>43237</v>
      </c>
      <c r="C275" s="366"/>
      <c r="D275" s="385" t="s">
        <v>1534</v>
      </c>
      <c r="E275" s="365" t="s">
        <v>282</v>
      </c>
      <c r="F275" s="367" t="s">
        <v>318</v>
      </c>
      <c r="G275" s="365"/>
      <c r="H275" s="365"/>
      <c r="I275" s="368">
        <v>348</v>
      </c>
      <c r="J275" s="390" t="s">
        <v>271</v>
      </c>
      <c r="K275" s="369"/>
      <c r="L275" s="370"/>
      <c r="M275" s="371"/>
      <c r="N275" s="372"/>
      <c r="O275" s="323"/>
      <c r="R275" s="325"/>
      <c r="S275" s="323"/>
      <c r="T275" s="323"/>
      <c r="U275" s="323"/>
      <c r="V275" s="323"/>
      <c r="W275" s="323"/>
      <c r="X275" s="323"/>
      <c r="Y275" s="323"/>
    </row>
    <row r="276" spans="1:26" s="324" customFormat="1">
      <c r="A276" s="365">
        <v>118</v>
      </c>
      <c r="B276" s="366">
        <v>43258</v>
      </c>
      <c r="C276" s="366"/>
      <c r="D276" s="385" t="s">
        <v>1167</v>
      </c>
      <c r="E276" s="365" t="s">
        <v>282</v>
      </c>
      <c r="F276" s="336" t="s">
        <v>3457</v>
      </c>
      <c r="G276" s="365"/>
      <c r="H276" s="365"/>
      <c r="I276" s="368">
        <v>439</v>
      </c>
      <c r="J276" s="390" t="s">
        <v>271</v>
      </c>
      <c r="K276" s="369"/>
      <c r="L276" s="370"/>
      <c r="M276" s="371"/>
      <c r="N276" s="372"/>
      <c r="O276" s="323"/>
      <c r="R276" s="325"/>
      <c r="S276" s="323"/>
      <c r="T276" s="323"/>
      <c r="U276" s="323"/>
      <c r="V276" s="323"/>
      <c r="W276" s="323"/>
      <c r="X276" s="323"/>
      <c r="Y276" s="323"/>
    </row>
    <row r="277" spans="1:26" s="324" customFormat="1" ht="14.25">
      <c r="A277" s="365">
        <v>119</v>
      </c>
      <c r="B277" s="366">
        <v>43285</v>
      </c>
      <c r="C277" s="366"/>
      <c r="D277" s="385" t="s">
        <v>40</v>
      </c>
      <c r="E277" s="365" t="s">
        <v>282</v>
      </c>
      <c r="F277" s="482" t="s">
        <v>3585</v>
      </c>
      <c r="G277" s="365"/>
      <c r="H277" s="365"/>
      <c r="I277" s="368">
        <v>170</v>
      </c>
      <c r="J277" s="390" t="s">
        <v>271</v>
      </c>
      <c r="K277" s="369"/>
      <c r="L277" s="370"/>
      <c r="M277" s="371"/>
      <c r="N277" s="372"/>
      <c r="O277" s="323"/>
      <c r="R277" s="325"/>
      <c r="S277" s="323"/>
      <c r="T277" s="323"/>
      <c r="U277" s="323"/>
      <c r="V277" s="323"/>
      <c r="W277" s="323"/>
      <c r="X277" s="323"/>
      <c r="Y277" s="323"/>
    </row>
    <row r="278" spans="1:26" s="324" customFormat="1" ht="14.25">
      <c r="A278" s="365"/>
      <c r="B278" s="366"/>
      <c r="C278" s="366"/>
      <c r="D278" s="385"/>
      <c r="E278" s="365"/>
      <c r="F278" s="515"/>
      <c r="G278" s="365"/>
      <c r="H278" s="365"/>
      <c r="I278" s="368"/>
      <c r="J278" s="390"/>
      <c r="K278" s="369"/>
      <c r="L278" s="370"/>
      <c r="M278" s="371"/>
      <c r="N278" s="372"/>
      <c r="O278" s="323"/>
      <c r="R278" s="325"/>
      <c r="S278" s="323"/>
      <c r="T278" s="323"/>
      <c r="U278" s="323"/>
      <c r="V278" s="323"/>
      <c r="W278" s="323"/>
      <c r="X278" s="323"/>
      <c r="Y278" s="323"/>
    </row>
    <row r="279" spans="1:26" s="324" customFormat="1">
      <c r="A279" s="365"/>
      <c r="B279" s="366"/>
      <c r="C279" s="366"/>
      <c r="D279" s="385"/>
      <c r="E279" s="365"/>
      <c r="F279" s="367" t="s">
        <v>368</v>
      </c>
      <c r="G279" s="365"/>
      <c r="H279" s="365"/>
      <c r="I279" s="368"/>
      <c r="J279" s="390"/>
      <c r="K279" s="369"/>
      <c r="L279" s="370"/>
      <c r="M279" s="371"/>
      <c r="N279" s="372"/>
      <c r="O279" s="323"/>
      <c r="R279" s="325"/>
      <c r="S279" s="323"/>
      <c r="T279" s="323"/>
      <c r="U279" s="323"/>
      <c r="V279" s="323"/>
      <c r="W279" s="323"/>
      <c r="X279" s="323"/>
      <c r="Y279" s="323"/>
    </row>
    <row r="280" spans="1:26">
      <c r="A280" s="95"/>
      <c r="B280" s="96"/>
      <c r="C280" s="96"/>
      <c r="D280" s="97"/>
      <c r="E280" s="98"/>
      <c r="F280" s="173"/>
      <c r="G280" s="87"/>
      <c r="H280" s="160"/>
      <c r="I280" s="176"/>
      <c r="J280" s="152"/>
      <c r="K280" s="88"/>
      <c r="L280" s="88"/>
      <c r="M280" s="88"/>
      <c r="N280" s="18"/>
      <c r="O280" s="9"/>
      <c r="P280" s="1"/>
      <c r="Q280" s="1"/>
      <c r="R280" s="88"/>
      <c r="S280" s="18"/>
      <c r="T280" s="18"/>
      <c r="U280" s="18"/>
      <c r="V280" s="18"/>
      <c r="W280" s="18"/>
      <c r="X280" s="18"/>
      <c r="Y280" s="18"/>
      <c r="Z280" s="18"/>
    </row>
    <row r="281" spans="1:26">
      <c r="A281" s="43" t="s">
        <v>172</v>
      </c>
      <c r="B281" s="18"/>
      <c r="C281" s="18"/>
      <c r="D281" s="18"/>
      <c r="E281" s="18"/>
      <c r="F281" s="88"/>
      <c r="G281" s="88"/>
      <c r="H281" s="88"/>
      <c r="I281" s="88"/>
      <c r="J281" s="142"/>
      <c r="K281" s="88"/>
      <c r="L281" s="88"/>
      <c r="M281" s="88"/>
      <c r="N281" s="18"/>
      <c r="O281" s="9"/>
      <c r="P281" s="1"/>
      <c r="Q281" s="1"/>
      <c r="R281" s="88"/>
      <c r="S281" s="18"/>
      <c r="T281" s="18"/>
      <c r="U281" s="18"/>
      <c r="V281" s="18"/>
      <c r="W281" s="18"/>
      <c r="X281" s="18"/>
      <c r="Y281" s="18"/>
      <c r="Z281" s="18"/>
    </row>
    <row r="282" spans="1:26">
      <c r="A282" s="37" t="s">
        <v>173</v>
      </c>
      <c r="B282" s="18"/>
      <c r="C282" s="18"/>
      <c r="D282" s="18"/>
      <c r="E282" s="18"/>
      <c r="F282" s="88"/>
      <c r="G282" s="88"/>
      <c r="H282" s="88"/>
      <c r="I282" s="88"/>
      <c r="J282" s="142"/>
      <c r="K282" s="88"/>
      <c r="L282" s="88"/>
      <c r="M282" s="88"/>
      <c r="N282" s="18"/>
      <c r="O282" s="9"/>
      <c r="P282" s="1"/>
      <c r="Q282" s="1"/>
      <c r="R282" s="88"/>
      <c r="S282" s="18"/>
      <c r="T282" s="18"/>
      <c r="U282" s="18"/>
      <c r="V282" s="18"/>
      <c r="W282" s="18"/>
      <c r="X282" s="18"/>
      <c r="Y282" s="18"/>
      <c r="Z282" s="18"/>
    </row>
    <row r="283" spans="1:26">
      <c r="A283" s="37" t="s">
        <v>174</v>
      </c>
      <c r="B283" s="18"/>
      <c r="C283" s="18"/>
      <c r="D283" s="18"/>
      <c r="E283" s="18"/>
      <c r="F283" s="88"/>
      <c r="G283" s="88"/>
      <c r="H283" s="88"/>
      <c r="I283" s="88"/>
      <c r="J283" s="142"/>
      <c r="K283" s="88"/>
      <c r="L283" s="88"/>
      <c r="M283" s="88"/>
      <c r="N283" s="18"/>
      <c r="O283" s="9"/>
      <c r="P283" s="1"/>
      <c r="Q283" s="1"/>
      <c r="R283" s="88"/>
      <c r="S283" s="18"/>
      <c r="T283" s="18"/>
      <c r="U283" s="18"/>
      <c r="V283" s="18"/>
      <c r="W283" s="18"/>
      <c r="X283" s="18"/>
      <c r="Y283" s="18"/>
      <c r="Z283" s="18"/>
    </row>
    <row r="284" spans="1:26">
      <c r="A284" s="37" t="s">
        <v>175</v>
      </c>
      <c r="B284" s="18"/>
      <c r="C284" s="18"/>
      <c r="D284" s="18"/>
      <c r="E284" s="18"/>
      <c r="F284" s="88"/>
      <c r="G284" s="88"/>
      <c r="H284" s="88"/>
      <c r="I284" s="88"/>
      <c r="J284" s="142"/>
      <c r="K284" s="88"/>
      <c r="L284" s="88"/>
      <c r="M284" s="88"/>
      <c r="N284" s="18"/>
      <c r="O284" s="9"/>
      <c r="P284" s="18"/>
      <c r="Q284" s="18"/>
      <c r="R284" s="88"/>
      <c r="S284" s="18"/>
      <c r="T284" s="18"/>
      <c r="U284" s="18"/>
      <c r="V284" s="18"/>
      <c r="W284" s="18"/>
      <c r="X284" s="18"/>
      <c r="Y284" s="18"/>
      <c r="Z284" s="18"/>
    </row>
    <row r="285" spans="1:26">
      <c r="A285" s="44" t="s">
        <v>176</v>
      </c>
      <c r="B285" s="18"/>
      <c r="C285" s="18"/>
      <c r="D285" s="18"/>
      <c r="E285" s="18"/>
      <c r="F285" s="88"/>
      <c r="G285" s="88"/>
      <c r="H285" s="88"/>
      <c r="I285" s="88"/>
      <c r="J285" s="142"/>
      <c r="K285" s="88"/>
      <c r="L285" s="88"/>
      <c r="M285" s="88"/>
      <c r="N285" s="18"/>
      <c r="O285" s="9"/>
      <c r="P285" s="18"/>
      <c r="Q285" s="18"/>
      <c r="R285" s="88"/>
      <c r="S285" s="18"/>
      <c r="T285" s="18"/>
      <c r="U285" s="18"/>
      <c r="V285" s="18"/>
      <c r="W285" s="18"/>
      <c r="X285" s="18"/>
      <c r="Y285" s="18"/>
      <c r="Z285" s="18"/>
    </row>
    <row r="286" spans="1:26">
      <c r="A286" s="44" t="s">
        <v>177</v>
      </c>
      <c r="B286" s="18"/>
      <c r="C286" s="18"/>
      <c r="D286" s="18"/>
      <c r="E286" s="18"/>
      <c r="F286" s="88"/>
      <c r="G286" s="88"/>
      <c r="H286" s="88"/>
      <c r="I286" s="88"/>
      <c r="J286" s="142"/>
      <c r="K286" s="88"/>
      <c r="L286" s="88"/>
      <c r="M286" s="88"/>
      <c r="N286" s="18"/>
      <c r="O286" s="142"/>
      <c r="P286" s="18"/>
      <c r="Q286" s="18"/>
      <c r="R286" s="88"/>
      <c r="S286" s="18"/>
      <c r="T286" s="18"/>
      <c r="U286" s="18"/>
      <c r="V286" s="18"/>
      <c r="W286" s="18"/>
      <c r="X286" s="18"/>
      <c r="Y286" s="18"/>
      <c r="Z286" s="18"/>
    </row>
    <row r="287" spans="1:26">
      <c r="A287" s="44" t="s">
        <v>178</v>
      </c>
      <c r="B287" s="18"/>
      <c r="C287" s="18"/>
      <c r="D287" s="18"/>
      <c r="E287" s="18"/>
      <c r="F287" s="88"/>
      <c r="G287" s="88"/>
      <c r="H287" s="88"/>
      <c r="I287" s="88"/>
      <c r="J287" s="142"/>
      <c r="K287" s="88"/>
      <c r="L287" s="88"/>
      <c r="M287" s="88"/>
      <c r="N287" s="18"/>
      <c r="O287" s="142"/>
      <c r="P287" s="18"/>
      <c r="Q287" s="18"/>
      <c r="R287" s="88"/>
      <c r="S287" s="18"/>
      <c r="T287" s="18"/>
      <c r="U287" s="18"/>
      <c r="V287" s="18"/>
      <c r="W287" s="18"/>
      <c r="X287" s="18"/>
      <c r="Y287" s="18"/>
      <c r="Z287" s="18"/>
    </row>
    <row r="288" spans="1:26">
      <c r="A288" s="44" t="s">
        <v>179</v>
      </c>
      <c r="B288" s="18"/>
      <c r="C288" s="18"/>
      <c r="D288" s="18"/>
      <c r="E288" s="18"/>
      <c r="F288" s="88"/>
      <c r="G288" s="88"/>
      <c r="H288" s="88"/>
      <c r="I288" s="88"/>
      <c r="J288" s="142"/>
      <c r="K288" s="88"/>
      <c r="L288" s="88"/>
      <c r="M288" s="88"/>
      <c r="N288" s="18"/>
      <c r="O288" s="142"/>
      <c r="P288" s="18"/>
      <c r="Q288" s="18"/>
      <c r="R288" s="88"/>
      <c r="S288" s="18"/>
      <c r="T288" s="18"/>
      <c r="U288" s="18"/>
      <c r="V288" s="18"/>
      <c r="W288" s="18"/>
      <c r="X288" s="18"/>
      <c r="Y288" s="18"/>
      <c r="Z288" s="18"/>
    </row>
    <row r="289" spans="1:26">
      <c r="A289" s="44" t="s">
        <v>180</v>
      </c>
      <c r="B289" s="18"/>
      <c r="C289" s="18"/>
      <c r="D289" s="18"/>
      <c r="E289" s="18"/>
      <c r="F289" s="88"/>
      <c r="G289" s="88"/>
      <c r="H289" s="88"/>
      <c r="I289" s="88"/>
      <c r="J289" s="142"/>
      <c r="K289" s="88"/>
      <c r="L289" s="88"/>
      <c r="M289" s="88"/>
      <c r="N289" s="18"/>
      <c r="O289" s="142"/>
      <c r="P289" s="18"/>
      <c r="Q289" s="18"/>
      <c r="R289" s="88"/>
      <c r="S289" s="18"/>
      <c r="T289" s="18"/>
      <c r="U289" s="18"/>
      <c r="V289" s="18"/>
      <c r="W289" s="18"/>
      <c r="X289" s="18"/>
      <c r="Y289" s="18"/>
      <c r="Z289" s="18"/>
    </row>
    <row r="290" spans="1:26">
      <c r="A290" s="44" t="s">
        <v>181</v>
      </c>
      <c r="B290" s="18"/>
      <c r="C290" s="18"/>
      <c r="D290" s="18"/>
      <c r="E290" s="18"/>
      <c r="F290" s="88"/>
      <c r="G290" s="88"/>
      <c r="H290" s="88"/>
      <c r="I290" s="88"/>
      <c r="J290" s="142"/>
      <c r="K290" s="88"/>
      <c r="L290" s="88"/>
      <c r="M290" s="88"/>
      <c r="N290" s="18"/>
      <c r="O290" s="142"/>
      <c r="P290" s="18"/>
      <c r="Q290" s="18"/>
      <c r="R290" s="88"/>
      <c r="S290" s="18"/>
      <c r="T290" s="18"/>
      <c r="U290" s="18"/>
      <c r="V290" s="18"/>
      <c r="W290" s="18"/>
      <c r="X290" s="18"/>
      <c r="Y290" s="18"/>
      <c r="Z290" s="18"/>
    </row>
    <row r="291" spans="1:26">
      <c r="A291" s="18"/>
      <c r="B291" s="18"/>
      <c r="C291" s="18"/>
      <c r="D291" s="18"/>
      <c r="E291" s="18"/>
      <c r="F291" s="88"/>
      <c r="G291" s="88"/>
      <c r="H291" s="88"/>
      <c r="I291" s="88"/>
      <c r="J291" s="142"/>
      <c r="K291" s="88"/>
      <c r="L291" s="88"/>
      <c r="M291" s="88"/>
      <c r="N291" s="18"/>
      <c r="O291" s="142"/>
      <c r="P291" s="18"/>
      <c r="Q291" s="18"/>
      <c r="R291" s="88"/>
      <c r="S291" s="18"/>
      <c r="T291" s="18"/>
      <c r="U291" s="18"/>
      <c r="V291" s="18"/>
      <c r="W291" s="18"/>
      <c r="X291" s="18"/>
      <c r="Y291" s="18"/>
      <c r="Z291" s="18"/>
    </row>
    <row r="292" spans="1:26">
      <c r="A292" s="18"/>
      <c r="B292" s="18"/>
      <c r="C292" s="18"/>
      <c r="D292" s="18"/>
      <c r="E292" s="18"/>
      <c r="F292" s="88"/>
      <c r="G292" s="88"/>
      <c r="H292" s="88"/>
      <c r="I292" s="88"/>
      <c r="J292" s="142"/>
      <c r="K292" s="88"/>
      <c r="L292" s="88"/>
      <c r="M292" s="88"/>
      <c r="N292" s="18"/>
      <c r="O292" s="142"/>
      <c r="P292" s="18"/>
      <c r="Q292" s="18"/>
      <c r="R292" s="88"/>
      <c r="S292" s="18"/>
      <c r="T292" s="18"/>
      <c r="U292" s="18"/>
      <c r="V292" s="18"/>
      <c r="W292" s="18"/>
      <c r="X292" s="18"/>
      <c r="Y292" s="18"/>
      <c r="Z292" s="18"/>
    </row>
    <row r="293" spans="1:26">
      <c r="A293" s="18"/>
      <c r="B293" s="18"/>
      <c r="C293" s="18"/>
      <c r="D293" s="18"/>
      <c r="E293" s="18"/>
      <c r="F293" s="88"/>
      <c r="G293" s="88"/>
      <c r="H293" s="88"/>
      <c r="I293" s="88"/>
      <c r="J293" s="142"/>
      <c r="K293" s="88"/>
      <c r="L293" s="88"/>
      <c r="M293" s="88"/>
      <c r="N293" s="18"/>
      <c r="O293" s="142"/>
      <c r="P293" s="18"/>
      <c r="Q293" s="18"/>
      <c r="R293" s="88"/>
      <c r="S293" s="18"/>
      <c r="T293" s="18"/>
      <c r="U293" s="18"/>
      <c r="V293" s="18"/>
      <c r="W293" s="18"/>
      <c r="X293" s="18"/>
      <c r="Y293" s="18"/>
      <c r="Z293" s="18"/>
    </row>
    <row r="294" spans="1:26">
      <c r="A294" s="18"/>
      <c r="B294" s="18"/>
      <c r="C294" s="18"/>
      <c r="D294" s="18"/>
      <c r="E294" s="18"/>
      <c r="F294" s="88"/>
      <c r="G294" s="88"/>
      <c r="H294" s="88"/>
      <c r="I294" s="88"/>
      <c r="J294" s="142"/>
      <c r="K294" s="88"/>
      <c r="L294" s="88"/>
      <c r="M294" s="88"/>
      <c r="N294" s="18"/>
      <c r="O294" s="142"/>
      <c r="P294" s="18"/>
      <c r="Q294" s="18"/>
      <c r="R294" s="88"/>
      <c r="S294" s="18"/>
      <c r="T294" s="18"/>
      <c r="U294" s="18"/>
      <c r="V294" s="18"/>
      <c r="W294" s="18"/>
      <c r="X294" s="18"/>
      <c r="Y294" s="18"/>
      <c r="Z294" s="18"/>
    </row>
    <row r="295" spans="1:26">
      <c r="A295" s="18"/>
      <c r="B295" s="18"/>
      <c r="C295" s="18"/>
      <c r="D295" s="18"/>
      <c r="E295" s="18"/>
      <c r="F295" s="88"/>
      <c r="G295" s="88"/>
      <c r="H295" s="88"/>
      <c r="I295" s="88"/>
      <c r="J295" s="142"/>
      <c r="K295" s="88"/>
      <c r="L295" s="88"/>
      <c r="M295" s="88"/>
      <c r="N295" s="18"/>
      <c r="O295" s="142"/>
      <c r="P295" s="18"/>
      <c r="Q295" s="18"/>
      <c r="R295" s="88"/>
      <c r="S295" s="18"/>
      <c r="T295" s="18"/>
      <c r="U295" s="18"/>
      <c r="V295" s="18"/>
      <c r="W295" s="18"/>
      <c r="X295" s="18"/>
      <c r="Y295" s="18"/>
      <c r="Z295" s="18"/>
    </row>
    <row r="296" spans="1:26">
      <c r="A296" s="18"/>
      <c r="B296" s="18"/>
      <c r="C296" s="18"/>
      <c r="D296" s="18"/>
      <c r="E296" s="18"/>
      <c r="F296" s="88"/>
      <c r="G296" s="88"/>
      <c r="H296" s="88"/>
      <c r="I296" s="88"/>
      <c r="J296" s="142"/>
      <c r="K296" s="88"/>
      <c r="L296" s="88"/>
      <c r="M296" s="88"/>
      <c r="N296" s="18"/>
      <c r="O296" s="142"/>
      <c r="P296" s="18"/>
      <c r="Q296" s="18"/>
      <c r="R296" s="88"/>
      <c r="S296" s="18"/>
      <c r="T296" s="18"/>
      <c r="U296" s="18"/>
      <c r="V296" s="18"/>
      <c r="W296" s="18"/>
      <c r="X296" s="18"/>
      <c r="Y296" s="18"/>
      <c r="Z296" s="18"/>
    </row>
    <row r="297" spans="1:26">
      <c r="A297" s="18"/>
      <c r="B297" s="18"/>
      <c r="C297" s="18"/>
      <c r="D297" s="18"/>
      <c r="E297" s="18"/>
      <c r="F297" s="88"/>
      <c r="G297" s="88"/>
      <c r="H297" s="88"/>
      <c r="I297" s="88"/>
      <c r="J297" s="142"/>
      <c r="K297" s="88"/>
      <c r="L297" s="88"/>
      <c r="M297" s="88"/>
      <c r="N297" s="18"/>
      <c r="O297" s="142"/>
      <c r="P297" s="18"/>
      <c r="Q297" s="18"/>
      <c r="R297" s="88"/>
      <c r="S297" s="18"/>
      <c r="T297" s="18"/>
      <c r="U297" s="18"/>
      <c r="V297" s="18"/>
      <c r="W297" s="18"/>
      <c r="X297" s="18"/>
      <c r="Y297" s="18"/>
      <c r="Z297" s="18"/>
    </row>
    <row r="298" spans="1:26">
      <c r="A298" s="18"/>
      <c r="B298" s="18"/>
      <c r="C298" s="18"/>
      <c r="D298" s="18"/>
      <c r="E298" s="18"/>
      <c r="F298" s="88"/>
      <c r="G298" s="88"/>
      <c r="H298" s="88"/>
      <c r="I298" s="88"/>
      <c r="J298" s="142"/>
      <c r="K298" s="88"/>
      <c r="L298" s="88"/>
      <c r="M298" s="88"/>
      <c r="N298" s="18"/>
      <c r="O298" s="142"/>
      <c r="P298" s="18"/>
      <c r="Q298" s="18"/>
      <c r="R298" s="88"/>
      <c r="S298" s="18"/>
      <c r="T298" s="18"/>
      <c r="U298" s="18"/>
      <c r="V298" s="18"/>
      <c r="W298" s="18"/>
      <c r="X298" s="18"/>
      <c r="Y298" s="18"/>
      <c r="Z298" s="18"/>
    </row>
    <row r="299" spans="1:26">
      <c r="A299" s="18"/>
      <c r="B299" s="18"/>
      <c r="C299" s="18"/>
      <c r="D299" s="18"/>
      <c r="J299" s="151"/>
      <c r="K299" s="115"/>
      <c r="L299" s="143"/>
      <c r="M299" s="88"/>
      <c r="N299" s="18"/>
      <c r="O299" s="142"/>
      <c r="P299" s="18"/>
      <c r="Q299" s="18"/>
      <c r="R299" s="88"/>
      <c r="S299" s="18"/>
      <c r="T299" s="18"/>
      <c r="U299" s="18"/>
      <c r="V299" s="18"/>
      <c r="W299" s="18"/>
      <c r="X299" s="18"/>
      <c r="Y299" s="18"/>
      <c r="Z299" s="18"/>
    </row>
    <row r="300" spans="1:26">
      <c r="A300" s="18"/>
      <c r="B300" s="18"/>
      <c r="C300" s="18"/>
      <c r="D300" s="18"/>
      <c r="J300" s="151"/>
      <c r="K300" s="115"/>
      <c r="L300" s="143"/>
      <c r="M300" s="88"/>
      <c r="N300" s="18"/>
      <c r="O300" s="142"/>
      <c r="P300" s="18"/>
      <c r="Q300" s="18"/>
      <c r="R300" s="88"/>
      <c r="S300" s="18"/>
      <c r="T300" s="18"/>
      <c r="U300" s="18"/>
      <c r="V300" s="18"/>
      <c r="W300" s="18"/>
      <c r="X300" s="18"/>
      <c r="Y300" s="18"/>
      <c r="Z300" s="18"/>
    </row>
    <row r="301" spans="1:26">
      <c r="A301" s="18"/>
      <c r="B301" s="18"/>
      <c r="C301" s="18"/>
      <c r="D301" s="18"/>
      <c r="J301" s="151"/>
      <c r="K301" s="115"/>
      <c r="M301" s="88"/>
      <c r="N301" s="18"/>
      <c r="O301" s="142"/>
      <c r="P301" s="18"/>
      <c r="Q301" s="18"/>
      <c r="R301" s="88"/>
      <c r="S301" s="18"/>
      <c r="T301" s="18"/>
      <c r="U301" s="18"/>
      <c r="V301" s="18"/>
      <c r="W301" s="18"/>
      <c r="X301" s="18"/>
      <c r="Y301" s="18"/>
      <c r="Z301" s="18"/>
    </row>
    <row r="302" spans="1:26">
      <c r="A302" s="18"/>
      <c r="B302" s="18"/>
      <c r="C302" s="18"/>
      <c r="D302" s="18"/>
      <c r="J302" s="151"/>
      <c r="K302" s="115"/>
      <c r="M302" s="88"/>
      <c r="N302" s="18"/>
      <c r="O302" s="142"/>
      <c r="P302" s="18"/>
      <c r="Q302" s="18"/>
      <c r="R302" s="88"/>
      <c r="S302" s="18"/>
      <c r="T302" s="18"/>
      <c r="U302" s="18"/>
      <c r="V302" s="18"/>
      <c r="W302" s="18"/>
      <c r="X302" s="18"/>
      <c r="Y302" s="18"/>
      <c r="Z302" s="18"/>
    </row>
    <row r="303" spans="1:26">
      <c r="A303" s="18"/>
      <c r="B303" s="18"/>
      <c r="C303" s="18"/>
      <c r="D303" s="18"/>
      <c r="J303" s="151"/>
      <c r="K303" s="115"/>
      <c r="L303" s="143"/>
      <c r="M303" s="88"/>
      <c r="N303" s="18"/>
      <c r="O303" s="142"/>
      <c r="P303" s="18"/>
      <c r="Q303" s="18"/>
      <c r="R303" s="88"/>
      <c r="S303" s="18"/>
      <c r="T303" s="18"/>
      <c r="U303" s="18"/>
      <c r="V303" s="18"/>
      <c r="W303" s="18"/>
      <c r="X303" s="18"/>
      <c r="Y303" s="18"/>
      <c r="Z303" s="18"/>
    </row>
    <row r="304" spans="1:26">
      <c r="A304" s="18"/>
      <c r="B304" s="18"/>
      <c r="C304" s="18"/>
      <c r="D304" s="18"/>
      <c r="E304" s="18"/>
      <c r="F304" s="88"/>
      <c r="G304" s="88"/>
      <c r="H304" s="88"/>
      <c r="I304" s="88"/>
      <c r="J304" s="142"/>
      <c r="K304" s="88"/>
      <c r="L304" s="88"/>
      <c r="M304" s="88"/>
      <c r="N304" s="18"/>
      <c r="O304" s="142"/>
      <c r="P304" s="18"/>
      <c r="Q304" s="18"/>
      <c r="R304" s="88"/>
      <c r="S304" s="18"/>
      <c r="T304" s="18"/>
      <c r="U304" s="18"/>
      <c r="V304" s="18"/>
      <c r="W304" s="18"/>
      <c r="X304" s="18"/>
      <c r="Y304" s="18"/>
      <c r="Z304" s="18"/>
    </row>
    <row r="305" spans="1:26">
      <c r="A305" s="18"/>
      <c r="B305" s="18"/>
      <c r="C305" s="18"/>
      <c r="D305" s="18"/>
      <c r="E305" s="18"/>
      <c r="F305" s="88"/>
      <c r="G305" s="88"/>
      <c r="H305" s="88"/>
      <c r="I305" s="88"/>
      <c r="J305" s="142"/>
      <c r="K305" s="88"/>
      <c r="L305" s="88"/>
      <c r="M305" s="88"/>
      <c r="N305" s="18"/>
      <c r="O305" s="142"/>
      <c r="P305" s="18"/>
      <c r="Q305" s="18"/>
      <c r="R305" s="88"/>
      <c r="S305" s="18"/>
      <c r="T305" s="18"/>
      <c r="U305" s="18"/>
      <c r="V305" s="18"/>
      <c r="W305" s="18"/>
      <c r="X305" s="18"/>
      <c r="Y305" s="18"/>
      <c r="Z305" s="18"/>
    </row>
    <row r="306" spans="1:26">
      <c r="A306" s="18"/>
      <c r="B306" s="18"/>
      <c r="C306" s="18"/>
      <c r="D306" s="18"/>
      <c r="E306" s="18"/>
      <c r="F306" s="88"/>
      <c r="G306" s="88"/>
      <c r="H306" s="88"/>
      <c r="I306" s="88"/>
      <c r="J306" s="142"/>
      <c r="K306" s="88"/>
      <c r="L306" s="88"/>
      <c r="M306" s="88"/>
      <c r="N306" s="18"/>
      <c r="O306" s="142"/>
      <c r="P306" s="18"/>
      <c r="Q306" s="18"/>
      <c r="R306" s="88"/>
      <c r="S306" s="18"/>
      <c r="T306" s="18"/>
      <c r="U306" s="18"/>
      <c r="V306" s="18"/>
      <c r="W306" s="18"/>
      <c r="X306" s="18"/>
      <c r="Y306" s="18"/>
      <c r="Z306" s="18"/>
    </row>
    <row r="307" spans="1:26">
      <c r="A307" s="18"/>
      <c r="B307" s="18"/>
      <c r="C307" s="18"/>
      <c r="D307" s="18"/>
      <c r="E307" s="18"/>
      <c r="F307" s="88"/>
      <c r="G307" s="88"/>
      <c r="H307" s="88"/>
      <c r="I307" s="88"/>
      <c r="J307" s="142"/>
      <c r="K307" s="88"/>
      <c r="L307" s="88"/>
      <c r="M307" s="88"/>
      <c r="N307" s="18"/>
      <c r="O307" s="142"/>
      <c r="P307" s="18"/>
      <c r="Q307" s="18"/>
      <c r="R307" s="88"/>
      <c r="S307" s="18"/>
      <c r="T307" s="18"/>
      <c r="U307" s="18"/>
      <c r="V307" s="18"/>
      <c r="W307" s="18"/>
      <c r="X307" s="18"/>
      <c r="Y307" s="18"/>
      <c r="Z307" s="18"/>
    </row>
    <row r="308" spans="1:26">
      <c r="A308" s="18"/>
      <c r="B308" s="18"/>
      <c r="C308" s="18"/>
      <c r="D308" s="18"/>
      <c r="E308" s="18"/>
      <c r="F308" s="88"/>
      <c r="G308" s="88"/>
      <c r="H308" s="88"/>
      <c r="I308" s="88"/>
      <c r="J308" s="142"/>
      <c r="K308" s="88"/>
      <c r="L308" s="88"/>
      <c r="M308" s="88"/>
      <c r="N308" s="18"/>
      <c r="O308" s="142"/>
      <c r="P308" s="18"/>
      <c r="Q308" s="18"/>
      <c r="R308" s="88"/>
      <c r="S308" s="18"/>
      <c r="T308" s="18"/>
      <c r="U308" s="18"/>
      <c r="V308" s="18"/>
      <c r="W308" s="18"/>
      <c r="X308" s="18"/>
      <c r="Y308" s="18"/>
      <c r="Z308" s="18"/>
    </row>
    <row r="309" spans="1:26">
      <c r="A309" s="18"/>
      <c r="B309" s="18"/>
      <c r="C309" s="18"/>
      <c r="D309" s="18"/>
      <c r="E309" s="18"/>
      <c r="F309" s="88"/>
      <c r="G309" s="88"/>
      <c r="H309" s="88"/>
      <c r="I309" s="88"/>
      <c r="J309" s="142"/>
      <c r="K309" s="88"/>
      <c r="L309" s="88"/>
      <c r="M309" s="88"/>
      <c r="N309" s="18"/>
      <c r="O309" s="142"/>
      <c r="P309" s="18"/>
      <c r="Q309" s="18"/>
      <c r="R309" s="88"/>
      <c r="S309" s="18"/>
      <c r="T309" s="18"/>
      <c r="U309" s="18"/>
      <c r="V309" s="18"/>
      <c r="W309" s="18"/>
      <c r="X309" s="18"/>
      <c r="Y309" s="18"/>
      <c r="Z309" s="18"/>
    </row>
    <row r="310" spans="1:26">
      <c r="A310" s="18"/>
      <c r="B310" s="18"/>
      <c r="C310" s="18"/>
      <c r="D310" s="18"/>
      <c r="E310" s="18"/>
      <c r="F310" s="88"/>
      <c r="G310" s="88"/>
      <c r="H310" s="88"/>
      <c r="I310" s="88"/>
      <c r="J310" s="142"/>
      <c r="K310" s="88"/>
      <c r="L310" s="88"/>
      <c r="M310" s="88"/>
      <c r="N310" s="18"/>
      <c r="O310" s="142"/>
      <c r="P310" s="18"/>
      <c r="Q310" s="18"/>
      <c r="R310" s="88"/>
      <c r="S310" s="18"/>
      <c r="T310" s="18"/>
      <c r="U310" s="18"/>
      <c r="V310" s="18"/>
      <c r="W310" s="18"/>
      <c r="X310" s="18"/>
      <c r="Y310" s="18"/>
      <c r="Z310" s="18"/>
    </row>
    <row r="311" spans="1:26">
      <c r="A311" s="18"/>
      <c r="B311" s="18"/>
      <c r="C311" s="18"/>
      <c r="D311" s="18"/>
      <c r="E311" s="18"/>
      <c r="F311" s="88"/>
      <c r="G311" s="88"/>
      <c r="H311" s="88"/>
      <c r="I311" s="88"/>
      <c r="J311" s="142"/>
      <c r="K311" s="88"/>
      <c r="L311" s="88"/>
      <c r="M311" s="88"/>
      <c r="N311" s="18"/>
      <c r="O311" s="142"/>
      <c r="P311" s="18"/>
      <c r="Q311" s="18"/>
      <c r="R311" s="88"/>
      <c r="S311" s="18"/>
      <c r="T311" s="18"/>
      <c r="U311" s="18"/>
      <c r="V311" s="18"/>
      <c r="W311" s="18"/>
      <c r="X311" s="18"/>
      <c r="Y311" s="18"/>
      <c r="Z311" s="18"/>
    </row>
    <row r="312" spans="1:26">
      <c r="A312" s="18"/>
      <c r="B312" s="18"/>
      <c r="C312" s="18"/>
      <c r="D312" s="18"/>
      <c r="E312" s="18"/>
      <c r="F312" s="88"/>
      <c r="G312" s="88"/>
      <c r="H312" s="88"/>
      <c r="I312" s="88"/>
      <c r="J312" s="142"/>
      <c r="K312" s="88"/>
      <c r="L312" s="88"/>
      <c r="M312" s="88"/>
      <c r="N312" s="18"/>
      <c r="O312" s="142"/>
      <c r="P312" s="18"/>
      <c r="Q312" s="18"/>
      <c r="R312" s="88"/>
      <c r="S312" s="18"/>
      <c r="T312" s="18"/>
      <c r="U312" s="18"/>
      <c r="V312" s="18"/>
      <c r="W312" s="18"/>
      <c r="X312" s="18"/>
      <c r="Y312" s="18"/>
      <c r="Z312" s="18"/>
    </row>
    <row r="313" spans="1:26">
      <c r="A313" s="18"/>
      <c r="B313" s="18"/>
      <c r="C313" s="18"/>
      <c r="D313" s="18"/>
      <c r="E313" s="18"/>
      <c r="F313" s="88"/>
      <c r="G313" s="88"/>
      <c r="H313" s="88"/>
      <c r="I313" s="88"/>
      <c r="J313" s="142"/>
      <c r="K313" s="88"/>
      <c r="L313" s="88"/>
      <c r="M313" s="88"/>
      <c r="N313" s="18"/>
      <c r="O313" s="142"/>
      <c r="P313" s="18"/>
      <c r="Q313" s="18"/>
      <c r="R313" s="88"/>
      <c r="S313" s="18"/>
      <c r="T313" s="18"/>
      <c r="U313" s="18"/>
      <c r="V313" s="18"/>
      <c r="W313" s="18"/>
      <c r="X313" s="18"/>
      <c r="Y313" s="18"/>
      <c r="Z313" s="18"/>
    </row>
    <row r="314" spans="1:26">
      <c r="A314" s="18"/>
      <c r="B314" s="18"/>
      <c r="C314" s="18"/>
      <c r="D314" s="18"/>
      <c r="E314" s="18"/>
      <c r="F314" s="88"/>
      <c r="G314" s="88"/>
      <c r="H314" s="88"/>
      <c r="I314" s="88"/>
      <c r="J314" s="142"/>
      <c r="K314" s="88"/>
      <c r="L314" s="88"/>
      <c r="M314" s="88"/>
      <c r="N314" s="18"/>
      <c r="O314" s="142"/>
      <c r="P314" s="18"/>
      <c r="Q314" s="18"/>
      <c r="R314" s="88"/>
      <c r="S314" s="18"/>
      <c r="T314" s="18"/>
      <c r="U314" s="18"/>
      <c r="V314" s="18"/>
      <c r="W314" s="18"/>
      <c r="X314" s="18"/>
      <c r="Y314" s="18"/>
      <c r="Z314" s="18"/>
    </row>
    <row r="315" spans="1:26">
      <c r="A315" s="18"/>
      <c r="B315" s="18"/>
      <c r="C315" s="18"/>
      <c r="D315" s="18"/>
      <c r="E315" s="18"/>
      <c r="F315" s="88"/>
      <c r="G315" s="88"/>
      <c r="H315" s="88"/>
      <c r="I315" s="88"/>
      <c r="J315" s="142"/>
      <c r="K315" s="88"/>
      <c r="L315" s="88"/>
      <c r="M315" s="88"/>
      <c r="N315" s="18"/>
      <c r="O315" s="142"/>
      <c r="P315" s="18"/>
      <c r="Q315" s="18"/>
      <c r="R315" s="88"/>
      <c r="S315" s="18"/>
      <c r="T315" s="18"/>
      <c r="U315" s="18"/>
      <c r="V315" s="18"/>
      <c r="W315" s="18"/>
      <c r="X315" s="18"/>
      <c r="Y315" s="18"/>
      <c r="Z315" s="18"/>
    </row>
    <row r="316" spans="1:26">
      <c r="A316" s="18"/>
      <c r="B316" s="18"/>
      <c r="C316" s="18"/>
      <c r="D316" s="18"/>
      <c r="E316" s="18"/>
      <c r="F316" s="88"/>
      <c r="G316" s="88"/>
      <c r="H316" s="88"/>
      <c r="I316" s="88"/>
      <c r="J316" s="142"/>
      <c r="K316" s="88"/>
      <c r="L316" s="88"/>
      <c r="M316" s="88"/>
      <c r="N316" s="18"/>
      <c r="O316" s="142"/>
      <c r="P316" s="18"/>
      <c r="Q316" s="18"/>
      <c r="R316" s="88"/>
      <c r="S316" s="18"/>
      <c r="T316" s="18"/>
      <c r="U316" s="18"/>
      <c r="V316" s="18"/>
      <c r="W316" s="18"/>
      <c r="X316" s="18"/>
      <c r="Y316" s="18"/>
      <c r="Z316" s="18"/>
    </row>
    <row r="317" spans="1:26">
      <c r="A317" s="18"/>
      <c r="B317" s="18"/>
      <c r="C317" s="18"/>
      <c r="D317" s="18"/>
      <c r="E317" s="18"/>
      <c r="F317" s="88"/>
      <c r="G317" s="88"/>
      <c r="H317" s="88"/>
      <c r="I317" s="88"/>
      <c r="J317" s="142"/>
      <c r="K317" s="88"/>
      <c r="L317" s="88"/>
      <c r="M317" s="88"/>
      <c r="N317" s="18"/>
      <c r="O317" s="142"/>
      <c r="P317" s="18"/>
      <c r="Q317" s="18"/>
      <c r="R317" s="88"/>
      <c r="S317" s="18"/>
      <c r="T317" s="18"/>
      <c r="U317" s="18"/>
      <c r="V317" s="18"/>
      <c r="W317" s="18"/>
      <c r="X317" s="18"/>
      <c r="Y317" s="18"/>
      <c r="Z317" s="18"/>
    </row>
    <row r="318" spans="1:26">
      <c r="A318" s="18"/>
      <c r="B318" s="18"/>
      <c r="C318" s="18"/>
      <c r="D318" s="18"/>
      <c r="E318" s="18"/>
      <c r="F318" s="88"/>
      <c r="G318" s="88"/>
      <c r="H318" s="88"/>
      <c r="I318" s="88"/>
      <c r="J318" s="142"/>
      <c r="K318" s="88"/>
      <c r="L318" s="88"/>
      <c r="M318" s="88"/>
      <c r="N318" s="18"/>
      <c r="O318" s="142"/>
      <c r="P318" s="18"/>
      <c r="Q318" s="18"/>
      <c r="R318" s="88"/>
      <c r="S318" s="18"/>
      <c r="T318" s="18"/>
      <c r="U318" s="18"/>
      <c r="V318" s="18"/>
      <c r="W318" s="18"/>
      <c r="X318" s="18"/>
      <c r="Y318" s="18"/>
      <c r="Z318" s="18"/>
    </row>
    <row r="319" spans="1:26">
      <c r="A319" s="18"/>
      <c r="B319" s="18"/>
      <c r="C319" s="18"/>
      <c r="D319" s="18"/>
      <c r="E319" s="18"/>
      <c r="F319" s="88"/>
      <c r="G319" s="88"/>
      <c r="H319" s="88"/>
      <c r="I319" s="88"/>
      <c r="J319" s="142"/>
      <c r="K319" s="88"/>
      <c r="L319" s="88"/>
      <c r="M319" s="88"/>
      <c r="N319" s="18"/>
      <c r="O319" s="142"/>
      <c r="P319" s="18"/>
      <c r="Q319" s="18"/>
      <c r="R319" s="88"/>
      <c r="S319" s="18"/>
      <c r="T319" s="18"/>
      <c r="U319" s="18"/>
      <c r="V319" s="18"/>
      <c r="W319" s="18"/>
      <c r="X319" s="18"/>
      <c r="Y319" s="18"/>
      <c r="Z319" s="18"/>
    </row>
    <row r="320" spans="1:26">
      <c r="A320" s="18"/>
      <c r="B320" s="18"/>
      <c r="C320" s="18"/>
      <c r="D320" s="18"/>
      <c r="E320" s="18"/>
      <c r="F320" s="88"/>
      <c r="G320" s="88"/>
      <c r="H320" s="88"/>
      <c r="I320" s="88"/>
      <c r="J320" s="142"/>
      <c r="K320" s="88"/>
      <c r="L320" s="88"/>
      <c r="M320" s="88"/>
      <c r="N320" s="18"/>
      <c r="O320" s="142"/>
      <c r="P320" s="18"/>
      <c r="Q320" s="18"/>
      <c r="R320" s="88"/>
      <c r="S320" s="18"/>
      <c r="T320" s="18"/>
      <c r="U320" s="18"/>
      <c r="V320" s="18"/>
      <c r="W320" s="18"/>
      <c r="X320" s="18"/>
      <c r="Y320" s="18"/>
      <c r="Z320" s="18"/>
    </row>
    <row r="321" spans="1:26">
      <c r="A321" s="18"/>
      <c r="B321" s="18"/>
      <c r="C321" s="18"/>
      <c r="D321" s="18"/>
      <c r="E321" s="18"/>
      <c r="F321" s="88"/>
      <c r="G321" s="88"/>
      <c r="H321" s="88"/>
      <c r="I321" s="88"/>
      <c r="J321" s="142"/>
      <c r="K321" s="88"/>
      <c r="L321" s="88"/>
      <c r="M321" s="88"/>
      <c r="N321" s="18"/>
      <c r="O321" s="142"/>
      <c r="P321" s="18"/>
      <c r="Q321" s="18"/>
      <c r="R321" s="88"/>
      <c r="S321" s="18"/>
      <c r="T321" s="18"/>
      <c r="U321" s="18"/>
      <c r="V321" s="18"/>
      <c r="W321" s="18"/>
      <c r="X321" s="18"/>
      <c r="Y321" s="18"/>
      <c r="Z321" s="18"/>
    </row>
    <row r="322" spans="1:26">
      <c r="A322" s="18"/>
      <c r="B322" s="18"/>
      <c r="C322" s="18"/>
      <c r="D322" s="18"/>
      <c r="E322" s="18"/>
      <c r="F322" s="88"/>
      <c r="G322" s="88"/>
      <c r="H322" s="88"/>
      <c r="I322" s="88"/>
      <c r="J322" s="142"/>
      <c r="K322" s="88"/>
      <c r="L322" s="88"/>
      <c r="M322" s="88"/>
      <c r="N322" s="18"/>
      <c r="O322" s="142"/>
      <c r="P322" s="18"/>
      <c r="Q322" s="18"/>
      <c r="R322" s="88"/>
      <c r="S322" s="18"/>
      <c r="T322" s="18"/>
      <c r="U322" s="18"/>
      <c r="V322" s="18"/>
      <c r="W322" s="18"/>
      <c r="X322" s="18"/>
      <c r="Y322" s="18"/>
      <c r="Z322" s="18"/>
    </row>
    <row r="323" spans="1:26">
      <c r="A323" s="18"/>
      <c r="B323" s="18"/>
      <c r="C323" s="18"/>
      <c r="D323" s="18"/>
      <c r="E323" s="18"/>
      <c r="F323" s="88"/>
      <c r="G323" s="88"/>
      <c r="H323" s="88"/>
      <c r="I323" s="88"/>
      <c r="J323" s="142"/>
      <c r="K323" s="88"/>
      <c r="L323" s="88"/>
      <c r="M323" s="88"/>
      <c r="N323" s="18"/>
      <c r="O323" s="142"/>
      <c r="P323" s="18"/>
      <c r="Q323" s="18"/>
      <c r="R323" s="88"/>
      <c r="S323" s="18"/>
      <c r="T323" s="18"/>
      <c r="U323" s="18"/>
      <c r="V323" s="18"/>
      <c r="W323" s="18"/>
      <c r="X323" s="18"/>
      <c r="Y323" s="18"/>
      <c r="Z323" s="18"/>
    </row>
    <row r="324" spans="1:26">
      <c r="A324" s="18"/>
      <c r="B324" s="18"/>
      <c r="C324" s="18"/>
      <c r="D324" s="18"/>
      <c r="E324" s="18"/>
      <c r="F324" s="88"/>
      <c r="G324" s="88"/>
      <c r="H324" s="88"/>
      <c r="I324" s="88"/>
      <c r="J324" s="142"/>
      <c r="K324" s="88"/>
      <c r="L324" s="88"/>
      <c r="M324" s="88"/>
      <c r="N324" s="18"/>
      <c r="O324" s="142"/>
      <c r="P324" s="18"/>
      <c r="Q324" s="18"/>
      <c r="R324" s="88"/>
      <c r="S324" s="18"/>
      <c r="T324" s="18"/>
      <c r="U324" s="18"/>
      <c r="V324" s="18"/>
      <c r="W324" s="18"/>
      <c r="X324" s="18"/>
      <c r="Y324" s="18"/>
      <c r="Z324" s="18"/>
    </row>
    <row r="325" spans="1:26">
      <c r="A325" s="18"/>
      <c r="B325" s="18"/>
      <c r="C325" s="18"/>
      <c r="D325" s="18"/>
      <c r="E325" s="18"/>
      <c r="F325" s="88"/>
      <c r="G325" s="88"/>
      <c r="H325" s="88"/>
      <c r="I325" s="88"/>
      <c r="J325" s="142"/>
      <c r="K325" s="88"/>
      <c r="L325" s="88"/>
      <c r="M325" s="88"/>
      <c r="N325" s="18"/>
      <c r="O325" s="142"/>
      <c r="P325" s="18"/>
      <c r="Q325" s="18"/>
      <c r="R325" s="88"/>
      <c r="S325" s="18"/>
      <c r="T325" s="18"/>
      <c r="U325" s="18"/>
      <c r="V325" s="18"/>
      <c r="W325" s="18"/>
      <c r="X325" s="18"/>
      <c r="Y325" s="18"/>
      <c r="Z325" s="18"/>
    </row>
    <row r="326" spans="1:26">
      <c r="A326" s="18"/>
      <c r="B326" s="18"/>
      <c r="C326" s="18"/>
      <c r="D326" s="18"/>
      <c r="E326" s="18"/>
      <c r="F326" s="88"/>
      <c r="G326" s="88"/>
      <c r="H326" s="88"/>
      <c r="I326" s="88"/>
      <c r="J326" s="142"/>
      <c r="K326" s="88"/>
      <c r="L326" s="88"/>
      <c r="M326" s="88"/>
      <c r="N326" s="18"/>
      <c r="O326" s="142"/>
      <c r="P326" s="18"/>
      <c r="Q326" s="18"/>
      <c r="R326" s="88"/>
      <c r="S326" s="18"/>
      <c r="T326" s="18"/>
      <c r="U326" s="18"/>
      <c r="V326" s="18"/>
      <c r="W326" s="18"/>
      <c r="X326" s="18"/>
      <c r="Y326" s="18"/>
      <c r="Z326" s="18"/>
    </row>
    <row r="327" spans="1:26">
      <c r="A327" s="18"/>
      <c r="B327" s="18"/>
      <c r="C327" s="18"/>
      <c r="D327" s="18"/>
      <c r="E327" s="18"/>
      <c r="F327" s="88"/>
      <c r="G327" s="88"/>
      <c r="H327" s="88"/>
      <c r="I327" s="88"/>
      <c r="J327" s="142"/>
      <c r="K327" s="88"/>
      <c r="L327" s="88"/>
      <c r="M327" s="88"/>
      <c r="N327" s="18"/>
      <c r="O327" s="142"/>
      <c r="P327" s="18"/>
      <c r="Q327" s="18"/>
      <c r="R327" s="88"/>
      <c r="S327" s="18"/>
      <c r="T327" s="18"/>
      <c r="U327" s="18"/>
      <c r="V327" s="18"/>
      <c r="W327" s="18"/>
      <c r="X327" s="18"/>
      <c r="Y327" s="18"/>
      <c r="Z327" s="18"/>
    </row>
    <row r="328" spans="1:26">
      <c r="A328" s="18"/>
      <c r="B328" s="18"/>
      <c r="C328" s="18"/>
      <c r="D328" s="18"/>
      <c r="E328" s="18"/>
      <c r="F328" s="88"/>
      <c r="G328" s="88"/>
      <c r="H328" s="88"/>
      <c r="I328" s="88"/>
      <c r="J328" s="142"/>
      <c r="K328" s="88"/>
      <c r="L328" s="88"/>
      <c r="M328" s="88"/>
      <c r="N328" s="18"/>
      <c r="O328" s="142"/>
      <c r="P328" s="18"/>
      <c r="Q328" s="18"/>
      <c r="R328" s="88"/>
      <c r="S328" s="18"/>
      <c r="T328" s="18"/>
      <c r="U328" s="18"/>
      <c r="V328" s="18"/>
      <c r="W328" s="18"/>
      <c r="X328" s="18"/>
      <c r="Y328" s="18"/>
      <c r="Z328" s="18"/>
    </row>
    <row r="329" spans="1:26">
      <c r="A329" s="18"/>
      <c r="B329" s="18"/>
      <c r="C329" s="18"/>
      <c r="D329" s="18"/>
      <c r="E329" s="18"/>
      <c r="F329" s="88"/>
      <c r="G329" s="88"/>
      <c r="H329" s="88"/>
      <c r="I329" s="88"/>
      <c r="J329" s="142"/>
      <c r="K329" s="88"/>
      <c r="L329" s="88"/>
      <c r="M329" s="88"/>
      <c r="N329" s="18"/>
      <c r="O329" s="142"/>
      <c r="P329" s="18"/>
      <c r="Q329" s="18"/>
      <c r="R329" s="88"/>
      <c r="S329" s="18"/>
      <c r="T329" s="18"/>
      <c r="U329" s="18"/>
      <c r="V329" s="18"/>
      <c r="W329" s="18"/>
      <c r="X329" s="18"/>
      <c r="Y329" s="18"/>
      <c r="Z329" s="18"/>
    </row>
    <row r="330" spans="1:26">
      <c r="A330" s="18"/>
      <c r="B330" s="18"/>
      <c r="C330" s="18"/>
      <c r="D330" s="18"/>
      <c r="E330" s="18"/>
      <c r="F330" s="88"/>
      <c r="G330" s="88"/>
      <c r="H330" s="88"/>
      <c r="I330" s="88"/>
      <c r="J330" s="142"/>
      <c r="K330" s="88"/>
      <c r="L330" s="88"/>
      <c r="M330" s="88"/>
      <c r="N330" s="18"/>
      <c r="O330" s="142"/>
      <c r="P330" s="18"/>
      <c r="Q330" s="18"/>
      <c r="R330" s="88"/>
      <c r="S330" s="18"/>
      <c r="T330" s="18"/>
      <c r="U330" s="18"/>
      <c r="V330" s="18"/>
      <c r="W330" s="18"/>
      <c r="X330" s="18"/>
      <c r="Y330" s="18"/>
      <c r="Z330" s="18"/>
    </row>
    <row r="331" spans="1:26">
      <c r="A331" s="18"/>
      <c r="B331" s="18"/>
      <c r="C331" s="18"/>
      <c r="D331" s="18"/>
      <c r="E331" s="18"/>
      <c r="F331" s="88"/>
      <c r="G331" s="88"/>
      <c r="H331" s="88"/>
      <c r="I331" s="88"/>
      <c r="J331" s="142"/>
      <c r="K331" s="88"/>
      <c r="L331" s="88"/>
      <c r="M331" s="88"/>
      <c r="N331" s="18"/>
      <c r="O331" s="142"/>
      <c r="P331" s="18"/>
      <c r="Q331" s="18"/>
      <c r="R331" s="88"/>
      <c r="S331" s="18"/>
      <c r="T331" s="18"/>
      <c r="U331" s="18"/>
      <c r="V331" s="18"/>
      <c r="W331" s="18"/>
      <c r="X331" s="18"/>
      <c r="Y331" s="18"/>
      <c r="Z331" s="18"/>
    </row>
    <row r="332" spans="1:26">
      <c r="A332" s="18"/>
      <c r="B332" s="18"/>
      <c r="C332" s="18"/>
      <c r="D332" s="18"/>
      <c r="E332" s="18"/>
      <c r="F332" s="88"/>
      <c r="G332" s="88"/>
      <c r="H332" s="88"/>
      <c r="I332" s="88"/>
      <c r="J332" s="142"/>
      <c r="K332" s="88"/>
      <c r="L332" s="88"/>
      <c r="M332" s="88"/>
      <c r="N332" s="18"/>
      <c r="O332" s="142"/>
      <c r="P332" s="18"/>
      <c r="Q332" s="18"/>
      <c r="R332" s="88"/>
      <c r="S332" s="18"/>
      <c r="T332" s="18"/>
      <c r="U332" s="18"/>
      <c r="V332" s="18"/>
      <c r="W332" s="18"/>
      <c r="X332" s="18"/>
      <c r="Y332" s="18"/>
      <c r="Z332" s="18"/>
    </row>
    <row r="333" spans="1:26">
      <c r="A333" s="18"/>
      <c r="B333" s="18"/>
      <c r="C333" s="18"/>
      <c r="D333" s="18"/>
      <c r="E333" s="18"/>
      <c r="F333" s="88"/>
      <c r="G333" s="88"/>
      <c r="H333" s="88"/>
      <c r="I333" s="88"/>
      <c r="J333" s="142"/>
      <c r="K333" s="88"/>
      <c r="L333" s="88"/>
      <c r="M333" s="88"/>
      <c r="N333" s="18"/>
      <c r="O333" s="142"/>
      <c r="P333" s="18"/>
      <c r="Q333" s="18"/>
      <c r="R333" s="88"/>
      <c r="S333" s="18"/>
      <c r="T333" s="18"/>
      <c r="U333" s="18"/>
      <c r="V333" s="18"/>
      <c r="W333" s="18"/>
      <c r="X333" s="18"/>
      <c r="Y333" s="18"/>
      <c r="Z333" s="18"/>
    </row>
    <row r="334" spans="1:26">
      <c r="A334" s="18"/>
      <c r="B334" s="18"/>
      <c r="C334" s="18"/>
      <c r="D334" s="18"/>
      <c r="E334" s="18"/>
      <c r="F334" s="88"/>
      <c r="G334" s="88"/>
      <c r="H334" s="88"/>
      <c r="I334" s="88"/>
      <c r="J334" s="142"/>
      <c r="K334" s="88"/>
      <c r="L334" s="88"/>
      <c r="M334" s="88"/>
      <c r="N334" s="18"/>
      <c r="O334" s="142"/>
      <c r="P334" s="18"/>
      <c r="Q334" s="18"/>
      <c r="R334" s="88"/>
      <c r="S334" s="18"/>
      <c r="T334" s="18"/>
      <c r="U334" s="18"/>
      <c r="V334" s="18"/>
      <c r="W334" s="18"/>
      <c r="X334" s="18"/>
      <c r="Y334" s="18"/>
      <c r="Z334" s="18"/>
    </row>
    <row r="335" spans="1:26">
      <c r="A335" s="18"/>
      <c r="B335" s="18"/>
      <c r="C335" s="18"/>
      <c r="D335" s="18"/>
      <c r="E335" s="18"/>
      <c r="F335" s="88"/>
      <c r="G335" s="88"/>
      <c r="H335" s="88"/>
      <c r="I335" s="88"/>
      <c r="J335" s="142"/>
      <c r="K335" s="88"/>
      <c r="L335" s="88"/>
      <c r="M335" s="88"/>
      <c r="N335" s="18"/>
      <c r="O335" s="142"/>
      <c r="P335" s="18"/>
      <c r="Q335" s="18"/>
      <c r="R335" s="88"/>
      <c r="S335" s="18"/>
      <c r="T335" s="18"/>
      <c r="U335" s="18"/>
      <c r="V335" s="18"/>
      <c r="W335" s="18"/>
      <c r="X335" s="18"/>
      <c r="Y335" s="18"/>
      <c r="Z335" s="18"/>
    </row>
    <row r="336" spans="1:26">
      <c r="A336" s="18"/>
      <c r="B336" s="18"/>
      <c r="C336" s="18"/>
      <c r="D336" s="18"/>
      <c r="E336" s="18"/>
      <c r="F336" s="88"/>
      <c r="G336" s="88"/>
      <c r="H336" s="88"/>
      <c r="I336" s="88"/>
      <c r="J336" s="142"/>
      <c r="K336" s="88"/>
      <c r="L336" s="88"/>
      <c r="M336" s="88"/>
      <c r="N336" s="18"/>
      <c r="O336" s="142"/>
      <c r="P336" s="18"/>
      <c r="Q336" s="18"/>
      <c r="R336" s="88"/>
      <c r="S336" s="18"/>
      <c r="T336" s="18"/>
      <c r="U336" s="18"/>
      <c r="V336" s="18"/>
      <c r="W336" s="18"/>
      <c r="X336" s="18"/>
      <c r="Y336" s="18"/>
      <c r="Z336" s="18"/>
    </row>
    <row r="337" spans="1:26">
      <c r="A337" s="18"/>
      <c r="B337" s="18"/>
      <c r="C337" s="18"/>
      <c r="D337" s="18"/>
      <c r="E337" s="18"/>
      <c r="F337" s="88"/>
      <c r="G337" s="88"/>
      <c r="H337" s="88"/>
      <c r="I337" s="88"/>
      <c r="J337" s="142"/>
      <c r="K337" s="88"/>
      <c r="L337" s="88"/>
      <c r="M337" s="88"/>
      <c r="N337" s="18"/>
      <c r="O337" s="142"/>
      <c r="P337" s="18"/>
      <c r="Q337" s="18"/>
      <c r="R337" s="88"/>
      <c r="S337" s="18"/>
      <c r="T337" s="18"/>
      <c r="U337" s="18"/>
      <c r="V337" s="18"/>
      <c r="W337" s="18"/>
      <c r="X337" s="18"/>
      <c r="Y337" s="18"/>
      <c r="Z337" s="18"/>
    </row>
    <row r="338" spans="1:26">
      <c r="A338" s="18"/>
      <c r="B338" s="18"/>
      <c r="C338" s="18"/>
      <c r="D338" s="18"/>
      <c r="E338" s="18"/>
      <c r="F338" s="88"/>
      <c r="G338" s="88"/>
      <c r="H338" s="88"/>
      <c r="I338" s="88"/>
      <c r="J338" s="142"/>
      <c r="K338" s="88"/>
      <c r="L338" s="88"/>
      <c r="M338" s="88"/>
      <c r="N338" s="18"/>
      <c r="O338" s="142"/>
      <c r="P338" s="18"/>
      <c r="Q338" s="18"/>
      <c r="R338" s="88"/>
      <c r="S338" s="18"/>
      <c r="T338" s="18"/>
      <c r="U338" s="18"/>
      <c r="V338" s="18"/>
      <c r="W338" s="18"/>
      <c r="X338" s="18"/>
      <c r="Y338" s="18"/>
      <c r="Z338" s="18"/>
    </row>
    <row r="339" spans="1:26">
      <c r="A339" s="18"/>
      <c r="B339" s="18"/>
      <c r="C339" s="18"/>
      <c r="D339" s="18"/>
      <c r="E339" s="18"/>
      <c r="F339" s="88"/>
      <c r="G339" s="88"/>
      <c r="H339" s="88"/>
      <c r="I339" s="88"/>
      <c r="J339" s="142"/>
      <c r="K339" s="88"/>
      <c r="L339" s="88"/>
      <c r="M339" s="88"/>
      <c r="N339" s="18"/>
      <c r="O339" s="142"/>
      <c r="P339" s="18"/>
      <c r="Q339" s="18"/>
      <c r="R339" s="88"/>
      <c r="S339" s="18"/>
      <c r="T339" s="18"/>
      <c r="U339" s="18"/>
      <c r="V339" s="18"/>
      <c r="W339" s="18"/>
      <c r="X339" s="18"/>
      <c r="Y339" s="18"/>
      <c r="Z339" s="18"/>
    </row>
    <row r="340" spans="1:26">
      <c r="A340" s="18"/>
      <c r="B340" s="18"/>
      <c r="C340" s="18"/>
      <c r="D340" s="18"/>
      <c r="E340" s="18"/>
      <c r="F340" s="88"/>
      <c r="G340" s="88"/>
      <c r="H340" s="88"/>
      <c r="I340" s="88"/>
      <c r="J340" s="142"/>
      <c r="K340" s="88"/>
      <c r="L340" s="88"/>
      <c r="M340" s="88"/>
      <c r="N340" s="18"/>
      <c r="O340" s="142"/>
      <c r="P340" s="18"/>
      <c r="Q340" s="18"/>
      <c r="R340" s="88"/>
      <c r="S340" s="18"/>
      <c r="T340" s="18"/>
      <c r="U340" s="18"/>
      <c r="V340" s="18"/>
      <c r="W340" s="18"/>
      <c r="X340" s="18"/>
      <c r="Y340" s="18"/>
      <c r="Z340" s="18"/>
    </row>
    <row r="341" spans="1:26">
      <c r="A341" s="18"/>
      <c r="B341" s="18"/>
      <c r="C341" s="18"/>
      <c r="D341" s="18"/>
      <c r="E341" s="18"/>
      <c r="F341" s="88"/>
      <c r="G341" s="88"/>
      <c r="H341" s="88"/>
      <c r="I341" s="88"/>
      <c r="J341" s="142"/>
      <c r="K341" s="88"/>
      <c r="L341" s="88"/>
      <c r="M341" s="88"/>
      <c r="N341" s="18"/>
      <c r="O341" s="142"/>
      <c r="P341" s="18"/>
      <c r="Q341" s="18"/>
      <c r="R341" s="88"/>
      <c r="S341" s="18"/>
      <c r="T341" s="18"/>
      <c r="U341" s="18"/>
      <c r="V341" s="18"/>
      <c r="W341" s="18"/>
      <c r="X341" s="18"/>
      <c r="Y341" s="18"/>
      <c r="Z341" s="18"/>
    </row>
    <row r="342" spans="1:26">
      <c r="A342" s="18"/>
      <c r="B342" s="18"/>
      <c r="C342" s="18"/>
      <c r="D342" s="18"/>
      <c r="E342" s="18"/>
      <c r="F342" s="88"/>
      <c r="G342" s="88"/>
      <c r="H342" s="88"/>
      <c r="I342" s="88"/>
      <c r="J342" s="142"/>
      <c r="K342" s="88"/>
      <c r="L342" s="88"/>
      <c r="M342" s="88"/>
      <c r="N342" s="18"/>
      <c r="O342" s="142"/>
      <c r="P342" s="18"/>
      <c r="Q342" s="18"/>
      <c r="R342" s="88"/>
      <c r="S342" s="18"/>
      <c r="T342" s="18"/>
      <c r="U342" s="18"/>
      <c r="V342" s="18"/>
      <c r="W342" s="18"/>
      <c r="X342" s="18"/>
      <c r="Y342" s="18"/>
      <c r="Z342" s="18"/>
    </row>
    <row r="343" spans="1:26">
      <c r="A343" s="18"/>
      <c r="B343" s="18"/>
      <c r="C343" s="18"/>
      <c r="D343" s="18"/>
      <c r="E343" s="18"/>
      <c r="F343" s="88"/>
      <c r="G343" s="88"/>
      <c r="H343" s="88"/>
      <c r="I343" s="88"/>
      <c r="J343" s="142"/>
      <c r="K343" s="88"/>
      <c r="L343" s="88"/>
      <c r="M343" s="88"/>
      <c r="N343" s="18"/>
      <c r="O343" s="142"/>
      <c r="P343" s="18"/>
      <c r="Q343" s="18"/>
      <c r="R343" s="88"/>
      <c r="S343" s="18"/>
      <c r="T343" s="18"/>
      <c r="U343" s="18"/>
      <c r="V343" s="18"/>
      <c r="W343" s="18"/>
      <c r="X343" s="18"/>
      <c r="Y343" s="18"/>
      <c r="Z343" s="18"/>
    </row>
    <row r="344" spans="1:26">
      <c r="A344" s="18"/>
      <c r="B344" s="18"/>
      <c r="C344" s="18"/>
      <c r="D344" s="18"/>
      <c r="E344" s="18"/>
      <c r="F344" s="88"/>
      <c r="G344" s="88"/>
      <c r="H344" s="88"/>
      <c r="I344" s="88"/>
      <c r="J344" s="142"/>
      <c r="K344" s="88"/>
      <c r="L344" s="88"/>
      <c r="M344" s="88"/>
      <c r="N344" s="18"/>
      <c r="O344" s="142"/>
      <c r="P344" s="18"/>
      <c r="Q344" s="18"/>
      <c r="R344" s="88"/>
      <c r="S344" s="18"/>
      <c r="T344" s="18"/>
      <c r="U344" s="18"/>
      <c r="V344" s="18"/>
      <c r="W344" s="18"/>
      <c r="X344" s="18"/>
      <c r="Y344" s="18"/>
      <c r="Z344" s="18"/>
    </row>
    <row r="345" spans="1:26">
      <c r="A345" s="18"/>
      <c r="B345" s="18"/>
      <c r="C345" s="18"/>
      <c r="D345" s="18"/>
      <c r="E345" s="18"/>
      <c r="F345" s="88"/>
      <c r="G345" s="88"/>
      <c r="H345" s="88"/>
      <c r="I345" s="88"/>
      <c r="J345" s="142"/>
      <c r="K345" s="88"/>
      <c r="L345" s="88"/>
      <c r="M345" s="88"/>
      <c r="N345" s="18"/>
      <c r="O345" s="142"/>
      <c r="P345" s="18"/>
      <c r="Q345" s="18"/>
      <c r="R345" s="88"/>
      <c r="S345" s="18"/>
      <c r="T345" s="18"/>
      <c r="U345" s="18"/>
      <c r="V345" s="18"/>
      <c r="W345" s="18"/>
      <c r="X345" s="18"/>
      <c r="Y345" s="18"/>
      <c r="Z345" s="18"/>
    </row>
    <row r="346" spans="1:26">
      <c r="A346" s="18"/>
      <c r="B346" s="18"/>
      <c r="C346" s="18"/>
      <c r="D346" s="18"/>
      <c r="E346" s="18"/>
      <c r="F346" s="88"/>
      <c r="G346" s="88"/>
      <c r="H346" s="88"/>
      <c r="I346" s="88"/>
      <c r="J346" s="142"/>
      <c r="K346" s="88"/>
      <c r="L346" s="88"/>
      <c r="M346" s="88"/>
      <c r="N346" s="18"/>
      <c r="O346" s="142"/>
      <c r="P346" s="18"/>
      <c r="Q346" s="18"/>
      <c r="R346" s="88"/>
      <c r="S346" s="18"/>
      <c r="T346" s="18"/>
      <c r="U346" s="18"/>
      <c r="V346" s="18"/>
      <c r="W346" s="18"/>
      <c r="X346" s="18"/>
      <c r="Y346" s="18"/>
      <c r="Z346" s="18"/>
    </row>
    <row r="347" spans="1:26">
      <c r="A347" s="18"/>
      <c r="B347" s="18"/>
      <c r="C347" s="18"/>
      <c r="D347" s="18"/>
      <c r="E347" s="18"/>
      <c r="F347" s="88"/>
      <c r="G347" s="88"/>
      <c r="H347" s="88"/>
      <c r="I347" s="88"/>
      <c r="J347" s="142"/>
      <c r="K347" s="88"/>
      <c r="L347" s="88"/>
      <c r="M347" s="88"/>
      <c r="N347" s="18"/>
      <c r="O347" s="142"/>
      <c r="P347" s="18"/>
      <c r="Q347" s="18"/>
      <c r="R347" s="88"/>
      <c r="S347" s="18"/>
      <c r="T347" s="18"/>
      <c r="U347" s="18"/>
      <c r="V347" s="18"/>
      <c r="W347" s="18"/>
      <c r="X347" s="18"/>
      <c r="Y347" s="18"/>
      <c r="Z347" s="18"/>
    </row>
    <row r="348" spans="1:26">
      <c r="A348" s="18"/>
      <c r="B348" s="18"/>
      <c r="C348" s="18"/>
      <c r="D348" s="18"/>
      <c r="E348" s="18"/>
      <c r="F348" s="88"/>
      <c r="G348" s="88"/>
      <c r="H348" s="88"/>
      <c r="I348" s="88"/>
      <c r="J348" s="142"/>
      <c r="K348" s="88"/>
      <c r="L348" s="88"/>
      <c r="M348" s="88"/>
      <c r="N348" s="18"/>
      <c r="O348" s="142"/>
      <c r="P348" s="18"/>
      <c r="Q348" s="18"/>
      <c r="R348" s="88"/>
      <c r="S348" s="18"/>
      <c r="T348" s="18"/>
      <c r="U348" s="18"/>
      <c r="V348" s="18"/>
      <c r="W348" s="18"/>
      <c r="X348" s="18"/>
      <c r="Y348" s="18"/>
      <c r="Z348" s="18"/>
    </row>
    <row r="349" spans="1:26">
      <c r="A349" s="18"/>
      <c r="B349" s="18"/>
      <c r="C349" s="18"/>
      <c r="D349" s="18"/>
      <c r="E349" s="18"/>
      <c r="F349" s="88"/>
      <c r="G349" s="88"/>
      <c r="H349" s="88"/>
      <c r="I349" s="88"/>
      <c r="J349" s="142"/>
      <c r="K349" s="88"/>
      <c r="L349" s="88"/>
      <c r="M349" s="88"/>
      <c r="N349" s="18"/>
      <c r="O349" s="142"/>
      <c r="P349" s="18"/>
      <c r="Q349" s="18"/>
      <c r="R349" s="88"/>
      <c r="S349" s="18"/>
      <c r="T349" s="18"/>
      <c r="U349" s="18"/>
      <c r="V349" s="18"/>
      <c r="W349" s="18"/>
      <c r="X349" s="18"/>
      <c r="Y349" s="18"/>
      <c r="Z349" s="18"/>
    </row>
    <row r="350" spans="1:26">
      <c r="A350" s="18"/>
      <c r="B350" s="18"/>
      <c r="C350" s="18"/>
      <c r="D350" s="18"/>
      <c r="E350" s="18"/>
      <c r="F350" s="88"/>
      <c r="G350" s="88"/>
      <c r="H350" s="88"/>
      <c r="I350" s="88"/>
      <c r="J350" s="142"/>
      <c r="K350" s="88"/>
      <c r="L350" s="88"/>
      <c r="M350" s="88"/>
      <c r="N350" s="18"/>
      <c r="O350" s="142"/>
      <c r="P350" s="18"/>
      <c r="Q350" s="18"/>
      <c r="R350" s="88"/>
      <c r="S350" s="18"/>
      <c r="T350" s="18"/>
      <c r="U350" s="18"/>
      <c r="V350" s="18"/>
      <c r="W350" s="18"/>
      <c r="X350" s="18"/>
      <c r="Y350" s="18"/>
      <c r="Z350" s="18"/>
    </row>
    <row r="351" spans="1:26">
      <c r="A351" s="18"/>
      <c r="B351" s="18"/>
      <c r="C351" s="18"/>
      <c r="D351" s="18"/>
      <c r="E351" s="18"/>
      <c r="F351" s="88"/>
      <c r="G351" s="88"/>
      <c r="H351" s="88"/>
      <c r="I351" s="88"/>
      <c r="J351" s="142"/>
      <c r="K351" s="88"/>
      <c r="L351" s="88"/>
      <c r="M351" s="88"/>
      <c r="N351" s="18"/>
      <c r="O351" s="142"/>
      <c r="P351" s="18"/>
      <c r="Q351" s="18"/>
      <c r="R351" s="88"/>
      <c r="S351" s="18"/>
      <c r="T351" s="18"/>
      <c r="U351" s="18"/>
      <c r="V351" s="18"/>
      <c r="W351" s="18"/>
      <c r="X351" s="18"/>
      <c r="Y351" s="18"/>
      <c r="Z351" s="18"/>
    </row>
    <row r="352" spans="1:26">
      <c r="A352" s="18"/>
      <c r="B352" s="18"/>
      <c r="C352" s="18"/>
      <c r="D352" s="18"/>
      <c r="E352" s="18"/>
      <c r="F352" s="88"/>
      <c r="G352" s="88"/>
      <c r="H352" s="88"/>
      <c r="I352" s="88"/>
      <c r="J352" s="142"/>
      <c r="K352" s="88"/>
      <c r="L352" s="88"/>
      <c r="M352" s="88"/>
      <c r="N352" s="18"/>
      <c r="O352" s="142"/>
      <c r="P352" s="18"/>
      <c r="Q352" s="18"/>
      <c r="R352" s="88"/>
      <c r="S352" s="18"/>
      <c r="T352" s="18"/>
      <c r="U352" s="18"/>
      <c r="V352" s="18"/>
      <c r="W352" s="18"/>
      <c r="X352" s="18"/>
      <c r="Y352" s="18"/>
      <c r="Z352" s="18"/>
    </row>
    <row r="353" spans="1:26">
      <c r="A353" s="18"/>
      <c r="B353" s="18"/>
      <c r="C353" s="18"/>
      <c r="D353" s="18"/>
      <c r="E353" s="18"/>
      <c r="F353" s="88"/>
      <c r="G353" s="88"/>
      <c r="H353" s="88"/>
      <c r="I353" s="88"/>
      <c r="J353" s="142"/>
      <c r="K353" s="88"/>
      <c r="L353" s="88"/>
      <c r="M353" s="88"/>
      <c r="N353" s="18"/>
      <c r="O353" s="142"/>
      <c r="P353" s="18"/>
      <c r="Q353" s="18"/>
      <c r="R353" s="88"/>
      <c r="S353" s="18"/>
      <c r="T353" s="18"/>
      <c r="U353" s="18"/>
      <c r="V353" s="18"/>
      <c r="W353" s="18"/>
      <c r="X353" s="18"/>
      <c r="Y353" s="18"/>
      <c r="Z353" s="18"/>
    </row>
    <row r="354" spans="1:26">
      <c r="A354" s="18"/>
      <c r="B354" s="18"/>
      <c r="C354" s="18"/>
      <c r="D354" s="18"/>
      <c r="E354" s="18"/>
      <c r="F354" s="88"/>
      <c r="G354" s="88"/>
      <c r="H354" s="88"/>
      <c r="I354" s="88"/>
      <c r="J354" s="142"/>
      <c r="K354" s="88"/>
      <c r="L354" s="88"/>
      <c r="M354" s="88"/>
      <c r="N354" s="18"/>
      <c r="O354" s="142"/>
      <c r="P354" s="18"/>
      <c r="Q354" s="18"/>
      <c r="R354" s="88"/>
      <c r="S354" s="18"/>
      <c r="T354" s="18"/>
      <c r="U354" s="18"/>
      <c r="V354" s="18"/>
      <c r="W354" s="18"/>
      <c r="X354" s="18"/>
      <c r="Y354" s="18"/>
      <c r="Z354" s="18"/>
    </row>
    <row r="355" spans="1:26">
      <c r="A355" s="18"/>
      <c r="B355" s="18"/>
      <c r="C355" s="18"/>
      <c r="D355" s="18"/>
      <c r="E355" s="18"/>
      <c r="F355" s="88"/>
      <c r="G355" s="88"/>
      <c r="H355" s="88"/>
      <c r="I355" s="88"/>
      <c r="J355" s="142"/>
      <c r="K355" s="88"/>
      <c r="L355" s="88"/>
      <c r="M355" s="88"/>
      <c r="N355" s="18"/>
      <c r="O355" s="142"/>
      <c r="P355" s="18"/>
      <c r="Q355" s="18"/>
      <c r="R355" s="88"/>
      <c r="S355" s="18"/>
      <c r="T355" s="18"/>
      <c r="U355" s="18"/>
      <c r="V355" s="18"/>
      <c r="W355" s="18"/>
      <c r="X355" s="18"/>
      <c r="Y355" s="18"/>
      <c r="Z355" s="18"/>
    </row>
    <row r="356" spans="1:26">
      <c r="A356" s="18"/>
      <c r="B356" s="18"/>
      <c r="C356" s="18"/>
      <c r="D356" s="18"/>
      <c r="E356" s="18"/>
      <c r="F356" s="88"/>
      <c r="G356" s="88"/>
      <c r="H356" s="88"/>
      <c r="I356" s="88"/>
      <c r="J356" s="142"/>
      <c r="K356" s="88"/>
      <c r="L356" s="88"/>
      <c r="M356" s="88"/>
      <c r="N356" s="18"/>
      <c r="O356" s="142"/>
      <c r="P356" s="18"/>
      <c r="Q356" s="18"/>
      <c r="R356" s="88"/>
      <c r="S356" s="18"/>
      <c r="T356" s="18"/>
      <c r="U356" s="18"/>
      <c r="V356" s="18"/>
      <c r="W356" s="18"/>
      <c r="X356" s="18"/>
      <c r="Y356" s="18"/>
      <c r="Z356" s="18"/>
    </row>
    <row r="357" spans="1:26">
      <c r="A357" s="18"/>
      <c r="B357" s="18"/>
      <c r="C357" s="18"/>
      <c r="D357" s="18"/>
      <c r="E357" s="18"/>
      <c r="F357" s="88"/>
      <c r="G357" s="88"/>
      <c r="H357" s="88"/>
      <c r="I357" s="88"/>
      <c r="J357" s="142"/>
      <c r="K357" s="88"/>
      <c r="L357" s="88"/>
      <c r="M357" s="88"/>
      <c r="N357" s="18"/>
      <c r="O357" s="142"/>
      <c r="P357" s="18"/>
      <c r="Q357" s="18"/>
      <c r="R357" s="88"/>
      <c r="S357" s="18"/>
      <c r="T357" s="18"/>
      <c r="U357" s="18"/>
      <c r="V357" s="18"/>
      <c r="W357" s="18"/>
      <c r="X357" s="18"/>
      <c r="Y357" s="18"/>
      <c r="Z357" s="18"/>
    </row>
    <row r="358" spans="1:26">
      <c r="A358" s="18"/>
      <c r="B358" s="18"/>
      <c r="C358" s="18"/>
      <c r="D358" s="18"/>
      <c r="E358" s="18"/>
      <c r="F358" s="88"/>
      <c r="G358" s="88"/>
      <c r="H358" s="88"/>
      <c r="I358" s="88"/>
      <c r="J358" s="142"/>
      <c r="K358" s="88"/>
      <c r="L358" s="88"/>
      <c r="M358" s="88"/>
      <c r="N358" s="18"/>
      <c r="O358" s="142"/>
      <c r="P358" s="18"/>
      <c r="Q358" s="18"/>
      <c r="R358" s="88"/>
      <c r="S358" s="18"/>
      <c r="T358" s="18"/>
      <c r="U358" s="18"/>
      <c r="V358" s="18"/>
      <c r="W358" s="18"/>
      <c r="X358" s="18"/>
      <c r="Y358" s="18"/>
      <c r="Z358" s="18"/>
    </row>
    <row r="359" spans="1:26">
      <c r="A359" s="18"/>
      <c r="B359" s="18"/>
      <c r="C359" s="18"/>
      <c r="D359" s="18"/>
      <c r="E359" s="18"/>
      <c r="F359" s="88"/>
      <c r="G359" s="88"/>
      <c r="H359" s="88"/>
      <c r="I359" s="88"/>
      <c r="J359" s="142"/>
      <c r="K359" s="88"/>
      <c r="L359" s="88"/>
      <c r="M359" s="88"/>
      <c r="N359" s="18"/>
      <c r="O359" s="142"/>
      <c r="P359" s="18"/>
      <c r="Q359" s="18"/>
      <c r="R359" s="88"/>
      <c r="S359" s="18"/>
      <c r="T359" s="18"/>
      <c r="U359" s="18"/>
      <c r="V359" s="18"/>
      <c r="W359" s="18"/>
      <c r="X359" s="18"/>
      <c r="Y359" s="18"/>
      <c r="Z359" s="18"/>
    </row>
    <row r="360" spans="1:26">
      <c r="A360" s="18"/>
      <c r="B360" s="18"/>
      <c r="C360" s="18"/>
      <c r="D360" s="18"/>
      <c r="E360" s="18"/>
      <c r="F360" s="88"/>
      <c r="G360" s="88"/>
      <c r="H360" s="88"/>
      <c r="I360" s="88"/>
      <c r="J360" s="142"/>
      <c r="K360" s="88"/>
      <c r="L360" s="88"/>
      <c r="M360" s="88"/>
      <c r="N360" s="18"/>
      <c r="O360" s="142"/>
      <c r="P360" s="18"/>
      <c r="Q360" s="18"/>
      <c r="R360" s="88"/>
      <c r="S360" s="18"/>
      <c r="T360" s="18"/>
      <c r="U360" s="18"/>
      <c r="V360" s="18"/>
      <c r="W360" s="18"/>
      <c r="X360" s="18"/>
      <c r="Y360" s="18"/>
      <c r="Z360" s="18"/>
    </row>
    <row r="361" spans="1:26">
      <c r="A361" s="18"/>
      <c r="B361" s="18"/>
      <c r="C361" s="18"/>
      <c r="D361" s="18"/>
      <c r="E361" s="18"/>
      <c r="F361" s="88"/>
      <c r="G361" s="88"/>
      <c r="H361" s="88"/>
      <c r="I361" s="88"/>
      <c r="J361" s="142"/>
      <c r="K361" s="88"/>
      <c r="L361" s="88"/>
      <c r="M361" s="88"/>
      <c r="N361" s="18"/>
      <c r="O361" s="142"/>
      <c r="P361" s="18"/>
      <c r="Q361" s="18"/>
      <c r="R361" s="88"/>
      <c r="S361" s="18"/>
      <c r="T361" s="18"/>
      <c r="U361" s="18"/>
      <c r="V361" s="18"/>
      <c r="W361" s="18"/>
      <c r="X361" s="18"/>
      <c r="Y361" s="18"/>
      <c r="Z361" s="18"/>
    </row>
    <row r="362" spans="1:26">
      <c r="A362" s="18"/>
      <c r="B362" s="18"/>
      <c r="C362" s="18"/>
      <c r="D362" s="18"/>
      <c r="E362" s="18"/>
      <c r="F362" s="88"/>
      <c r="G362" s="88"/>
      <c r="H362" s="88"/>
      <c r="I362" s="88"/>
      <c r="J362" s="142"/>
      <c r="K362" s="88"/>
      <c r="L362" s="88"/>
      <c r="M362" s="88"/>
      <c r="N362" s="18"/>
      <c r="O362" s="142"/>
      <c r="P362" s="18"/>
      <c r="Q362" s="18"/>
      <c r="R362" s="88"/>
      <c r="S362" s="18"/>
      <c r="T362" s="18"/>
      <c r="U362" s="18"/>
      <c r="V362" s="18"/>
      <c r="W362" s="18"/>
      <c r="X362" s="18"/>
      <c r="Y362" s="18"/>
      <c r="Z362" s="18"/>
    </row>
    <row r="363" spans="1:26">
      <c r="A363" s="18"/>
      <c r="B363" s="18"/>
      <c r="C363" s="18"/>
      <c r="D363" s="18"/>
      <c r="E363" s="18"/>
      <c r="F363" s="88"/>
      <c r="G363" s="88"/>
      <c r="H363" s="88"/>
      <c r="I363" s="88"/>
      <c r="J363" s="142"/>
      <c r="K363" s="88"/>
      <c r="L363" s="88"/>
      <c r="M363" s="88"/>
      <c r="N363" s="18"/>
      <c r="O363" s="142"/>
      <c r="P363" s="18"/>
      <c r="Q363" s="18"/>
      <c r="R363" s="88"/>
      <c r="S363" s="18"/>
      <c r="T363" s="18"/>
      <c r="U363" s="18"/>
      <c r="V363" s="18"/>
      <c r="W363" s="18"/>
      <c r="X363" s="18"/>
      <c r="Y363" s="18"/>
      <c r="Z363" s="18"/>
    </row>
    <row r="364" spans="1:26">
      <c r="A364" s="18"/>
      <c r="B364" s="18"/>
      <c r="C364" s="18"/>
      <c r="D364" s="18"/>
      <c r="E364" s="18"/>
      <c r="F364" s="88"/>
      <c r="G364" s="88"/>
      <c r="H364" s="88"/>
      <c r="I364" s="88"/>
      <c r="J364" s="142"/>
      <c r="K364" s="88"/>
      <c r="L364" s="88"/>
      <c r="M364" s="88"/>
      <c r="N364" s="18"/>
      <c r="O364" s="142"/>
      <c r="P364" s="18"/>
      <c r="Q364" s="18"/>
      <c r="R364" s="88"/>
      <c r="S364" s="18"/>
      <c r="T364" s="18"/>
      <c r="U364" s="18"/>
      <c r="V364" s="18"/>
      <c r="W364" s="18"/>
      <c r="X364" s="18"/>
      <c r="Y364" s="18"/>
      <c r="Z364" s="18"/>
    </row>
    <row r="365" spans="1:26">
      <c r="A365" s="18"/>
      <c r="B365" s="18"/>
      <c r="C365" s="18"/>
      <c r="D365" s="18"/>
      <c r="E365" s="18"/>
      <c r="F365" s="88"/>
      <c r="G365" s="88"/>
      <c r="H365" s="88"/>
      <c r="I365" s="88"/>
      <c r="J365" s="142"/>
      <c r="K365" s="88"/>
      <c r="L365" s="88"/>
      <c r="M365" s="88"/>
      <c r="N365" s="18"/>
      <c r="O365" s="142"/>
      <c r="P365" s="18"/>
      <c r="Q365" s="18"/>
      <c r="R365" s="88"/>
      <c r="S365" s="18"/>
      <c r="T365" s="18"/>
      <c r="U365" s="18"/>
      <c r="V365" s="18"/>
      <c r="W365" s="18"/>
      <c r="X365" s="18"/>
      <c r="Y365" s="18"/>
      <c r="Z365" s="18"/>
    </row>
    <row r="366" spans="1:26">
      <c r="A366" s="18"/>
      <c r="B366" s="18"/>
      <c r="C366" s="18"/>
      <c r="D366" s="18"/>
      <c r="E366" s="18"/>
      <c r="F366" s="88"/>
      <c r="G366" s="88"/>
      <c r="H366" s="88"/>
      <c r="I366" s="88"/>
      <c r="J366" s="142"/>
      <c r="K366" s="88"/>
      <c r="L366" s="88"/>
      <c r="M366" s="88"/>
      <c r="N366" s="18"/>
      <c r="O366" s="142"/>
      <c r="P366" s="18"/>
      <c r="Q366" s="18"/>
      <c r="R366" s="88"/>
      <c r="S366" s="18"/>
      <c r="T366" s="18"/>
      <c r="U366" s="18"/>
      <c r="V366" s="18"/>
      <c r="W366" s="18"/>
      <c r="X366" s="18"/>
      <c r="Y366" s="18"/>
      <c r="Z366" s="18"/>
    </row>
    <row r="367" spans="1:26">
      <c r="A367" s="18"/>
      <c r="B367" s="18"/>
      <c r="C367" s="18"/>
      <c r="D367" s="18"/>
      <c r="E367" s="18"/>
      <c r="F367" s="88"/>
      <c r="G367" s="88"/>
      <c r="H367" s="88"/>
      <c r="I367" s="88"/>
      <c r="J367" s="142"/>
      <c r="K367" s="88"/>
      <c r="L367" s="88"/>
      <c r="M367" s="88"/>
      <c r="N367" s="18"/>
      <c r="O367" s="142"/>
      <c r="P367" s="18"/>
      <c r="Q367" s="18"/>
      <c r="R367" s="88"/>
      <c r="S367" s="18"/>
      <c r="T367" s="18"/>
      <c r="U367" s="18"/>
      <c r="V367" s="18"/>
      <c r="W367" s="18"/>
      <c r="X367" s="18"/>
      <c r="Y367" s="18"/>
      <c r="Z367" s="18"/>
    </row>
    <row r="368" spans="1:26">
      <c r="A368" s="18"/>
      <c r="B368" s="18"/>
      <c r="C368" s="18"/>
      <c r="D368" s="18"/>
      <c r="E368" s="18"/>
      <c r="F368" s="88"/>
      <c r="G368" s="88"/>
      <c r="H368" s="88"/>
      <c r="I368" s="88"/>
      <c r="J368" s="142"/>
      <c r="K368" s="88"/>
      <c r="L368" s="88"/>
      <c r="M368" s="88"/>
      <c r="N368" s="18"/>
      <c r="O368" s="142"/>
      <c r="P368" s="18"/>
      <c r="Q368" s="18"/>
      <c r="R368" s="88"/>
      <c r="S368" s="18"/>
      <c r="T368" s="18"/>
      <c r="U368" s="18"/>
      <c r="V368" s="18"/>
      <c r="W368" s="18"/>
      <c r="X368" s="18"/>
      <c r="Y368" s="18"/>
      <c r="Z368" s="18"/>
    </row>
    <row r="369" spans="1:26">
      <c r="A369" s="18"/>
      <c r="B369" s="18"/>
      <c r="C369" s="18"/>
      <c r="D369" s="18"/>
      <c r="E369" s="18"/>
      <c r="F369" s="88"/>
      <c r="G369" s="88"/>
      <c r="H369" s="88"/>
      <c r="I369" s="88"/>
      <c r="J369" s="142"/>
      <c r="K369" s="88"/>
      <c r="L369" s="88"/>
      <c r="M369" s="88"/>
      <c r="N369" s="18"/>
      <c r="O369" s="142"/>
      <c r="P369" s="18"/>
      <c r="Q369" s="18"/>
      <c r="R369" s="88"/>
      <c r="S369" s="18"/>
      <c r="T369" s="18"/>
      <c r="U369" s="18"/>
      <c r="V369" s="18"/>
      <c r="W369" s="18"/>
      <c r="X369" s="18"/>
      <c r="Y369" s="18"/>
      <c r="Z369" s="18"/>
    </row>
    <row r="370" spans="1:26">
      <c r="A370" s="18"/>
      <c r="B370" s="18"/>
      <c r="C370" s="18"/>
      <c r="D370" s="18"/>
      <c r="E370" s="18"/>
      <c r="F370" s="88"/>
      <c r="G370" s="88"/>
      <c r="H370" s="88"/>
      <c r="I370" s="88"/>
      <c r="J370" s="142"/>
      <c r="K370" s="88"/>
      <c r="L370" s="88"/>
      <c r="M370" s="88"/>
      <c r="N370" s="18"/>
      <c r="O370" s="142"/>
      <c r="P370" s="18"/>
      <c r="Q370" s="18"/>
      <c r="R370" s="88"/>
      <c r="S370" s="18"/>
      <c r="T370" s="18"/>
      <c r="U370" s="18"/>
      <c r="V370" s="18"/>
      <c r="W370" s="18"/>
      <c r="X370" s="18"/>
      <c r="Y370" s="18"/>
      <c r="Z370" s="18"/>
    </row>
    <row r="371" spans="1:26">
      <c r="A371" s="18"/>
      <c r="B371" s="18"/>
      <c r="C371" s="18"/>
      <c r="D371" s="18"/>
      <c r="E371" s="18"/>
      <c r="F371" s="88"/>
      <c r="G371" s="88"/>
      <c r="H371" s="88"/>
      <c r="I371" s="88"/>
      <c r="J371" s="142"/>
      <c r="K371" s="88"/>
      <c r="L371" s="88"/>
      <c r="M371" s="88"/>
      <c r="N371" s="18"/>
      <c r="O371" s="142"/>
      <c r="P371" s="18"/>
      <c r="Q371" s="18"/>
      <c r="R371" s="88"/>
      <c r="S371" s="18"/>
      <c r="T371" s="18"/>
      <c r="U371" s="18"/>
      <c r="V371" s="18"/>
      <c r="W371" s="18"/>
      <c r="X371" s="18"/>
      <c r="Y371" s="18"/>
      <c r="Z371" s="18"/>
    </row>
    <row r="372" spans="1:26">
      <c r="A372" s="18"/>
      <c r="B372" s="18"/>
      <c r="C372" s="18"/>
      <c r="D372" s="18"/>
      <c r="E372" s="18"/>
      <c r="F372" s="88"/>
      <c r="G372" s="88"/>
      <c r="H372" s="88"/>
      <c r="I372" s="88"/>
      <c r="J372" s="142"/>
      <c r="K372" s="88"/>
      <c r="L372" s="88"/>
      <c r="M372" s="88"/>
      <c r="N372" s="18"/>
      <c r="O372" s="142"/>
      <c r="P372" s="18"/>
      <c r="Q372" s="18"/>
      <c r="R372" s="88"/>
      <c r="S372" s="18"/>
      <c r="T372" s="18"/>
      <c r="U372" s="18"/>
      <c r="V372" s="18"/>
      <c r="W372" s="18"/>
      <c r="X372" s="18"/>
      <c r="Y372" s="18"/>
      <c r="Z372" s="18"/>
    </row>
    <row r="373" spans="1:26">
      <c r="A373" s="18"/>
      <c r="B373" s="18"/>
      <c r="C373" s="18"/>
      <c r="D373" s="18"/>
      <c r="E373" s="18"/>
      <c r="F373" s="88"/>
      <c r="G373" s="88"/>
      <c r="H373" s="88"/>
      <c r="I373" s="88"/>
      <c r="J373" s="142"/>
      <c r="K373" s="88"/>
      <c r="L373" s="88"/>
      <c r="M373" s="88"/>
      <c r="N373" s="18"/>
      <c r="O373" s="142"/>
      <c r="P373" s="18"/>
      <c r="Q373" s="18"/>
      <c r="R373" s="88"/>
      <c r="S373" s="18"/>
      <c r="T373" s="18"/>
      <c r="U373" s="18"/>
      <c r="V373" s="18"/>
      <c r="W373" s="18"/>
      <c r="X373" s="18"/>
      <c r="Y373" s="18"/>
      <c r="Z373" s="18"/>
    </row>
    <row r="374" spans="1:26">
      <c r="A374" s="18"/>
      <c r="B374" s="18"/>
      <c r="C374" s="18"/>
      <c r="D374" s="18"/>
      <c r="E374" s="18"/>
      <c r="F374" s="88"/>
      <c r="G374" s="88"/>
      <c r="H374" s="88"/>
      <c r="I374" s="88"/>
      <c r="J374" s="142"/>
      <c r="K374" s="88"/>
      <c r="L374" s="88"/>
      <c r="M374" s="88"/>
      <c r="N374" s="18"/>
      <c r="O374" s="142"/>
      <c r="P374" s="18"/>
      <c r="Q374" s="18"/>
      <c r="R374" s="88"/>
      <c r="S374" s="18"/>
      <c r="T374" s="18"/>
      <c r="U374" s="18"/>
      <c r="V374" s="18"/>
      <c r="W374" s="18"/>
      <c r="X374" s="18"/>
      <c r="Y374" s="18"/>
      <c r="Z374" s="18"/>
    </row>
    <row r="375" spans="1:26">
      <c r="A375" s="18"/>
      <c r="B375" s="18"/>
      <c r="C375" s="18"/>
      <c r="D375" s="18"/>
      <c r="E375" s="18"/>
      <c r="F375" s="88"/>
      <c r="G375" s="88"/>
      <c r="H375" s="88"/>
      <c r="I375" s="88"/>
      <c r="J375" s="142"/>
      <c r="K375" s="88"/>
      <c r="L375" s="88"/>
      <c r="M375" s="88"/>
      <c r="N375" s="18"/>
      <c r="O375" s="142"/>
      <c r="P375" s="18"/>
      <c r="Q375" s="18"/>
      <c r="R375" s="88"/>
      <c r="S375" s="18"/>
      <c r="T375" s="18"/>
      <c r="U375" s="18"/>
      <c r="V375" s="18"/>
      <c r="W375" s="18"/>
      <c r="X375" s="18"/>
      <c r="Y375" s="18"/>
      <c r="Z375" s="18"/>
    </row>
    <row r="376" spans="1:26">
      <c r="A376" s="18"/>
      <c r="B376" s="18"/>
      <c r="C376" s="18"/>
      <c r="D376" s="18"/>
      <c r="E376" s="18"/>
      <c r="F376" s="88"/>
      <c r="G376" s="88"/>
      <c r="H376" s="88"/>
      <c r="I376" s="88"/>
      <c r="J376" s="142"/>
      <c r="K376" s="88"/>
      <c r="L376" s="88"/>
      <c r="M376" s="88"/>
      <c r="N376" s="18"/>
      <c r="O376" s="142"/>
      <c r="P376" s="18"/>
      <c r="Q376" s="18"/>
      <c r="R376" s="88"/>
      <c r="S376" s="18"/>
      <c r="T376" s="18"/>
      <c r="U376" s="18"/>
      <c r="V376" s="18"/>
      <c r="W376" s="18"/>
      <c r="X376" s="18"/>
      <c r="Y376" s="18"/>
      <c r="Z376" s="18"/>
    </row>
    <row r="377" spans="1:26">
      <c r="A377" s="18"/>
      <c r="B377" s="18"/>
      <c r="C377" s="18"/>
      <c r="D377" s="18"/>
      <c r="E377" s="18"/>
      <c r="F377" s="88"/>
      <c r="G377" s="88"/>
      <c r="H377" s="88"/>
      <c r="I377" s="88"/>
      <c r="J377" s="142"/>
      <c r="K377" s="88"/>
      <c r="L377" s="88"/>
      <c r="M377" s="88"/>
      <c r="N377" s="18"/>
      <c r="O377" s="142"/>
      <c r="P377" s="18"/>
      <c r="Q377" s="18"/>
      <c r="R377" s="88"/>
      <c r="S377" s="18"/>
      <c r="T377" s="18"/>
      <c r="U377" s="18"/>
      <c r="V377" s="18"/>
      <c r="W377" s="18"/>
      <c r="X377" s="18"/>
      <c r="Y377" s="18"/>
      <c r="Z377" s="18"/>
    </row>
    <row r="378" spans="1:26">
      <c r="A378" s="18"/>
      <c r="B378" s="18"/>
      <c r="C378" s="18"/>
      <c r="D378" s="18"/>
      <c r="E378" s="18"/>
      <c r="F378" s="88"/>
      <c r="G378" s="88"/>
      <c r="H378" s="88"/>
      <c r="I378" s="88"/>
      <c r="J378" s="142"/>
      <c r="K378" s="88"/>
      <c r="L378" s="88"/>
      <c r="M378" s="88"/>
      <c r="N378" s="18"/>
      <c r="O378" s="142"/>
      <c r="P378" s="18"/>
      <c r="Q378" s="18"/>
      <c r="R378" s="88"/>
      <c r="S378" s="18"/>
      <c r="T378" s="18"/>
      <c r="U378" s="18"/>
      <c r="V378" s="18"/>
      <c r="W378" s="18"/>
      <c r="X378" s="18"/>
      <c r="Y378" s="18"/>
      <c r="Z378" s="18"/>
    </row>
    <row r="379" spans="1:26">
      <c r="A379" s="18"/>
      <c r="B379" s="18"/>
      <c r="C379" s="18"/>
      <c r="D379" s="18"/>
      <c r="E379" s="18"/>
      <c r="F379" s="88"/>
      <c r="G379" s="88"/>
      <c r="H379" s="88"/>
      <c r="I379" s="88"/>
      <c r="J379" s="142"/>
      <c r="K379" s="88"/>
      <c r="L379" s="88"/>
      <c r="M379" s="88"/>
      <c r="N379" s="18"/>
      <c r="O379" s="142"/>
      <c r="P379" s="18"/>
      <c r="Q379" s="18"/>
      <c r="R379" s="88"/>
      <c r="S379" s="18"/>
      <c r="T379" s="18"/>
      <c r="U379" s="18"/>
      <c r="V379" s="18"/>
      <c r="W379" s="18"/>
      <c r="X379" s="18"/>
      <c r="Y379" s="18"/>
      <c r="Z379" s="18"/>
    </row>
    <row r="380" spans="1:26">
      <c r="A380" s="18"/>
      <c r="B380" s="18"/>
      <c r="C380" s="18"/>
      <c r="D380" s="18"/>
      <c r="E380" s="18"/>
      <c r="F380" s="88"/>
      <c r="G380" s="88"/>
      <c r="H380" s="88"/>
      <c r="I380" s="88"/>
      <c r="J380" s="142"/>
      <c r="K380" s="88"/>
      <c r="L380" s="88"/>
      <c r="M380" s="88"/>
      <c r="N380" s="18"/>
      <c r="O380" s="142"/>
      <c r="P380" s="18"/>
      <c r="Q380" s="18"/>
      <c r="R380" s="88"/>
      <c r="S380" s="18"/>
      <c r="T380" s="18"/>
      <c r="U380" s="18"/>
      <c r="V380" s="18"/>
      <c r="W380" s="18"/>
      <c r="X380" s="18"/>
      <c r="Y380" s="18"/>
      <c r="Z380" s="18"/>
    </row>
    <row r="381" spans="1:26">
      <c r="A381" s="18"/>
      <c r="B381" s="18"/>
      <c r="C381" s="18"/>
      <c r="D381" s="18"/>
      <c r="E381" s="18"/>
      <c r="F381" s="88"/>
      <c r="G381" s="88"/>
      <c r="H381" s="88"/>
      <c r="I381" s="88"/>
      <c r="J381" s="142"/>
      <c r="K381" s="88"/>
      <c r="L381" s="88"/>
      <c r="M381" s="88"/>
      <c r="N381" s="18"/>
      <c r="O381" s="142"/>
      <c r="P381" s="18"/>
      <c r="Q381" s="18"/>
      <c r="R381" s="88"/>
      <c r="S381" s="18"/>
      <c r="T381" s="18"/>
      <c r="U381" s="18"/>
      <c r="V381" s="18"/>
      <c r="W381" s="18"/>
      <c r="X381" s="18"/>
      <c r="Y381" s="18"/>
      <c r="Z381" s="18"/>
    </row>
    <row r="382" spans="1:26">
      <c r="A382" s="18"/>
      <c r="B382" s="18"/>
      <c r="C382" s="18"/>
      <c r="D382" s="18"/>
      <c r="E382" s="18"/>
      <c r="F382" s="88"/>
      <c r="G382" s="88"/>
      <c r="H382" s="88"/>
      <c r="I382" s="88"/>
      <c r="J382" s="142"/>
      <c r="K382" s="88"/>
      <c r="L382" s="88"/>
      <c r="M382" s="88"/>
      <c r="N382" s="18"/>
      <c r="O382" s="142"/>
      <c r="P382" s="18"/>
      <c r="Q382" s="18"/>
      <c r="R382" s="88"/>
      <c r="S382" s="18"/>
      <c r="T382" s="18"/>
      <c r="U382" s="18"/>
      <c r="V382" s="18"/>
      <c r="W382" s="18"/>
      <c r="X382" s="18"/>
      <c r="Y382" s="18"/>
      <c r="Z382" s="18"/>
    </row>
    <row r="383" spans="1:26">
      <c r="A383" s="18"/>
      <c r="B383" s="18"/>
      <c r="C383" s="18"/>
      <c r="D383" s="18"/>
      <c r="E383" s="18"/>
      <c r="F383" s="88"/>
      <c r="G383" s="88"/>
      <c r="H383" s="88"/>
      <c r="I383" s="88"/>
      <c r="J383" s="142"/>
      <c r="K383" s="88"/>
      <c r="L383" s="88"/>
      <c r="M383" s="88"/>
      <c r="N383" s="18"/>
      <c r="O383" s="142"/>
      <c r="P383" s="18"/>
      <c r="Q383" s="18"/>
      <c r="R383" s="88"/>
      <c r="S383" s="18"/>
      <c r="T383" s="18"/>
      <c r="U383" s="18"/>
      <c r="V383" s="18"/>
      <c r="W383" s="18"/>
      <c r="X383" s="18"/>
      <c r="Y383" s="18"/>
      <c r="Z383" s="18"/>
    </row>
    <row r="384" spans="1:26">
      <c r="O384" s="142"/>
      <c r="P384" s="18"/>
      <c r="Q384" s="18"/>
      <c r="R384" s="88"/>
      <c r="S384" s="18"/>
      <c r="T384" s="18"/>
      <c r="U384" s="18"/>
      <c r="V384" s="18"/>
      <c r="W384" s="18"/>
      <c r="X384" s="18"/>
      <c r="Y384" s="18"/>
      <c r="Z384" s="18"/>
    </row>
    <row r="385" spans="5:26">
      <c r="O385" s="142"/>
      <c r="P385" s="18"/>
      <c r="Q385" s="18"/>
      <c r="R385" s="88"/>
      <c r="S385" s="18"/>
      <c r="T385" s="18"/>
      <c r="U385" s="18"/>
      <c r="V385" s="18"/>
      <c r="W385" s="18"/>
      <c r="X385" s="18"/>
      <c r="Y385" s="18"/>
      <c r="Z385" s="18"/>
    </row>
    <row r="386" spans="5:26">
      <c r="O386" s="142"/>
      <c r="P386" s="18"/>
      <c r="Q386" s="18"/>
      <c r="R386" s="88"/>
      <c r="S386" s="18"/>
      <c r="T386" s="18"/>
      <c r="U386" s="18"/>
      <c r="V386" s="18"/>
      <c r="W386" s="18"/>
      <c r="X386" s="18"/>
      <c r="Y386" s="18"/>
      <c r="Z386" s="18"/>
    </row>
    <row r="387" spans="5:26">
      <c r="O387" s="142"/>
      <c r="P387" s="18"/>
      <c r="Q387" s="18"/>
      <c r="R387" s="88"/>
      <c r="S387" s="18"/>
      <c r="T387" s="18"/>
      <c r="U387" s="18"/>
      <c r="V387" s="18"/>
      <c r="W387" s="18"/>
      <c r="X387" s="18"/>
      <c r="Y387" s="18"/>
      <c r="Z387" s="18"/>
    </row>
    <row r="388" spans="5:26">
      <c r="O388" s="142"/>
      <c r="P388" s="18"/>
      <c r="Q388" s="18"/>
    </row>
    <row r="389" spans="5:26">
      <c r="O389" s="142"/>
    </row>
    <row r="390" spans="5:26">
      <c r="O390" s="142"/>
    </row>
    <row r="400" spans="5:26">
      <c r="E400" s="151"/>
      <c r="G400" s="115"/>
      <c r="H400" s="143"/>
    </row>
    <row r="402" spans="11:14">
      <c r="K402" s="143"/>
      <c r="L402" s="143"/>
      <c r="M402" s="143"/>
      <c r="N402" s="143"/>
    </row>
    <row r="403" spans="11:14">
      <c r="K403" s="143"/>
      <c r="L403" s="143"/>
      <c r="M403" s="143"/>
      <c r="N403" s="143"/>
    </row>
  </sheetData>
  <autoFilter ref="Q1:S403"/>
  <mergeCells count="17">
    <mergeCell ref="M44:M45"/>
    <mergeCell ref="N44:N45"/>
    <mergeCell ref="O44:O45"/>
    <mergeCell ref="K44:K45"/>
    <mergeCell ref="L44:L45"/>
    <mergeCell ref="K49:K50"/>
    <mergeCell ref="L49:L50"/>
    <mergeCell ref="M49:M50"/>
    <mergeCell ref="N49:N50"/>
    <mergeCell ref="O49:O50"/>
    <mergeCell ref="B44:B45"/>
    <mergeCell ref="A44:A45"/>
    <mergeCell ref="J44:J45"/>
    <mergeCell ref="A49:A50"/>
    <mergeCell ref="B49:B50"/>
    <mergeCell ref="J49:J50"/>
    <mergeCell ref="I49:I50"/>
  </mergeCells>
  <hyperlinks>
    <hyperlink ref="M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AA125"/>
  <sheetViews>
    <sheetView zoomScale="85" zoomScaleNormal="85" workbookViewId="0">
      <selection activeCell="I42" sqref="I42:J42"/>
    </sheetView>
  </sheetViews>
  <sheetFormatPr defaultRowHeight="12.75"/>
  <cols>
    <col min="3" max="3" width="18.28515625" bestFit="1" customWidth="1"/>
    <col min="5" max="5" width="10.28515625" customWidth="1"/>
    <col min="15" max="15" width="9.5703125" bestFit="1" customWidth="1"/>
    <col min="16" max="16" width="11.42578125" style="19" customWidth="1"/>
    <col min="17" max="19" width="0" style="19" hidden="1" customWidth="1"/>
    <col min="20" max="27" width="9.140625" style="19"/>
  </cols>
  <sheetData>
    <row r="1" spans="1:27" s="115" customFormat="1" ht="15" customHeight="1">
      <c r="A1" s="261" t="s">
        <v>2137</v>
      </c>
      <c r="B1" s="261"/>
      <c r="C1" s="261"/>
      <c r="D1" s="87"/>
      <c r="E1" s="88"/>
      <c r="F1" s="49"/>
      <c r="G1" s="88"/>
      <c r="H1" s="49"/>
      <c r="I1" s="7"/>
      <c r="J1" s="92"/>
      <c r="K1" s="49"/>
      <c r="L1" s="49"/>
      <c r="M1" s="49"/>
      <c r="N1" s="49"/>
      <c r="O1" s="90"/>
      <c r="P1" s="19"/>
      <c r="Q1" s="18"/>
      <c r="R1" s="88"/>
      <c r="S1" s="18"/>
      <c r="T1" s="18"/>
      <c r="U1" s="18"/>
      <c r="V1" s="18"/>
      <c r="W1" s="18"/>
      <c r="X1" s="18"/>
      <c r="Y1" s="18"/>
      <c r="Z1" s="18"/>
      <c r="AA1" s="18"/>
    </row>
    <row r="2" spans="1:27" s="115" customFormat="1" ht="58.5" customHeight="1">
      <c r="A2" s="183" t="s">
        <v>13</v>
      </c>
      <c r="B2" s="183" t="s">
        <v>218</v>
      </c>
      <c r="C2" s="179" t="s">
        <v>259</v>
      </c>
      <c r="D2" s="183" t="s">
        <v>260</v>
      </c>
      <c r="E2" s="183" t="s">
        <v>261</v>
      </c>
      <c r="F2" s="183" t="s">
        <v>262</v>
      </c>
      <c r="G2" s="183" t="s">
        <v>263</v>
      </c>
      <c r="H2" s="183" t="s">
        <v>264</v>
      </c>
      <c r="I2" s="575" t="s">
        <v>265</v>
      </c>
      <c r="J2" s="575"/>
      <c r="K2" s="262" t="s">
        <v>273</v>
      </c>
      <c r="L2" s="262" t="s">
        <v>274</v>
      </c>
      <c r="M2" s="183" t="s">
        <v>275</v>
      </c>
      <c r="N2" s="183" t="s">
        <v>268</v>
      </c>
      <c r="O2" s="179" t="s">
        <v>269</v>
      </c>
      <c r="P2" s="19"/>
      <c r="Q2" s="18"/>
      <c r="R2" s="88"/>
      <c r="S2" s="18"/>
      <c r="T2" s="18"/>
      <c r="U2" s="18"/>
      <c r="V2" s="18"/>
      <c r="W2" s="18"/>
      <c r="X2" s="18"/>
      <c r="Y2" s="18"/>
      <c r="Z2" s="19"/>
      <c r="AA2" s="19"/>
    </row>
    <row r="3" spans="1:27" s="19" customFormat="1" ht="12" customHeight="1">
      <c r="A3" s="212">
        <v>1</v>
      </c>
      <c r="B3" s="213">
        <v>42863</v>
      </c>
      <c r="C3" s="214" t="s">
        <v>2525</v>
      </c>
      <c r="D3" s="215" t="s">
        <v>270</v>
      </c>
      <c r="E3" s="216">
        <v>64.393500000000003</v>
      </c>
      <c r="F3" s="259">
        <v>64.290000000000006</v>
      </c>
      <c r="G3" s="259">
        <v>64.66</v>
      </c>
      <c r="H3" s="259">
        <v>64.59</v>
      </c>
      <c r="I3" s="570" t="s">
        <v>2526</v>
      </c>
      <c r="J3" s="570"/>
      <c r="K3" s="217">
        <v>0.26649999999999352</v>
      </c>
      <c r="L3" s="218">
        <v>266.49999999999352</v>
      </c>
      <c r="M3" s="259">
        <v>1000</v>
      </c>
      <c r="N3" s="219" t="s">
        <v>272</v>
      </c>
      <c r="O3" s="255">
        <v>42864</v>
      </c>
      <c r="Q3" s="220"/>
      <c r="R3" s="221" t="s">
        <v>2393</v>
      </c>
      <c r="S3" s="221"/>
      <c r="T3" s="18"/>
      <c r="U3" s="18"/>
      <c r="V3" s="18"/>
      <c r="W3" s="18"/>
      <c r="X3" s="18"/>
      <c r="Y3" s="18"/>
    </row>
    <row r="4" spans="1:27" s="19" customFormat="1" ht="12" customHeight="1">
      <c r="A4" s="212">
        <v>2</v>
      </c>
      <c r="B4" s="213">
        <v>42863</v>
      </c>
      <c r="C4" s="214" t="s">
        <v>2527</v>
      </c>
      <c r="D4" s="215" t="s">
        <v>270</v>
      </c>
      <c r="E4" s="216">
        <v>64.653499999999994</v>
      </c>
      <c r="F4" s="259">
        <v>64.45</v>
      </c>
      <c r="G4" s="259">
        <v>64.965000000000003</v>
      </c>
      <c r="H4" s="259">
        <v>65.05</v>
      </c>
      <c r="I4" s="570" t="s">
        <v>2528</v>
      </c>
      <c r="J4" s="570"/>
      <c r="K4" s="217">
        <v>0.31150000000000944</v>
      </c>
      <c r="L4" s="218">
        <v>311.50000000000944</v>
      </c>
      <c r="M4" s="259">
        <v>1000</v>
      </c>
      <c r="N4" s="219" t="s">
        <v>272</v>
      </c>
      <c r="O4" s="255">
        <v>42864</v>
      </c>
      <c r="Q4" s="220"/>
      <c r="R4" s="221" t="s">
        <v>2393</v>
      </c>
      <c r="S4" s="221"/>
      <c r="T4" s="18"/>
      <c r="U4" s="18"/>
      <c r="V4" s="18"/>
      <c r="W4" s="18"/>
      <c r="X4" s="18"/>
      <c r="Y4" s="18"/>
    </row>
    <row r="5" spans="1:27" s="19" customFormat="1" ht="12" customHeight="1">
      <c r="A5" s="212">
        <v>3</v>
      </c>
      <c r="B5" s="213">
        <v>42864</v>
      </c>
      <c r="C5" s="214" t="s">
        <v>2535</v>
      </c>
      <c r="D5" s="215" t="s">
        <v>2337</v>
      </c>
      <c r="E5" s="216">
        <v>70.650000000000006</v>
      </c>
      <c r="F5" s="259">
        <v>70.8</v>
      </c>
      <c r="G5" s="259">
        <v>70.069999999999993</v>
      </c>
      <c r="H5" s="259">
        <v>70.400000000000006</v>
      </c>
      <c r="I5" s="570" t="s">
        <v>2536</v>
      </c>
      <c r="J5" s="570"/>
      <c r="K5" s="217">
        <v>0.58000000000001295</v>
      </c>
      <c r="L5" s="218">
        <v>580.00000000001</v>
      </c>
      <c r="M5" s="259">
        <v>1000</v>
      </c>
      <c r="N5" s="219" t="s">
        <v>272</v>
      </c>
      <c r="O5" s="255">
        <v>42867</v>
      </c>
      <c r="Q5" s="220"/>
      <c r="R5" s="221" t="s">
        <v>2393</v>
      </c>
      <c r="S5" s="221"/>
      <c r="T5" s="18"/>
      <c r="U5" s="18"/>
      <c r="V5" s="18"/>
      <c r="W5" s="18"/>
      <c r="X5" s="18"/>
      <c r="Y5" s="18"/>
    </row>
    <row r="6" spans="1:27" s="115" customFormat="1">
      <c r="A6" s="222">
        <v>4</v>
      </c>
      <c r="B6" s="223">
        <v>42864</v>
      </c>
      <c r="C6" s="210" t="s">
        <v>2529</v>
      </c>
      <c r="D6" s="211" t="s">
        <v>270</v>
      </c>
      <c r="E6" s="224">
        <v>83.774000000000001</v>
      </c>
      <c r="F6" s="224">
        <v>83.37</v>
      </c>
      <c r="G6" s="224">
        <v>83.37</v>
      </c>
      <c r="H6" s="224">
        <v>84.77</v>
      </c>
      <c r="I6" s="572" t="s">
        <v>2530</v>
      </c>
      <c r="J6" s="572"/>
      <c r="K6" s="225">
        <v>-0.40399999999999636</v>
      </c>
      <c r="L6" s="226">
        <v>-403.99999999999636</v>
      </c>
      <c r="M6" s="257">
        <v>1000</v>
      </c>
      <c r="N6" s="227" t="s">
        <v>2133</v>
      </c>
      <c r="O6" s="223">
        <v>42866</v>
      </c>
      <c r="P6" s="19"/>
      <c r="Q6" s="220"/>
      <c r="R6" s="221" t="s">
        <v>2393</v>
      </c>
      <c r="S6" s="221"/>
      <c r="T6" s="18"/>
      <c r="U6" s="18"/>
      <c r="V6" s="18"/>
      <c r="W6" s="18"/>
      <c r="X6" s="18"/>
      <c r="Y6" s="18"/>
      <c r="Z6" s="18"/>
      <c r="AA6" s="18"/>
    </row>
    <row r="7" spans="1:27" s="115" customFormat="1">
      <c r="A7" s="232">
        <v>5</v>
      </c>
      <c r="B7" s="233">
        <v>42866</v>
      </c>
      <c r="C7" s="234" t="s">
        <v>2525</v>
      </c>
      <c r="D7" s="235" t="s">
        <v>270</v>
      </c>
      <c r="E7" s="235">
        <v>64.655500000000004</v>
      </c>
      <c r="F7" s="235">
        <v>64.55</v>
      </c>
      <c r="G7" s="235">
        <v>64.55</v>
      </c>
      <c r="H7" s="235">
        <v>64.86</v>
      </c>
      <c r="I7" s="577" t="s">
        <v>2537</v>
      </c>
      <c r="J7" s="577"/>
      <c r="K7" s="256">
        <v>-0.10550000000000637</v>
      </c>
      <c r="L7" s="236">
        <f>K7*M7</f>
        <v>-105.50000000000637</v>
      </c>
      <c r="M7" s="237">
        <v>1000</v>
      </c>
      <c r="N7" s="238" t="s">
        <v>2133</v>
      </c>
      <c r="O7" s="260">
        <v>42866</v>
      </c>
      <c r="P7" s="19"/>
      <c r="Q7" s="220"/>
      <c r="R7" s="239" t="s">
        <v>2393</v>
      </c>
      <c r="S7" s="221"/>
      <c r="T7" s="18"/>
      <c r="U7" s="18"/>
      <c r="V7" s="18"/>
      <c r="W7" s="18"/>
      <c r="X7" s="18"/>
      <c r="Y7" s="18"/>
      <c r="Z7" s="18"/>
      <c r="AA7" s="18"/>
    </row>
    <row r="8" spans="1:27" s="19" customFormat="1" ht="12" customHeight="1">
      <c r="A8" s="212">
        <v>6</v>
      </c>
      <c r="B8" s="213">
        <v>42870</v>
      </c>
      <c r="C8" s="214" t="s">
        <v>2525</v>
      </c>
      <c r="D8" s="215" t="s">
        <v>270</v>
      </c>
      <c r="E8" s="216">
        <v>64.227500000000006</v>
      </c>
      <c r="F8" s="259">
        <v>64.08</v>
      </c>
      <c r="G8" s="259">
        <v>64.459999999999994</v>
      </c>
      <c r="H8" s="259">
        <v>64.48</v>
      </c>
      <c r="I8" s="570" t="s">
        <v>2531</v>
      </c>
      <c r="J8" s="570"/>
      <c r="K8" s="217">
        <v>0.23249999999998749</v>
      </c>
      <c r="L8" s="218">
        <v>232.49999999998749</v>
      </c>
      <c r="M8" s="259">
        <v>1000</v>
      </c>
      <c r="N8" s="219" t="s">
        <v>272</v>
      </c>
      <c r="O8" s="255">
        <v>42873</v>
      </c>
      <c r="Q8" s="220"/>
      <c r="R8" s="221" t="s">
        <v>2393</v>
      </c>
      <c r="S8" s="221"/>
      <c r="T8" s="18"/>
      <c r="U8" s="18"/>
      <c r="V8" s="18"/>
      <c r="W8" s="18"/>
      <c r="X8" s="18"/>
      <c r="Y8" s="18"/>
    </row>
    <row r="9" spans="1:27" s="115" customFormat="1">
      <c r="A9" s="222">
        <v>7</v>
      </c>
      <c r="B9" s="223">
        <v>42874</v>
      </c>
      <c r="C9" s="210" t="s">
        <v>2525</v>
      </c>
      <c r="D9" s="211" t="s">
        <v>2337</v>
      </c>
      <c r="E9" s="224">
        <v>64.83</v>
      </c>
      <c r="F9" s="224">
        <v>65</v>
      </c>
      <c r="G9" s="224">
        <v>65</v>
      </c>
      <c r="H9" s="224">
        <v>64.5</v>
      </c>
      <c r="I9" s="572" t="s">
        <v>2532</v>
      </c>
      <c r="J9" s="572"/>
      <c r="K9" s="225">
        <v>-0.17000000000000171</v>
      </c>
      <c r="L9" s="226">
        <v>-170.00000000000171</v>
      </c>
      <c r="M9" s="257">
        <v>1000</v>
      </c>
      <c r="N9" s="227" t="s">
        <v>2133</v>
      </c>
      <c r="O9" s="223">
        <v>42874</v>
      </c>
      <c r="P9" s="19"/>
      <c r="Q9" s="220"/>
      <c r="R9" s="221" t="s">
        <v>2393</v>
      </c>
      <c r="S9" s="221"/>
      <c r="T9" s="18"/>
      <c r="U9" s="18"/>
      <c r="V9" s="18"/>
      <c r="W9" s="18"/>
      <c r="X9" s="18"/>
      <c r="Y9" s="18"/>
      <c r="Z9" s="18"/>
      <c r="AA9" s="18"/>
    </row>
    <row r="10" spans="1:27" s="19" customFormat="1" ht="12" customHeight="1">
      <c r="A10" s="212">
        <v>8</v>
      </c>
      <c r="B10" s="213">
        <v>42878</v>
      </c>
      <c r="C10" s="214" t="s">
        <v>2525</v>
      </c>
      <c r="D10" s="215" t="s">
        <v>270</v>
      </c>
      <c r="E10" s="216">
        <v>64.83</v>
      </c>
      <c r="F10" s="259">
        <v>64.62</v>
      </c>
      <c r="G10" s="259">
        <v>64.95</v>
      </c>
      <c r="H10" s="259">
        <v>65.2</v>
      </c>
      <c r="I10" s="570" t="s">
        <v>2533</v>
      </c>
      <c r="J10" s="570"/>
      <c r="K10" s="217">
        <v>0.12000000000000455</v>
      </c>
      <c r="L10" s="218">
        <v>120.00000000000455</v>
      </c>
      <c r="M10" s="259">
        <v>1000</v>
      </c>
      <c r="N10" s="219" t="s">
        <v>272</v>
      </c>
      <c r="O10" s="255">
        <v>42879</v>
      </c>
      <c r="Q10" s="220"/>
      <c r="R10" s="221" t="s">
        <v>2393</v>
      </c>
      <c r="S10" s="221"/>
      <c r="T10" s="18"/>
      <c r="U10" s="18"/>
      <c r="V10" s="18"/>
      <c r="W10" s="18"/>
      <c r="X10" s="18"/>
      <c r="Y10" s="18"/>
    </row>
    <row r="11" spans="1:27" s="19" customFormat="1" ht="12" customHeight="1">
      <c r="A11" s="228">
        <v>9</v>
      </c>
      <c r="B11" s="229">
        <v>42880</v>
      </c>
      <c r="C11" s="230" t="s">
        <v>2525</v>
      </c>
      <c r="D11" s="228" t="s">
        <v>270</v>
      </c>
      <c r="E11" s="228">
        <v>64.569999999999993</v>
      </c>
      <c r="F11" s="228">
        <v>64.25</v>
      </c>
      <c r="G11" s="228">
        <v>64.56</v>
      </c>
      <c r="H11" s="228">
        <v>65</v>
      </c>
      <c r="I11" s="576" t="s">
        <v>2534</v>
      </c>
      <c r="J11" s="576"/>
      <c r="K11" s="228">
        <v>-9.9999999999909051E-3</v>
      </c>
      <c r="L11" s="228">
        <v>-9.9999999999909051</v>
      </c>
      <c r="M11" s="228">
        <v>1000</v>
      </c>
      <c r="N11" s="228" t="s">
        <v>2499</v>
      </c>
      <c r="O11" s="263">
        <v>42884</v>
      </c>
      <c r="Q11" s="220"/>
      <c r="R11" s="221" t="s">
        <v>2393</v>
      </c>
      <c r="S11" s="221"/>
      <c r="T11" s="18"/>
      <c r="U11" s="18"/>
      <c r="V11" s="18"/>
      <c r="W11" s="18"/>
      <c r="X11" s="18"/>
      <c r="Y11" s="18"/>
    </row>
    <row r="12" spans="1:27" s="19" customFormat="1" ht="12" customHeight="1">
      <c r="A12" s="222">
        <v>10</v>
      </c>
      <c r="B12" s="223">
        <v>42885</v>
      </c>
      <c r="C12" s="210" t="s">
        <v>2527</v>
      </c>
      <c r="D12" s="211" t="s">
        <v>270</v>
      </c>
      <c r="E12" s="224">
        <v>64.912499999999994</v>
      </c>
      <c r="F12" s="224">
        <v>64.709999999999994</v>
      </c>
      <c r="G12" s="224">
        <v>64.709999999999994</v>
      </c>
      <c r="H12" s="224">
        <v>65.31</v>
      </c>
      <c r="I12" s="571" t="s">
        <v>2538</v>
      </c>
      <c r="J12" s="572"/>
      <c r="K12" s="225">
        <v>-0.20250000000000057</v>
      </c>
      <c r="L12" s="226">
        <v>-202.50000000000057</v>
      </c>
      <c r="M12" s="257">
        <v>1000</v>
      </c>
      <c r="N12" s="227" t="s">
        <v>2133</v>
      </c>
      <c r="O12" s="223">
        <v>42886</v>
      </c>
      <c r="Q12" s="231"/>
      <c r="R12" s="88" t="s">
        <v>2393</v>
      </c>
      <c r="S12" s="18"/>
      <c r="T12" s="18"/>
      <c r="U12" s="18"/>
      <c r="V12" s="18"/>
      <c r="W12" s="18"/>
      <c r="X12" s="18"/>
      <c r="Y12" s="18"/>
    </row>
    <row r="13" spans="1:27" s="143" customFormat="1">
      <c r="A13" s="222">
        <v>11</v>
      </c>
      <c r="B13" s="223">
        <v>42887</v>
      </c>
      <c r="C13" s="210" t="s">
        <v>2527</v>
      </c>
      <c r="D13" s="211" t="s">
        <v>270</v>
      </c>
      <c r="E13" s="224">
        <v>64.655000000000001</v>
      </c>
      <c r="F13" s="224">
        <v>64.45</v>
      </c>
      <c r="G13" s="224">
        <v>64.45</v>
      </c>
      <c r="H13" s="224">
        <v>65.05</v>
      </c>
      <c r="I13" s="571" t="s">
        <v>2538</v>
      </c>
      <c r="J13" s="572"/>
      <c r="K13" s="225">
        <f t="shared" ref="K13:K19" si="0">G13-E13</f>
        <v>-0.20499999999999829</v>
      </c>
      <c r="L13" s="226">
        <f t="shared" ref="L13:L19" si="1">K13*M13</f>
        <v>-204.99999999999829</v>
      </c>
      <c r="M13" s="225">
        <v>1000</v>
      </c>
      <c r="N13" s="227" t="s">
        <v>2133</v>
      </c>
      <c r="O13" s="223">
        <v>42894</v>
      </c>
      <c r="P13" s="206"/>
      <c r="Q13" s="254"/>
      <c r="R13" s="152" t="s">
        <v>2393</v>
      </c>
      <c r="S13" s="206"/>
      <c r="T13" s="142"/>
      <c r="U13" s="142"/>
      <c r="V13" s="142"/>
      <c r="W13" s="142"/>
      <c r="X13" s="142"/>
      <c r="Y13" s="142"/>
      <c r="Z13" s="142"/>
      <c r="AA13" s="206"/>
    </row>
    <row r="14" spans="1:27" s="143" customFormat="1">
      <c r="A14" s="212">
        <v>12</v>
      </c>
      <c r="B14" s="213">
        <v>42898</v>
      </c>
      <c r="C14" s="214" t="s">
        <v>2527</v>
      </c>
      <c r="D14" s="215" t="s">
        <v>270</v>
      </c>
      <c r="E14" s="216">
        <v>64.45</v>
      </c>
      <c r="F14" s="259">
        <v>64</v>
      </c>
      <c r="G14" s="259">
        <v>64.762500000000003</v>
      </c>
      <c r="H14" s="259">
        <v>65.2</v>
      </c>
      <c r="I14" s="570" t="s">
        <v>2528</v>
      </c>
      <c r="J14" s="570"/>
      <c r="K14" s="217">
        <f t="shared" si="0"/>
        <v>0.3125</v>
      </c>
      <c r="L14" s="218">
        <f t="shared" si="1"/>
        <v>312.5</v>
      </c>
      <c r="M14" s="259">
        <v>1000</v>
      </c>
      <c r="N14" s="219" t="s">
        <v>272</v>
      </c>
      <c r="O14" s="255">
        <v>42902</v>
      </c>
      <c r="P14" s="206"/>
      <c r="Q14" s="206"/>
      <c r="R14" s="203"/>
      <c r="S14" s="206"/>
      <c r="T14" s="206"/>
      <c r="U14" s="206"/>
      <c r="V14" s="206"/>
      <c r="W14" s="206"/>
      <c r="X14" s="206"/>
      <c r="Y14" s="206"/>
      <c r="Z14" s="206"/>
      <c r="AA14" s="206"/>
    </row>
    <row r="15" spans="1:27" s="143" customFormat="1">
      <c r="A15" s="212">
        <v>13</v>
      </c>
      <c r="B15" s="213">
        <v>42902</v>
      </c>
      <c r="C15" s="214" t="s">
        <v>2527</v>
      </c>
      <c r="D15" s="215" t="s">
        <v>270</v>
      </c>
      <c r="E15" s="216">
        <v>64.510000000000005</v>
      </c>
      <c r="F15" s="259">
        <v>64.2</v>
      </c>
      <c r="G15" s="259">
        <v>64.7</v>
      </c>
      <c r="H15" s="259">
        <v>65.11</v>
      </c>
      <c r="I15" s="570" t="s">
        <v>2539</v>
      </c>
      <c r="J15" s="570"/>
      <c r="K15" s="217">
        <f t="shared" si="0"/>
        <v>0.18999999999999773</v>
      </c>
      <c r="L15" s="218">
        <f t="shared" si="1"/>
        <v>189.99999999999773</v>
      </c>
      <c r="M15" s="259">
        <v>1000</v>
      </c>
      <c r="N15" s="219" t="s">
        <v>272</v>
      </c>
      <c r="O15" s="255">
        <v>42907</v>
      </c>
      <c r="P15" s="206"/>
      <c r="Q15" s="206"/>
      <c r="R15" s="203"/>
      <c r="S15" s="206"/>
      <c r="T15" s="206"/>
      <c r="U15" s="206"/>
      <c r="V15" s="206"/>
      <c r="W15" s="206"/>
      <c r="X15" s="206"/>
      <c r="Y15" s="206"/>
      <c r="Z15" s="206"/>
      <c r="AA15" s="206"/>
    </row>
    <row r="16" spans="1:27" s="143" customFormat="1">
      <c r="A16" s="222">
        <v>14</v>
      </c>
      <c r="B16" s="223">
        <v>42908</v>
      </c>
      <c r="C16" s="210" t="s">
        <v>2527</v>
      </c>
      <c r="D16" s="211" t="s">
        <v>270</v>
      </c>
      <c r="E16" s="224">
        <v>64.56</v>
      </c>
      <c r="F16" s="224">
        <v>64.2</v>
      </c>
      <c r="G16" s="224">
        <v>64.2</v>
      </c>
      <c r="H16" s="224">
        <v>65.099999999999994</v>
      </c>
      <c r="I16" s="571" t="s">
        <v>2544</v>
      </c>
      <c r="J16" s="572"/>
      <c r="K16" s="225">
        <f t="shared" si="0"/>
        <v>-0.35999999999999943</v>
      </c>
      <c r="L16" s="226">
        <f t="shared" si="1"/>
        <v>-359.99999999999943</v>
      </c>
      <c r="M16" s="225">
        <v>1000</v>
      </c>
      <c r="N16" s="227" t="s">
        <v>2133</v>
      </c>
      <c r="O16" s="223">
        <v>42916</v>
      </c>
      <c r="P16" s="206"/>
      <c r="Q16" s="206"/>
      <c r="R16" s="203"/>
      <c r="S16" s="206"/>
      <c r="T16" s="206"/>
      <c r="U16" s="206"/>
      <c r="V16" s="206"/>
      <c r="W16" s="206"/>
      <c r="X16" s="206"/>
      <c r="Y16" s="206"/>
      <c r="Z16" s="206"/>
      <c r="AA16" s="206"/>
    </row>
    <row r="17" spans="1:27" s="143" customFormat="1">
      <c r="A17" s="222">
        <v>15</v>
      </c>
      <c r="B17" s="223">
        <v>42926</v>
      </c>
      <c r="C17" s="210" t="s">
        <v>2540</v>
      </c>
      <c r="D17" s="211" t="s">
        <v>270</v>
      </c>
      <c r="E17" s="224">
        <v>64.67</v>
      </c>
      <c r="F17" s="224">
        <v>64.400000000000006</v>
      </c>
      <c r="G17" s="224">
        <v>64.400000000000006</v>
      </c>
      <c r="H17" s="224">
        <v>65.150000000000006</v>
      </c>
      <c r="I17" s="571" t="s">
        <v>2545</v>
      </c>
      <c r="J17" s="572"/>
      <c r="K17" s="225">
        <f t="shared" si="0"/>
        <v>-0.26999999999999602</v>
      </c>
      <c r="L17" s="226">
        <f t="shared" si="1"/>
        <v>-269.99999999999602</v>
      </c>
      <c r="M17" s="225">
        <v>1000</v>
      </c>
      <c r="N17" s="227" t="s">
        <v>2133</v>
      </c>
      <c r="O17" s="223">
        <v>42947</v>
      </c>
      <c r="P17" s="206"/>
      <c r="Q17" s="206"/>
      <c r="R17" s="203"/>
      <c r="S17" s="206"/>
      <c r="T17" s="206"/>
      <c r="U17" s="206"/>
      <c r="V17" s="206"/>
      <c r="W17" s="206"/>
      <c r="X17" s="206"/>
      <c r="Y17" s="206"/>
      <c r="Z17" s="206"/>
      <c r="AA17" s="206"/>
    </row>
    <row r="18" spans="1:27" s="143" customFormat="1">
      <c r="A18" s="222">
        <v>16</v>
      </c>
      <c r="B18" s="223">
        <v>42949</v>
      </c>
      <c r="C18" s="210" t="s">
        <v>2541</v>
      </c>
      <c r="D18" s="211" t="s">
        <v>270</v>
      </c>
      <c r="E18" s="224">
        <v>64.234999999999999</v>
      </c>
      <c r="F18" s="224">
        <v>63.98</v>
      </c>
      <c r="G18" s="224">
        <v>63.98</v>
      </c>
      <c r="H18" s="224">
        <v>64.75</v>
      </c>
      <c r="I18" s="571" t="s">
        <v>2542</v>
      </c>
      <c r="J18" s="572"/>
      <c r="K18" s="225">
        <f t="shared" si="0"/>
        <v>-0.25500000000000256</v>
      </c>
      <c r="L18" s="226">
        <f t="shared" si="1"/>
        <v>-255.00000000000256</v>
      </c>
      <c r="M18" s="225">
        <v>1000</v>
      </c>
      <c r="N18" s="227" t="s">
        <v>2133</v>
      </c>
      <c r="O18" s="223">
        <v>42949</v>
      </c>
      <c r="P18" s="206"/>
      <c r="Q18" s="206"/>
      <c r="R18" s="203"/>
      <c r="S18" s="206"/>
      <c r="T18" s="206"/>
      <c r="U18" s="206"/>
      <c r="V18" s="206"/>
      <c r="W18" s="206"/>
      <c r="X18" s="206"/>
      <c r="Y18" s="206"/>
      <c r="Z18" s="206"/>
      <c r="AA18" s="206"/>
    </row>
    <row r="19" spans="1:27" s="143" customFormat="1">
      <c r="A19" s="212">
        <v>17</v>
      </c>
      <c r="B19" s="213">
        <v>42955</v>
      </c>
      <c r="C19" s="240" t="s">
        <v>2541</v>
      </c>
      <c r="D19" s="215" t="s">
        <v>270</v>
      </c>
      <c r="E19" s="216">
        <v>63.942500000000003</v>
      </c>
      <c r="F19" s="259">
        <v>63.6</v>
      </c>
      <c r="G19" s="259">
        <v>64.150000000000006</v>
      </c>
      <c r="H19" s="259">
        <v>64.5</v>
      </c>
      <c r="I19" s="570" t="s">
        <v>2543</v>
      </c>
      <c r="J19" s="570"/>
      <c r="K19" s="217">
        <f t="shared" si="0"/>
        <v>0.20750000000000313</v>
      </c>
      <c r="L19" s="218">
        <f t="shared" si="1"/>
        <v>207.50000000000313</v>
      </c>
      <c r="M19" s="259">
        <v>1000</v>
      </c>
      <c r="N19" s="219" t="s">
        <v>272</v>
      </c>
      <c r="O19" s="255">
        <v>42957</v>
      </c>
      <c r="P19" s="206"/>
      <c r="Q19" s="206"/>
      <c r="R19" s="203"/>
      <c r="S19" s="206"/>
      <c r="T19" s="206"/>
      <c r="U19" s="206"/>
      <c r="V19" s="206"/>
      <c r="W19" s="206"/>
      <c r="X19" s="206"/>
      <c r="Y19" s="206"/>
      <c r="Z19" s="206"/>
      <c r="AA19" s="206"/>
    </row>
    <row r="20" spans="1:27" s="143" customFormat="1">
      <c r="A20" s="222">
        <v>18</v>
      </c>
      <c r="B20" s="223">
        <v>42969</v>
      </c>
      <c r="C20" s="210" t="s">
        <v>2541</v>
      </c>
      <c r="D20" s="211" t="s">
        <v>270</v>
      </c>
      <c r="E20" s="224">
        <v>64.117500000000007</v>
      </c>
      <c r="F20" s="224">
        <v>63.9</v>
      </c>
      <c r="G20" s="224">
        <v>64.010000000000005</v>
      </c>
      <c r="H20" s="224">
        <v>64.5</v>
      </c>
      <c r="I20" s="571" t="s">
        <v>2587</v>
      </c>
      <c r="J20" s="572"/>
      <c r="K20" s="225">
        <f t="shared" ref="K20:K22" si="2">G20-E20</f>
        <v>-0.10750000000000171</v>
      </c>
      <c r="L20" s="226">
        <f t="shared" ref="L20:L21" si="3">K20*M20</f>
        <v>-107.50000000000171</v>
      </c>
      <c r="M20" s="225">
        <v>1000</v>
      </c>
      <c r="N20" s="227" t="s">
        <v>2133</v>
      </c>
      <c r="O20" s="223">
        <v>42976</v>
      </c>
      <c r="P20" s="206"/>
      <c r="Q20" s="206"/>
      <c r="R20" s="203"/>
      <c r="S20" s="206"/>
      <c r="T20" s="206"/>
      <c r="U20" s="206"/>
      <c r="V20" s="206"/>
      <c r="W20" s="206"/>
      <c r="X20" s="206"/>
      <c r="Y20" s="206"/>
      <c r="Z20" s="206"/>
      <c r="AA20" s="206"/>
    </row>
    <row r="21" spans="1:27" s="143" customFormat="1">
      <c r="A21" s="212">
        <v>19</v>
      </c>
      <c r="B21" s="213">
        <v>42979</v>
      </c>
      <c r="C21" s="240" t="s">
        <v>2589</v>
      </c>
      <c r="D21" s="215" t="s">
        <v>270</v>
      </c>
      <c r="E21" s="216">
        <v>64.099999999999994</v>
      </c>
      <c r="F21" s="259">
        <v>63.8</v>
      </c>
      <c r="G21" s="259">
        <v>64.204999999999998</v>
      </c>
      <c r="H21" s="259">
        <v>64.7</v>
      </c>
      <c r="I21" s="570" t="s">
        <v>2590</v>
      </c>
      <c r="J21" s="570"/>
      <c r="K21" s="217">
        <f t="shared" si="2"/>
        <v>0.10500000000000398</v>
      </c>
      <c r="L21" s="218">
        <f t="shared" si="3"/>
        <v>105.00000000000398</v>
      </c>
      <c r="M21" s="259">
        <v>1000</v>
      </c>
      <c r="N21" s="219" t="s">
        <v>272</v>
      </c>
      <c r="O21" s="255">
        <v>42979</v>
      </c>
      <c r="P21" s="206"/>
      <c r="Q21" s="206"/>
      <c r="R21" s="203"/>
      <c r="S21" s="206"/>
      <c r="T21" s="206"/>
      <c r="U21" s="206"/>
      <c r="V21" s="206"/>
      <c r="W21" s="206"/>
      <c r="X21" s="206"/>
      <c r="Y21" s="206"/>
      <c r="Z21" s="206"/>
      <c r="AA21" s="206"/>
    </row>
    <row r="22" spans="1:27" s="143" customFormat="1">
      <c r="A22" s="212">
        <v>20</v>
      </c>
      <c r="B22" s="213">
        <v>42982</v>
      </c>
      <c r="C22" s="240" t="s">
        <v>2589</v>
      </c>
      <c r="D22" s="215" t="s">
        <v>270</v>
      </c>
      <c r="E22" s="216">
        <v>64.094999999999999</v>
      </c>
      <c r="F22" s="259">
        <v>63.8</v>
      </c>
      <c r="G22" s="259">
        <v>64.194999999999993</v>
      </c>
      <c r="H22" s="259">
        <v>64.7</v>
      </c>
      <c r="I22" s="570" t="s">
        <v>2593</v>
      </c>
      <c r="J22" s="570"/>
      <c r="K22" s="217">
        <f t="shared" si="2"/>
        <v>9.9999999999994316E-2</v>
      </c>
      <c r="L22" s="218">
        <f t="shared" ref="L22" si="4">K22*M22</f>
        <v>99.999999999994316</v>
      </c>
      <c r="M22" s="259">
        <v>1000</v>
      </c>
      <c r="N22" s="219" t="s">
        <v>272</v>
      </c>
      <c r="O22" s="255">
        <v>42982</v>
      </c>
      <c r="P22" s="206"/>
      <c r="Q22" s="206"/>
      <c r="R22" s="203"/>
      <c r="S22" s="206"/>
      <c r="T22" s="206"/>
      <c r="U22" s="206"/>
      <c r="V22" s="206"/>
      <c r="W22" s="206"/>
      <c r="X22" s="206"/>
      <c r="Y22" s="206"/>
      <c r="Z22" s="206"/>
      <c r="AA22" s="206"/>
    </row>
    <row r="23" spans="1:27" s="143" customFormat="1">
      <c r="A23" s="212">
        <v>21</v>
      </c>
      <c r="B23" s="213">
        <v>42983</v>
      </c>
      <c r="C23" s="240" t="s">
        <v>2589</v>
      </c>
      <c r="D23" s="215" t="s">
        <v>270</v>
      </c>
      <c r="E23" s="216">
        <v>64.25</v>
      </c>
      <c r="F23" s="259">
        <v>64</v>
      </c>
      <c r="G23" s="259">
        <v>64.355000000000004</v>
      </c>
      <c r="H23" s="259">
        <v>64.75</v>
      </c>
      <c r="I23" s="570" t="s">
        <v>2590</v>
      </c>
      <c r="J23" s="570"/>
      <c r="K23" s="217">
        <f t="shared" ref="K23" si="5">G23-E23</f>
        <v>0.10500000000000398</v>
      </c>
      <c r="L23" s="218">
        <f t="shared" ref="L23:L27" si="6">K23*M23</f>
        <v>105.00000000000398</v>
      </c>
      <c r="M23" s="259">
        <v>1000</v>
      </c>
      <c r="N23" s="219" t="s">
        <v>272</v>
      </c>
      <c r="O23" s="255">
        <v>42984</v>
      </c>
      <c r="P23" s="206"/>
      <c r="Q23" s="206"/>
      <c r="R23" s="203"/>
      <c r="S23" s="206"/>
      <c r="T23" s="206"/>
      <c r="U23" s="206"/>
      <c r="V23" s="206"/>
      <c r="W23" s="206"/>
      <c r="X23" s="206"/>
      <c r="Y23" s="206"/>
      <c r="Z23" s="206"/>
      <c r="AA23" s="206"/>
    </row>
    <row r="24" spans="1:27" s="143" customFormat="1">
      <c r="A24" s="212">
        <v>22</v>
      </c>
      <c r="B24" s="213">
        <v>42984</v>
      </c>
      <c r="C24" s="240" t="s">
        <v>2589</v>
      </c>
      <c r="D24" s="215" t="s">
        <v>2337</v>
      </c>
      <c r="E24" s="216">
        <v>64.364999999999995</v>
      </c>
      <c r="F24" s="259">
        <v>64.5</v>
      </c>
      <c r="G24" s="259">
        <v>64.265000000000001</v>
      </c>
      <c r="H24" s="259">
        <v>64</v>
      </c>
      <c r="I24" s="569" t="s">
        <v>2593</v>
      </c>
      <c r="J24" s="570"/>
      <c r="K24" s="217">
        <f>E24-G24</f>
        <v>9.9999999999994316E-2</v>
      </c>
      <c r="L24" s="218">
        <f t="shared" si="6"/>
        <v>99.999999999994316</v>
      </c>
      <c r="M24" s="259">
        <v>1000</v>
      </c>
      <c r="N24" s="219" t="s">
        <v>272</v>
      </c>
      <c r="O24" s="255">
        <v>42984</v>
      </c>
      <c r="P24" s="206"/>
      <c r="Q24" s="206"/>
      <c r="R24" s="203"/>
      <c r="S24" s="206"/>
      <c r="T24" s="206"/>
      <c r="U24" s="206"/>
      <c r="V24" s="206"/>
      <c r="W24" s="206"/>
      <c r="X24" s="206"/>
      <c r="Y24" s="206"/>
      <c r="Z24" s="206"/>
      <c r="AA24" s="206"/>
    </row>
    <row r="25" spans="1:27" s="143" customFormat="1">
      <c r="A25" s="212">
        <v>23</v>
      </c>
      <c r="B25" s="213">
        <v>42985</v>
      </c>
      <c r="C25" s="240" t="s">
        <v>2589</v>
      </c>
      <c r="D25" s="215" t="s">
        <v>270</v>
      </c>
      <c r="E25" s="216">
        <v>64.144999999999996</v>
      </c>
      <c r="F25" s="259">
        <v>63.9</v>
      </c>
      <c r="G25" s="259">
        <v>64.256500000000003</v>
      </c>
      <c r="H25" s="259">
        <v>64.650000000000006</v>
      </c>
      <c r="I25" s="569" t="s">
        <v>2590</v>
      </c>
      <c r="J25" s="570"/>
      <c r="K25" s="217">
        <f t="shared" ref="K25" si="7">G25-E25</f>
        <v>0.11150000000000659</v>
      </c>
      <c r="L25" s="218">
        <f t="shared" ref="L25" si="8">K25*M25</f>
        <v>111.50000000000659</v>
      </c>
      <c r="M25" s="259">
        <v>1000</v>
      </c>
      <c r="N25" s="219" t="s">
        <v>272</v>
      </c>
      <c r="O25" s="255">
        <v>42992</v>
      </c>
      <c r="P25" s="206"/>
      <c r="Q25" s="206"/>
      <c r="R25" s="203"/>
      <c r="S25" s="206"/>
      <c r="T25" s="206"/>
      <c r="U25" s="206"/>
      <c r="V25" s="206"/>
      <c r="W25" s="206"/>
      <c r="X25" s="206"/>
      <c r="Y25" s="206"/>
      <c r="Z25" s="206"/>
      <c r="AA25" s="206"/>
    </row>
    <row r="26" spans="1:27" s="143" customFormat="1">
      <c r="A26" s="212">
        <v>24</v>
      </c>
      <c r="B26" s="213">
        <v>42989</v>
      </c>
      <c r="C26" s="240" t="s">
        <v>2594</v>
      </c>
      <c r="D26" s="215" t="s">
        <v>2337</v>
      </c>
      <c r="E26" s="216">
        <v>59.028500000000001</v>
      </c>
      <c r="F26" s="259">
        <v>59.25</v>
      </c>
      <c r="G26" s="259">
        <v>58.645000000000003</v>
      </c>
      <c r="H26" s="259">
        <v>58.5</v>
      </c>
      <c r="I26" s="569" t="s">
        <v>2595</v>
      </c>
      <c r="J26" s="570"/>
      <c r="K26" s="217">
        <f>E26-G26</f>
        <v>0.38349999999999795</v>
      </c>
      <c r="L26" s="218">
        <f t="shared" si="6"/>
        <v>383.49999999999795</v>
      </c>
      <c r="M26" s="259">
        <v>1000</v>
      </c>
      <c r="N26" s="219" t="s">
        <v>272</v>
      </c>
      <c r="O26" s="255">
        <v>42990</v>
      </c>
      <c r="P26" s="206"/>
      <c r="Q26" s="206"/>
      <c r="R26" s="203"/>
      <c r="S26" s="206"/>
      <c r="T26" s="206"/>
      <c r="U26" s="206"/>
      <c r="V26" s="206"/>
      <c r="W26" s="206"/>
      <c r="X26" s="206"/>
      <c r="Y26" s="206"/>
      <c r="Z26" s="206"/>
      <c r="AA26" s="206"/>
    </row>
    <row r="27" spans="1:27" s="143" customFormat="1">
      <c r="A27" s="212">
        <v>25</v>
      </c>
      <c r="B27" s="213">
        <v>42992</v>
      </c>
      <c r="C27" s="240" t="s">
        <v>2589</v>
      </c>
      <c r="D27" s="215" t="s">
        <v>270</v>
      </c>
      <c r="E27" s="216">
        <v>64.144999999999996</v>
      </c>
      <c r="F27" s="259">
        <v>63.95</v>
      </c>
      <c r="G27" s="259">
        <v>64.260000000000005</v>
      </c>
      <c r="H27" s="259">
        <v>64.5</v>
      </c>
      <c r="I27" s="569" t="s">
        <v>2533</v>
      </c>
      <c r="J27" s="570"/>
      <c r="K27" s="217">
        <f t="shared" ref="K27" si="9">G27-E27</f>
        <v>0.11500000000000909</v>
      </c>
      <c r="L27" s="218">
        <f t="shared" si="6"/>
        <v>115.00000000000909</v>
      </c>
      <c r="M27" s="259">
        <v>1000</v>
      </c>
      <c r="N27" s="219" t="s">
        <v>272</v>
      </c>
      <c r="O27" s="255">
        <v>42997</v>
      </c>
      <c r="P27" s="206"/>
      <c r="Q27" s="206"/>
      <c r="R27" s="203"/>
      <c r="S27" s="206"/>
      <c r="T27" s="206"/>
      <c r="U27" s="206"/>
      <c r="V27" s="206"/>
      <c r="W27" s="206"/>
      <c r="X27" s="206"/>
      <c r="Y27" s="206"/>
      <c r="Z27" s="206"/>
      <c r="AA27" s="206"/>
    </row>
    <row r="28" spans="1:27" s="143" customFormat="1">
      <c r="A28" s="212">
        <v>26</v>
      </c>
      <c r="B28" s="213">
        <v>42998</v>
      </c>
      <c r="C28" s="240" t="s">
        <v>2589</v>
      </c>
      <c r="D28" s="215" t="s">
        <v>270</v>
      </c>
      <c r="E28" s="216">
        <v>64.351500000000001</v>
      </c>
      <c r="F28" s="259">
        <v>64.150000000000006</v>
      </c>
      <c r="G28" s="259">
        <v>64.569999999999993</v>
      </c>
      <c r="H28" s="259">
        <v>64.75</v>
      </c>
      <c r="I28" s="569" t="s">
        <v>2621</v>
      </c>
      <c r="J28" s="570"/>
      <c r="K28" s="217">
        <f t="shared" ref="K28" si="10">G28-E28</f>
        <v>0.2184999999999917</v>
      </c>
      <c r="L28" s="218">
        <f t="shared" ref="L28" si="11">K28*M28</f>
        <v>218.4999999999917</v>
      </c>
      <c r="M28" s="259">
        <v>1000</v>
      </c>
      <c r="N28" s="219" t="s">
        <v>272</v>
      </c>
      <c r="O28" s="255">
        <v>42999</v>
      </c>
      <c r="P28" s="206"/>
      <c r="Q28" s="206"/>
      <c r="R28" s="203"/>
      <c r="S28" s="206"/>
      <c r="T28" s="206"/>
      <c r="U28" s="206"/>
      <c r="V28" s="206"/>
      <c r="W28" s="206"/>
      <c r="X28" s="206"/>
      <c r="Y28" s="206"/>
      <c r="Z28" s="206"/>
      <c r="AA28" s="206"/>
    </row>
    <row r="29" spans="1:27" s="143" customFormat="1">
      <c r="A29" s="222">
        <v>27</v>
      </c>
      <c r="B29" s="223">
        <v>42999</v>
      </c>
      <c r="C29" s="210" t="s">
        <v>2589</v>
      </c>
      <c r="D29" s="211" t="s">
        <v>2337</v>
      </c>
      <c r="E29" s="224">
        <v>64.795000000000002</v>
      </c>
      <c r="F29" s="224">
        <v>65.05</v>
      </c>
      <c r="G29" s="224">
        <v>65.05</v>
      </c>
      <c r="H29" s="224">
        <v>64.400000000000006</v>
      </c>
      <c r="I29" s="571" t="s">
        <v>2532</v>
      </c>
      <c r="J29" s="572"/>
      <c r="K29" s="225">
        <v>-0.17000000000000171</v>
      </c>
      <c r="L29" s="226">
        <v>-170.00000000000171</v>
      </c>
      <c r="M29" s="225">
        <v>1000</v>
      </c>
      <c r="N29" s="227" t="s">
        <v>2133</v>
      </c>
      <c r="O29" s="223">
        <v>43000</v>
      </c>
      <c r="P29" s="206"/>
      <c r="Q29" s="206"/>
      <c r="R29" s="203"/>
      <c r="S29" s="206"/>
      <c r="T29" s="206"/>
      <c r="U29" s="206"/>
      <c r="V29" s="206"/>
      <c r="W29" s="206"/>
      <c r="X29" s="206"/>
      <c r="Y29" s="206"/>
      <c r="Z29" s="206"/>
      <c r="AA29" s="206"/>
    </row>
    <row r="30" spans="1:27" s="143" customFormat="1">
      <c r="A30" s="212">
        <v>28</v>
      </c>
      <c r="B30" s="213">
        <v>43003</v>
      </c>
      <c r="C30" s="240" t="s">
        <v>2589</v>
      </c>
      <c r="D30" s="215" t="s">
        <v>270</v>
      </c>
      <c r="E30" s="216">
        <v>64.77</v>
      </c>
      <c r="F30" s="259">
        <v>64.400000000000006</v>
      </c>
      <c r="G30" s="259">
        <v>64.92</v>
      </c>
      <c r="H30" s="259">
        <v>65.099999999999994</v>
      </c>
      <c r="I30" s="569" t="s">
        <v>2610</v>
      </c>
      <c r="J30" s="570"/>
      <c r="K30" s="217">
        <f t="shared" ref="K30" si="12">G30-E30</f>
        <v>0.15000000000000568</v>
      </c>
      <c r="L30" s="218">
        <f t="shared" ref="L30" si="13">K30*M30</f>
        <v>150.00000000000568</v>
      </c>
      <c r="M30" s="259">
        <v>1000</v>
      </c>
      <c r="N30" s="219" t="s">
        <v>272</v>
      </c>
      <c r="O30" s="255">
        <v>43003</v>
      </c>
      <c r="P30" s="206"/>
      <c r="Q30" s="206"/>
      <c r="R30" s="203"/>
      <c r="S30" s="206"/>
      <c r="T30" s="206"/>
      <c r="U30" s="206"/>
      <c r="V30" s="206"/>
      <c r="W30" s="206"/>
      <c r="X30" s="206"/>
      <c r="Y30" s="206"/>
      <c r="Z30" s="206"/>
      <c r="AA30" s="206"/>
    </row>
    <row r="31" spans="1:27" s="151" customFormat="1">
      <c r="A31" s="222">
        <v>29</v>
      </c>
      <c r="B31" s="223">
        <v>43003</v>
      </c>
      <c r="C31" s="245" t="s">
        <v>2589</v>
      </c>
      <c r="D31" s="224" t="s">
        <v>2337</v>
      </c>
      <c r="E31" s="224">
        <v>65.107699999999994</v>
      </c>
      <c r="F31" s="224">
        <v>65.3</v>
      </c>
      <c r="G31" s="224">
        <v>65.3</v>
      </c>
      <c r="H31" s="224">
        <v>64.5</v>
      </c>
      <c r="I31" s="571" t="s">
        <v>2620</v>
      </c>
      <c r="J31" s="572"/>
      <c r="K31" s="225">
        <v>-0.19</v>
      </c>
      <c r="L31" s="226">
        <v>-190.00000000000199</v>
      </c>
      <c r="M31" s="225">
        <v>1000</v>
      </c>
      <c r="N31" s="227" t="s">
        <v>2133</v>
      </c>
      <c r="O31" s="223">
        <v>43004</v>
      </c>
      <c r="P31" s="94"/>
      <c r="Q31" s="94"/>
      <c r="R31" s="94"/>
      <c r="S31" s="94"/>
      <c r="T31" s="94"/>
      <c r="U31" s="94"/>
      <c r="V31" s="94"/>
      <c r="W31" s="94"/>
      <c r="X31" s="94"/>
      <c r="Y31" s="94"/>
      <c r="Z31" s="94"/>
      <c r="AA31" s="94"/>
    </row>
    <row r="32" spans="1:27">
      <c r="A32" s="249">
        <v>30</v>
      </c>
      <c r="B32" s="250">
        <v>43005</v>
      </c>
      <c r="C32" s="251" t="s">
        <v>2589</v>
      </c>
      <c r="D32" s="252" t="s">
        <v>2337</v>
      </c>
      <c r="E32" s="251">
        <v>65.722499999999997</v>
      </c>
      <c r="F32" s="253">
        <v>65.83</v>
      </c>
      <c r="G32" s="253">
        <v>65.7</v>
      </c>
      <c r="H32" s="253">
        <v>65.52</v>
      </c>
      <c r="I32" s="573" t="s">
        <v>2613</v>
      </c>
      <c r="J32" s="574"/>
      <c r="K32" s="246">
        <f>E32-G32</f>
        <v>2.2499999999993747E-2</v>
      </c>
      <c r="L32" s="247">
        <f t="shared" ref="L32:L33" si="14">K32*M32</f>
        <v>22.499999999993747</v>
      </c>
      <c r="M32" s="258">
        <v>1000</v>
      </c>
      <c r="N32" s="248" t="s">
        <v>2499</v>
      </c>
      <c r="O32" s="263">
        <v>43005</v>
      </c>
    </row>
    <row r="33" spans="1:27" s="143" customFormat="1">
      <c r="A33" s="212">
        <v>31</v>
      </c>
      <c r="B33" s="213">
        <v>43005</v>
      </c>
      <c r="C33" s="240" t="s">
        <v>2614</v>
      </c>
      <c r="D33" s="215" t="s">
        <v>2337</v>
      </c>
      <c r="E33" s="216">
        <v>66</v>
      </c>
      <c r="F33" s="259">
        <v>66.5</v>
      </c>
      <c r="G33" s="259">
        <v>65.894999999999996</v>
      </c>
      <c r="H33" s="259">
        <v>65</v>
      </c>
      <c r="I33" s="569" t="s">
        <v>2590</v>
      </c>
      <c r="J33" s="570"/>
      <c r="K33" s="217">
        <f>E33-G33</f>
        <v>0.10500000000000398</v>
      </c>
      <c r="L33" s="218">
        <f t="shared" si="14"/>
        <v>105.00000000000398</v>
      </c>
      <c r="M33" s="259">
        <v>1000</v>
      </c>
      <c r="N33" s="219" t="s">
        <v>272</v>
      </c>
      <c r="O33" s="255">
        <v>43005</v>
      </c>
      <c r="P33" s="206"/>
      <c r="Q33" s="206"/>
      <c r="R33" s="203"/>
      <c r="S33" s="206"/>
      <c r="T33" s="206"/>
      <c r="U33" s="206"/>
      <c r="V33" s="206"/>
      <c r="W33" s="206"/>
      <c r="X33" s="206"/>
      <c r="Y33" s="206"/>
      <c r="Z33" s="206"/>
      <c r="AA33" s="206"/>
    </row>
    <row r="34" spans="1:27" s="143" customFormat="1">
      <c r="A34" s="212">
        <v>32</v>
      </c>
      <c r="B34" s="213">
        <v>43006</v>
      </c>
      <c r="C34" s="240" t="s">
        <v>2614</v>
      </c>
      <c r="D34" s="215" t="s">
        <v>2337</v>
      </c>
      <c r="E34" s="216">
        <v>66.075000000000003</v>
      </c>
      <c r="F34" s="259">
        <v>66.3</v>
      </c>
      <c r="G34" s="259">
        <v>65.959999999999994</v>
      </c>
      <c r="H34" s="259">
        <v>65.400000000000006</v>
      </c>
      <c r="I34" s="569" t="s">
        <v>2533</v>
      </c>
      <c r="J34" s="570"/>
      <c r="K34" s="217">
        <f>E34-G34</f>
        <v>0.11500000000000909</v>
      </c>
      <c r="L34" s="218">
        <f t="shared" ref="L34:L35" si="15">K34*M34</f>
        <v>115.00000000000909</v>
      </c>
      <c r="M34" s="259">
        <v>1000</v>
      </c>
      <c r="N34" s="219" t="s">
        <v>272</v>
      </c>
      <c r="O34" s="255">
        <v>43006</v>
      </c>
      <c r="P34" s="206"/>
      <c r="Q34" s="206"/>
      <c r="R34" s="203"/>
      <c r="S34" s="206"/>
      <c r="T34" s="206"/>
      <c r="U34" s="206"/>
      <c r="V34" s="206"/>
      <c r="W34" s="206"/>
      <c r="X34" s="206"/>
      <c r="Y34" s="206"/>
      <c r="Z34" s="206"/>
      <c r="AA34" s="206"/>
    </row>
    <row r="35" spans="1:27">
      <c r="A35" s="212">
        <v>33</v>
      </c>
      <c r="B35" s="213">
        <v>43007</v>
      </c>
      <c r="C35" s="240" t="s">
        <v>2624</v>
      </c>
      <c r="D35" s="264" t="s">
        <v>270</v>
      </c>
      <c r="E35" s="216">
        <v>87.745000000000005</v>
      </c>
      <c r="F35" s="259">
        <v>87.5</v>
      </c>
      <c r="G35" s="259">
        <v>87.84</v>
      </c>
      <c r="H35" s="259">
        <v>88.25</v>
      </c>
      <c r="I35" s="569" t="s">
        <v>2625</v>
      </c>
      <c r="J35" s="570"/>
      <c r="K35" s="217">
        <f t="shared" ref="K35:K36" si="16">G35-E35</f>
        <v>9.4999999999998863E-2</v>
      </c>
      <c r="L35" s="218">
        <f t="shared" si="15"/>
        <v>94.999999999998863</v>
      </c>
      <c r="M35" s="259">
        <v>1000</v>
      </c>
      <c r="N35" s="219" t="s">
        <v>272</v>
      </c>
      <c r="O35" s="255">
        <v>43007</v>
      </c>
    </row>
    <row r="36" spans="1:27" s="115" customFormat="1">
      <c r="A36" s="212">
        <v>34</v>
      </c>
      <c r="B36" s="213">
        <v>43007</v>
      </c>
      <c r="C36" s="240" t="s">
        <v>2614</v>
      </c>
      <c r="D36" s="264" t="s">
        <v>270</v>
      </c>
      <c r="E36" s="216">
        <v>65.513999999999996</v>
      </c>
      <c r="F36" s="259">
        <v>65.25</v>
      </c>
      <c r="G36" s="259">
        <v>65.849999999999994</v>
      </c>
      <c r="H36" s="259">
        <v>66</v>
      </c>
      <c r="I36" s="569" t="s">
        <v>2626</v>
      </c>
      <c r="J36" s="570"/>
      <c r="K36" s="217">
        <f t="shared" si="16"/>
        <v>0.33599999999999852</v>
      </c>
      <c r="L36" s="218">
        <f t="shared" ref="L36" si="17">K36*M36</f>
        <v>335.99999999999852</v>
      </c>
      <c r="M36" s="259">
        <v>1000</v>
      </c>
      <c r="N36" s="219" t="s">
        <v>272</v>
      </c>
      <c r="O36" s="255">
        <v>43011</v>
      </c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</row>
    <row r="37" spans="1:27" s="115" customFormat="1">
      <c r="A37" s="212">
        <v>35</v>
      </c>
      <c r="B37" s="213">
        <v>43017</v>
      </c>
      <c r="C37" s="240" t="s">
        <v>2614</v>
      </c>
      <c r="D37" s="264" t="s">
        <v>270</v>
      </c>
      <c r="E37" s="216">
        <v>65.48</v>
      </c>
      <c r="F37" s="259">
        <v>65.23</v>
      </c>
      <c r="G37" s="259">
        <v>65.577500000000001</v>
      </c>
      <c r="H37" s="259">
        <v>65.95</v>
      </c>
      <c r="I37" s="569" t="s">
        <v>2593</v>
      </c>
      <c r="J37" s="570"/>
      <c r="K37" s="217">
        <f t="shared" ref="K37:K39" si="18">G37-E37</f>
        <v>9.7499999999996589E-2</v>
      </c>
      <c r="L37" s="218">
        <f t="shared" ref="L37:L39" si="19">K37*M37</f>
        <v>97.499999999996589</v>
      </c>
      <c r="M37" s="259">
        <v>1000</v>
      </c>
      <c r="N37" s="219" t="s">
        <v>272</v>
      </c>
      <c r="O37" s="255">
        <v>43017</v>
      </c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</row>
    <row r="38" spans="1:27" s="115" customFormat="1">
      <c r="A38" s="212">
        <v>36</v>
      </c>
      <c r="B38" s="213">
        <v>43018</v>
      </c>
      <c r="C38" s="240" t="s">
        <v>2614</v>
      </c>
      <c r="D38" s="264" t="s">
        <v>270</v>
      </c>
      <c r="E38" s="216">
        <v>65.41</v>
      </c>
      <c r="F38" s="259">
        <v>65.150000000000006</v>
      </c>
      <c r="G38" s="259">
        <v>65.507499999999993</v>
      </c>
      <c r="H38" s="259">
        <v>66</v>
      </c>
      <c r="I38" s="569" t="s">
        <v>2593</v>
      </c>
      <c r="J38" s="570"/>
      <c r="K38" s="217">
        <f t="shared" si="18"/>
        <v>9.7499999999996589E-2</v>
      </c>
      <c r="L38" s="218">
        <f t="shared" si="19"/>
        <v>97.499999999996589</v>
      </c>
      <c r="M38" s="259">
        <v>1000</v>
      </c>
      <c r="N38" s="219" t="s">
        <v>272</v>
      </c>
      <c r="O38" s="255">
        <v>43018</v>
      </c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</row>
    <row r="39" spans="1:27" s="143" customFormat="1">
      <c r="A39" s="222">
        <v>37</v>
      </c>
      <c r="B39" s="223">
        <v>43019</v>
      </c>
      <c r="C39" s="210" t="s">
        <v>2614</v>
      </c>
      <c r="D39" s="211" t="s">
        <v>270</v>
      </c>
      <c r="E39" s="224">
        <v>65.38</v>
      </c>
      <c r="F39" s="224">
        <v>65.13</v>
      </c>
      <c r="G39" s="224">
        <v>65.13</v>
      </c>
      <c r="H39" s="224">
        <v>65.88</v>
      </c>
      <c r="I39" s="571" t="s">
        <v>2650</v>
      </c>
      <c r="J39" s="572"/>
      <c r="K39" s="225">
        <f t="shared" si="18"/>
        <v>-0.25</v>
      </c>
      <c r="L39" s="226">
        <f t="shared" si="19"/>
        <v>-250</v>
      </c>
      <c r="M39" s="225">
        <v>1000</v>
      </c>
      <c r="N39" s="227" t="s">
        <v>2133</v>
      </c>
      <c r="O39" s="223">
        <v>43021</v>
      </c>
      <c r="P39" s="206"/>
      <c r="Q39" s="206"/>
      <c r="R39" s="203"/>
      <c r="S39" s="206"/>
      <c r="T39" s="206"/>
      <c r="U39" s="206"/>
      <c r="V39" s="206"/>
      <c r="W39" s="206"/>
      <c r="X39" s="206"/>
      <c r="Y39" s="206"/>
      <c r="Z39" s="206"/>
      <c r="AA39" s="206"/>
    </row>
    <row r="40" spans="1:27" s="115" customFormat="1">
      <c r="A40" s="212">
        <v>38</v>
      </c>
      <c r="B40" s="213">
        <v>43024</v>
      </c>
      <c r="C40" s="240" t="s">
        <v>2614</v>
      </c>
      <c r="D40" s="264" t="s">
        <v>270</v>
      </c>
      <c r="E40" s="216">
        <v>64.792500000000004</v>
      </c>
      <c r="F40" s="265">
        <v>64.540000000000006</v>
      </c>
      <c r="G40" s="265">
        <v>64.905000000000001</v>
      </c>
      <c r="H40" s="265">
        <v>65.3</v>
      </c>
      <c r="I40" s="569" t="s">
        <v>2590</v>
      </c>
      <c r="J40" s="570"/>
      <c r="K40" s="217">
        <f t="shared" ref="K40" si="20">G40-E40</f>
        <v>0.11249999999999716</v>
      </c>
      <c r="L40" s="218">
        <f t="shared" ref="L40" si="21">K40*M40</f>
        <v>112.49999999999716</v>
      </c>
      <c r="M40" s="265">
        <v>1000</v>
      </c>
      <c r="N40" s="219" t="s">
        <v>272</v>
      </c>
      <c r="O40" s="255">
        <v>43025</v>
      </c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</row>
    <row r="41" spans="1:27" s="141" customFormat="1">
      <c r="A41" s="212">
        <v>39</v>
      </c>
      <c r="B41" s="213">
        <v>43031</v>
      </c>
      <c r="C41" s="240" t="s">
        <v>2614</v>
      </c>
      <c r="D41" s="264" t="s">
        <v>270</v>
      </c>
      <c r="E41" s="216">
        <v>65.114999999999995</v>
      </c>
      <c r="F41" s="267">
        <v>64.849999999999994</v>
      </c>
      <c r="G41" s="267">
        <v>65.209999999999994</v>
      </c>
      <c r="H41" s="267">
        <v>65.5</v>
      </c>
      <c r="I41" s="569" t="s">
        <v>2625</v>
      </c>
      <c r="J41" s="570"/>
      <c r="K41" s="217">
        <f t="shared" ref="K41" si="22">G41-E41</f>
        <v>9.4999999999998863E-2</v>
      </c>
      <c r="L41" s="218">
        <f t="shared" ref="L41" si="23">K41*M41</f>
        <v>94.999999999998863</v>
      </c>
      <c r="M41" s="267">
        <v>1000</v>
      </c>
      <c r="N41" s="219" t="s">
        <v>272</v>
      </c>
      <c r="O41" s="255">
        <v>43033</v>
      </c>
      <c r="P41" s="111"/>
      <c r="Q41" s="111"/>
      <c r="R41" s="111"/>
      <c r="S41" s="111"/>
      <c r="T41" s="111"/>
      <c r="U41" s="111"/>
      <c r="V41" s="111"/>
      <c r="W41" s="111"/>
      <c r="X41" s="111"/>
      <c r="Y41" s="111"/>
      <c r="Z41" s="111"/>
      <c r="AA41" s="111"/>
    </row>
    <row r="42" spans="1:27" s="141" customFormat="1">
      <c r="A42" s="212">
        <v>40</v>
      </c>
      <c r="B42" s="213">
        <v>43031</v>
      </c>
      <c r="C42" s="240" t="s">
        <v>2671</v>
      </c>
      <c r="D42" s="264" t="s">
        <v>270</v>
      </c>
      <c r="E42" s="216">
        <v>57.284999999999997</v>
      </c>
      <c r="F42" s="266">
        <v>57.03</v>
      </c>
      <c r="G42" s="266">
        <v>57.38</v>
      </c>
      <c r="H42" s="266">
        <v>58.4</v>
      </c>
      <c r="I42" s="569" t="s">
        <v>2593</v>
      </c>
      <c r="J42" s="570"/>
      <c r="K42" s="217">
        <f t="shared" ref="K42:K44" si="24">G42-E42</f>
        <v>9.5000000000005969E-2</v>
      </c>
      <c r="L42" s="218">
        <f t="shared" ref="L42:L44" si="25">K42*M42</f>
        <v>95.000000000005969</v>
      </c>
      <c r="M42" s="266">
        <v>1000</v>
      </c>
      <c r="N42" s="219" t="s">
        <v>272</v>
      </c>
      <c r="O42" s="255">
        <v>43031</v>
      </c>
      <c r="P42" s="111"/>
      <c r="Q42" s="111"/>
      <c r="R42" s="111"/>
      <c r="S42" s="111"/>
      <c r="T42" s="111"/>
      <c r="U42" s="111"/>
      <c r="V42" s="111"/>
      <c r="W42" s="111"/>
      <c r="X42" s="111"/>
      <c r="Y42" s="111"/>
      <c r="Z42" s="111"/>
      <c r="AA42" s="111"/>
    </row>
    <row r="43" spans="1:27" s="141" customFormat="1">
      <c r="A43" s="212">
        <v>41</v>
      </c>
      <c r="B43" s="213">
        <v>43034</v>
      </c>
      <c r="C43" s="240" t="s">
        <v>2614</v>
      </c>
      <c r="D43" s="264" t="s">
        <v>270</v>
      </c>
      <c r="E43" s="216">
        <v>64.754999999999995</v>
      </c>
      <c r="F43" s="268">
        <v>64.5</v>
      </c>
      <c r="G43" s="268">
        <v>64.87</v>
      </c>
      <c r="H43" s="268">
        <v>65.25</v>
      </c>
      <c r="I43" s="569" t="s">
        <v>2533</v>
      </c>
      <c r="J43" s="570"/>
      <c r="K43" s="217">
        <f t="shared" si="24"/>
        <v>0.11500000000000909</v>
      </c>
      <c r="L43" s="218">
        <f t="shared" si="25"/>
        <v>115.00000000000909</v>
      </c>
      <c r="M43" s="268">
        <v>1000</v>
      </c>
      <c r="N43" s="219" t="s">
        <v>272</v>
      </c>
      <c r="O43" s="255">
        <v>43033</v>
      </c>
      <c r="P43" s="111"/>
      <c r="Q43" s="111"/>
      <c r="R43" s="111"/>
      <c r="S43" s="111"/>
      <c r="T43" s="111"/>
      <c r="U43" s="111"/>
      <c r="V43" s="111"/>
      <c r="W43" s="111"/>
      <c r="X43" s="111"/>
      <c r="Y43" s="111"/>
      <c r="Z43" s="111"/>
      <c r="AA43" s="111"/>
    </row>
    <row r="44" spans="1:27" s="151" customFormat="1">
      <c r="A44" s="222">
        <v>42</v>
      </c>
      <c r="B44" s="223">
        <v>43038</v>
      </c>
      <c r="C44" s="245" t="s">
        <v>2695</v>
      </c>
      <c r="D44" s="224" t="s">
        <v>270</v>
      </c>
      <c r="E44" s="224">
        <v>65.034999999999997</v>
      </c>
      <c r="F44" s="224">
        <v>64.790000000000006</v>
      </c>
      <c r="G44" s="224">
        <v>64.790000000000006</v>
      </c>
      <c r="H44" s="224">
        <v>65.5</v>
      </c>
      <c r="I44" s="571" t="s">
        <v>2700</v>
      </c>
      <c r="J44" s="572"/>
      <c r="K44" s="225">
        <f t="shared" si="24"/>
        <v>-0.24499999999999034</v>
      </c>
      <c r="L44" s="226">
        <f t="shared" si="25"/>
        <v>-244.99999999999034</v>
      </c>
      <c r="M44" s="225">
        <v>1000</v>
      </c>
      <c r="N44" s="227" t="s">
        <v>2133</v>
      </c>
      <c r="O44" s="223">
        <v>43040</v>
      </c>
      <c r="P44" s="94"/>
      <c r="Q44" s="94"/>
      <c r="R44" s="94"/>
      <c r="S44" s="94"/>
      <c r="T44" s="94"/>
      <c r="U44" s="94"/>
      <c r="V44" s="94"/>
      <c r="W44" s="94"/>
      <c r="X44" s="94"/>
      <c r="Y44" s="94"/>
      <c r="Z44" s="94"/>
      <c r="AA44" s="94"/>
    </row>
    <row r="45" spans="1:27" s="141" customFormat="1">
      <c r="A45" s="212">
        <v>43</v>
      </c>
      <c r="B45" s="213">
        <v>43040</v>
      </c>
      <c r="C45" s="240" t="s">
        <v>2696</v>
      </c>
      <c r="D45" s="264" t="s">
        <v>270</v>
      </c>
      <c r="E45" s="216">
        <v>56.987499999999997</v>
      </c>
      <c r="F45" s="303">
        <v>56.73</v>
      </c>
      <c r="G45" s="303">
        <v>57.0959</v>
      </c>
      <c r="H45" s="303">
        <v>57.5</v>
      </c>
      <c r="I45" s="569" t="s">
        <v>2590</v>
      </c>
      <c r="J45" s="570"/>
      <c r="K45" s="217">
        <f t="shared" ref="K45" si="26">G45-E45</f>
        <v>0.10840000000000316</v>
      </c>
      <c r="L45" s="218">
        <f t="shared" ref="L45" si="27">K45*M45</f>
        <v>108.40000000000316</v>
      </c>
      <c r="M45" s="303">
        <v>1000</v>
      </c>
      <c r="N45" s="219" t="s">
        <v>272</v>
      </c>
      <c r="O45" s="255">
        <v>43046</v>
      </c>
      <c r="P45" s="111"/>
      <c r="Q45" s="111"/>
      <c r="R45" s="111"/>
      <c r="S45" s="111"/>
      <c r="T45" s="111"/>
      <c r="U45" s="111"/>
      <c r="V45" s="111"/>
      <c r="W45" s="111"/>
      <c r="X45" s="111"/>
      <c r="Y45" s="111"/>
      <c r="Z45" s="111"/>
      <c r="AA45" s="111"/>
    </row>
    <row r="46" spans="1:27" s="141" customFormat="1">
      <c r="A46" s="212">
        <v>44</v>
      </c>
      <c r="B46" s="213">
        <v>43041</v>
      </c>
      <c r="C46" s="240" t="s">
        <v>2695</v>
      </c>
      <c r="D46" s="264" t="s">
        <v>270</v>
      </c>
      <c r="E46" s="216">
        <v>64.783799999999999</v>
      </c>
      <c r="F46" s="302">
        <v>64.5</v>
      </c>
      <c r="G46" s="302">
        <v>64.89</v>
      </c>
      <c r="H46" s="302">
        <v>65.25</v>
      </c>
      <c r="I46" s="569" t="s">
        <v>2590</v>
      </c>
      <c r="J46" s="570"/>
      <c r="K46" s="217">
        <f t="shared" ref="K46" si="28">G46-E46</f>
        <v>0.10620000000000118</v>
      </c>
      <c r="L46" s="218">
        <f t="shared" ref="L46" si="29">K46*M46</f>
        <v>106.20000000000118</v>
      </c>
      <c r="M46" s="302">
        <v>1000</v>
      </c>
      <c r="N46" s="219" t="s">
        <v>272</v>
      </c>
      <c r="O46" s="255">
        <v>43045</v>
      </c>
      <c r="P46" s="111"/>
      <c r="Q46" s="111"/>
      <c r="R46" s="111"/>
      <c r="S46" s="111"/>
      <c r="T46" s="111"/>
      <c r="U46" s="111"/>
      <c r="V46" s="111"/>
      <c r="W46" s="111"/>
      <c r="X46" s="111"/>
      <c r="Y46" s="111"/>
      <c r="Z46" s="111"/>
      <c r="AA46" s="111"/>
    </row>
    <row r="47" spans="1:27" s="141" customFormat="1">
      <c r="A47" s="212">
        <v>45</v>
      </c>
      <c r="B47" s="213">
        <v>43047</v>
      </c>
      <c r="C47" s="240" t="s">
        <v>2695</v>
      </c>
      <c r="D47" s="264" t="s">
        <v>270</v>
      </c>
      <c r="E47" s="216">
        <v>65.136300000000006</v>
      </c>
      <c r="F47" s="305">
        <v>64.837500000000006</v>
      </c>
      <c r="G47" s="305">
        <v>65.234999999999999</v>
      </c>
      <c r="H47" s="305">
        <v>65.73</v>
      </c>
      <c r="I47" s="569" t="s">
        <v>2593</v>
      </c>
      <c r="J47" s="570"/>
      <c r="K47" s="217">
        <f t="shared" ref="K47" si="30">G47-E47</f>
        <v>9.8699999999993793E-2</v>
      </c>
      <c r="L47" s="218">
        <f t="shared" ref="L47" si="31">K47*M47</f>
        <v>98.699999999993793</v>
      </c>
      <c r="M47" s="305">
        <v>1000</v>
      </c>
      <c r="N47" s="219" t="s">
        <v>272</v>
      </c>
      <c r="O47" s="255">
        <v>43049</v>
      </c>
      <c r="P47" s="111"/>
      <c r="Q47" s="111"/>
      <c r="R47" s="111"/>
      <c r="S47" s="111"/>
      <c r="T47" s="111"/>
      <c r="U47" s="111"/>
      <c r="V47" s="111"/>
      <c r="W47" s="111"/>
      <c r="X47" s="111"/>
      <c r="Y47" s="111"/>
      <c r="Z47" s="111"/>
      <c r="AA47" s="111"/>
    </row>
    <row r="48" spans="1:27" s="141" customFormat="1">
      <c r="A48" s="212">
        <v>46</v>
      </c>
      <c r="B48" s="213">
        <v>43047</v>
      </c>
      <c r="C48" s="240" t="s">
        <v>2706</v>
      </c>
      <c r="D48" s="264" t="s">
        <v>270</v>
      </c>
      <c r="E48" s="216">
        <v>85.4983</v>
      </c>
      <c r="F48" s="304">
        <v>85.25</v>
      </c>
      <c r="G48" s="304">
        <v>85.6</v>
      </c>
      <c r="H48" s="304">
        <v>86</v>
      </c>
      <c r="I48" s="569" t="s">
        <v>2593</v>
      </c>
      <c r="J48" s="570"/>
      <c r="K48" s="217">
        <f>G48-E48</f>
        <v>0.10169999999999391</v>
      </c>
      <c r="L48" s="218">
        <f t="shared" ref="L48:L49" si="32">K48*M48</f>
        <v>101.69999999999391</v>
      </c>
      <c r="M48" s="304">
        <v>1000</v>
      </c>
      <c r="N48" s="219" t="s">
        <v>272</v>
      </c>
      <c r="O48" s="255">
        <v>43048</v>
      </c>
      <c r="P48" s="111"/>
      <c r="Q48" s="111"/>
      <c r="R48" s="111"/>
      <c r="S48" s="111"/>
      <c r="T48" s="111"/>
      <c r="U48" s="111"/>
      <c r="V48" s="111"/>
      <c r="W48" s="111"/>
      <c r="X48" s="111"/>
      <c r="Y48" s="111"/>
      <c r="Z48" s="111"/>
      <c r="AA48" s="111"/>
    </row>
    <row r="49" spans="1:27" s="141" customFormat="1">
      <c r="A49" s="222">
        <v>47</v>
      </c>
      <c r="B49" s="223">
        <v>43055</v>
      </c>
      <c r="C49" s="245" t="s">
        <v>2763</v>
      </c>
      <c r="D49" s="224" t="s">
        <v>270</v>
      </c>
      <c r="E49" s="224">
        <v>76.897499999999994</v>
      </c>
      <c r="F49" s="224">
        <v>76.397499999999994</v>
      </c>
      <c r="G49" s="224">
        <v>76.397499999999994</v>
      </c>
      <c r="H49" s="224">
        <v>77.897499999999994</v>
      </c>
      <c r="I49" s="571" t="s">
        <v>2769</v>
      </c>
      <c r="J49" s="572"/>
      <c r="K49" s="225">
        <f t="shared" ref="K49" si="33">G49-E49</f>
        <v>-0.5</v>
      </c>
      <c r="L49" s="226">
        <f t="shared" si="32"/>
        <v>-500</v>
      </c>
      <c r="M49" s="225">
        <v>1000</v>
      </c>
      <c r="N49" s="227" t="s">
        <v>2133</v>
      </c>
      <c r="O49" s="223">
        <v>43040</v>
      </c>
      <c r="P49" s="111"/>
      <c r="Q49" s="111"/>
      <c r="R49" s="111"/>
      <c r="S49" s="111"/>
      <c r="T49" s="111"/>
      <c r="U49" s="111"/>
      <c r="V49" s="111"/>
      <c r="W49" s="111"/>
      <c r="X49" s="111"/>
      <c r="Y49" s="111"/>
      <c r="Z49" s="111"/>
      <c r="AA49" s="111"/>
    </row>
    <row r="50" spans="1:27">
      <c r="A50" s="212">
        <v>48</v>
      </c>
      <c r="B50" s="213">
        <v>43055</v>
      </c>
      <c r="C50" s="240" t="s">
        <v>2696</v>
      </c>
      <c r="D50" s="264" t="s">
        <v>270</v>
      </c>
      <c r="E50" s="216">
        <v>57.662500000000001</v>
      </c>
      <c r="F50" s="312">
        <v>57.267499999999998</v>
      </c>
      <c r="G50" s="312">
        <v>57.807499999999997</v>
      </c>
      <c r="H50" s="312">
        <v>58.667499999999997</v>
      </c>
      <c r="I50" s="569" t="s">
        <v>2770</v>
      </c>
      <c r="J50" s="570"/>
      <c r="K50" s="217">
        <f t="shared" ref="K50:K55" si="34">G50-E50</f>
        <v>0.14499999999999602</v>
      </c>
      <c r="L50" s="218">
        <f t="shared" ref="L50" si="35">K50*M50</f>
        <v>144.99999999999602</v>
      </c>
      <c r="M50" s="312">
        <v>1000</v>
      </c>
      <c r="N50" s="219" t="s">
        <v>272</v>
      </c>
      <c r="O50" s="255">
        <v>43056</v>
      </c>
    </row>
    <row r="51" spans="1:27" s="115" customFormat="1">
      <c r="A51" s="212">
        <v>49</v>
      </c>
      <c r="B51" s="213">
        <v>43061</v>
      </c>
      <c r="C51" s="240" t="s">
        <v>2763</v>
      </c>
      <c r="D51" s="264" t="s">
        <v>270</v>
      </c>
      <c r="E51" s="216">
        <v>76.174999999999997</v>
      </c>
      <c r="F51" s="313">
        <v>75.95</v>
      </c>
      <c r="G51" s="313">
        <v>76.334999999999994</v>
      </c>
      <c r="H51" s="313">
        <v>76.599999999999994</v>
      </c>
      <c r="I51" s="569" t="s">
        <v>2771</v>
      </c>
      <c r="J51" s="570"/>
      <c r="K51" s="217">
        <f t="shared" si="34"/>
        <v>0.15999999999999659</v>
      </c>
      <c r="L51" s="218">
        <f t="shared" ref="L51:L52" si="36">K51*M51</f>
        <v>159.99999999999659</v>
      </c>
      <c r="M51" s="313">
        <v>1000</v>
      </c>
      <c r="N51" s="219" t="s">
        <v>272</v>
      </c>
      <c r="O51" s="255">
        <v>43061</v>
      </c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</row>
    <row r="52" spans="1:27" s="141" customFormat="1">
      <c r="A52" s="222">
        <v>50</v>
      </c>
      <c r="B52" s="223">
        <v>43061</v>
      </c>
      <c r="C52" s="245" t="s">
        <v>2695</v>
      </c>
      <c r="D52" s="224" t="s">
        <v>270</v>
      </c>
      <c r="E52" s="224">
        <v>64.87</v>
      </c>
      <c r="F52" s="224">
        <v>64.5</v>
      </c>
      <c r="G52" s="224">
        <v>64.5</v>
      </c>
      <c r="H52" s="224">
        <v>65.5</v>
      </c>
      <c r="I52" s="571" t="s">
        <v>2777</v>
      </c>
      <c r="J52" s="572"/>
      <c r="K52" s="225">
        <f t="shared" si="34"/>
        <v>-0.37000000000000455</v>
      </c>
      <c r="L52" s="226">
        <f t="shared" si="36"/>
        <v>-370.00000000000455</v>
      </c>
      <c r="M52" s="225">
        <v>1000</v>
      </c>
      <c r="N52" s="227" t="s">
        <v>2133</v>
      </c>
      <c r="O52" s="223">
        <v>43066</v>
      </c>
      <c r="P52" s="111"/>
      <c r="Q52" s="111"/>
      <c r="R52" s="111"/>
      <c r="S52" s="111"/>
      <c r="T52" s="111"/>
      <c r="U52" s="111"/>
      <c r="V52" s="111"/>
      <c r="W52" s="111"/>
      <c r="X52" s="111"/>
      <c r="Y52" s="111"/>
      <c r="Z52" s="111"/>
      <c r="AA52" s="111"/>
    </row>
    <row r="53" spans="1:27" s="141" customFormat="1">
      <c r="A53" s="212">
        <v>51</v>
      </c>
      <c r="B53" s="213">
        <v>43067</v>
      </c>
      <c r="C53" s="240" t="s">
        <v>2778</v>
      </c>
      <c r="D53" s="264" t="s">
        <v>270</v>
      </c>
      <c r="E53" s="216">
        <v>86.17</v>
      </c>
      <c r="F53" s="321">
        <v>85.85</v>
      </c>
      <c r="G53" s="321">
        <v>86.46</v>
      </c>
      <c r="H53" s="321">
        <v>87</v>
      </c>
      <c r="I53" s="569" t="s">
        <v>2782</v>
      </c>
      <c r="J53" s="570"/>
      <c r="K53" s="217">
        <f t="shared" si="34"/>
        <v>0.28999999999999204</v>
      </c>
      <c r="L53" s="218">
        <f t="shared" ref="L53:L54" si="37">K53*M53</f>
        <v>289.99999999999204</v>
      </c>
      <c r="M53" s="321">
        <v>1000</v>
      </c>
      <c r="N53" s="219" t="s">
        <v>272</v>
      </c>
      <c r="O53" s="255">
        <v>43068</v>
      </c>
      <c r="P53" s="111"/>
      <c r="Q53" s="111"/>
      <c r="R53" s="111"/>
      <c r="S53" s="111"/>
      <c r="T53" s="111"/>
      <c r="U53" s="111"/>
      <c r="V53" s="111"/>
      <c r="W53" s="111"/>
      <c r="X53" s="111"/>
      <c r="Y53" s="111"/>
      <c r="Z53" s="111"/>
      <c r="AA53" s="111"/>
    </row>
    <row r="54" spans="1:27" s="141" customFormat="1">
      <c r="A54" s="222">
        <v>52</v>
      </c>
      <c r="B54" s="223">
        <v>43067</v>
      </c>
      <c r="C54" s="245" t="s">
        <v>2779</v>
      </c>
      <c r="D54" s="224" t="s">
        <v>270</v>
      </c>
      <c r="E54" s="224">
        <v>58.16</v>
      </c>
      <c r="F54" s="224">
        <v>57.85</v>
      </c>
      <c r="G54" s="224">
        <v>57.85</v>
      </c>
      <c r="H54" s="224">
        <v>58.6</v>
      </c>
      <c r="I54" s="571" t="s">
        <v>2783</v>
      </c>
      <c r="J54" s="572"/>
      <c r="K54" s="225">
        <f t="shared" si="34"/>
        <v>-0.30999999999999517</v>
      </c>
      <c r="L54" s="226">
        <f t="shared" si="37"/>
        <v>-309.99999999999517</v>
      </c>
      <c r="M54" s="225">
        <v>1000</v>
      </c>
      <c r="N54" s="227" t="s">
        <v>2133</v>
      </c>
      <c r="O54" s="223">
        <v>43068</v>
      </c>
      <c r="P54" s="111"/>
      <c r="Q54" s="111"/>
      <c r="R54" s="111"/>
      <c r="S54" s="111"/>
      <c r="T54" s="111"/>
      <c r="U54" s="111"/>
      <c r="V54" s="111"/>
      <c r="W54" s="111"/>
      <c r="X54" s="111"/>
      <c r="Y54" s="111"/>
      <c r="Z54" s="111"/>
      <c r="AA54" s="111"/>
    </row>
    <row r="55" spans="1:27" s="141" customFormat="1">
      <c r="A55" s="222">
        <v>53</v>
      </c>
      <c r="B55" s="223">
        <v>43067</v>
      </c>
      <c r="C55" s="245" t="s">
        <v>2780</v>
      </c>
      <c r="D55" s="224" t="s">
        <v>270</v>
      </c>
      <c r="E55" s="224">
        <v>64.63</v>
      </c>
      <c r="F55" s="224">
        <v>64.13</v>
      </c>
      <c r="G55" s="224">
        <v>64.13</v>
      </c>
      <c r="H55" s="224">
        <v>65.63</v>
      </c>
      <c r="I55" s="571" t="s">
        <v>2769</v>
      </c>
      <c r="J55" s="572"/>
      <c r="K55" s="225">
        <f t="shared" si="34"/>
        <v>-0.5</v>
      </c>
      <c r="L55" s="226">
        <f t="shared" ref="L55" si="38">K55*M55</f>
        <v>-500</v>
      </c>
      <c r="M55" s="225">
        <v>1000</v>
      </c>
      <c r="N55" s="227" t="s">
        <v>2133</v>
      </c>
      <c r="O55" s="223">
        <v>43084</v>
      </c>
      <c r="P55" s="111"/>
      <c r="Q55" s="111"/>
      <c r="R55" s="111"/>
      <c r="S55" s="111"/>
      <c r="T55" s="111"/>
      <c r="U55" s="111"/>
      <c r="V55" s="111"/>
      <c r="W55" s="111"/>
      <c r="X55" s="111"/>
      <c r="Y55" s="111"/>
      <c r="Z55" s="111"/>
      <c r="AA55" s="111"/>
    </row>
    <row r="56" spans="1:27" s="141" customFormat="1">
      <c r="A56" s="222">
        <v>54</v>
      </c>
      <c r="B56" s="223">
        <v>43067</v>
      </c>
      <c r="C56" s="245" t="s">
        <v>2781</v>
      </c>
      <c r="D56" s="224" t="s">
        <v>270</v>
      </c>
      <c r="E56" s="224">
        <v>76.930000000000007</v>
      </c>
      <c r="F56" s="224">
        <v>76.430000000000007</v>
      </c>
      <c r="G56" s="224">
        <v>76.430000000000007</v>
      </c>
      <c r="H56" s="224">
        <v>77.930000000000007</v>
      </c>
      <c r="I56" s="571" t="s">
        <v>2769</v>
      </c>
      <c r="J56" s="572"/>
      <c r="K56" s="225">
        <f t="shared" ref="K56" si="39">G56-E56</f>
        <v>-0.5</v>
      </c>
      <c r="L56" s="226">
        <f t="shared" ref="L56:L57" si="40">K56*M56</f>
        <v>-500</v>
      </c>
      <c r="M56" s="225">
        <v>1000</v>
      </c>
      <c r="N56" s="227" t="s">
        <v>2133</v>
      </c>
      <c r="O56" s="322">
        <v>43068</v>
      </c>
      <c r="P56" s="111"/>
      <c r="Q56" s="111"/>
      <c r="R56" s="111"/>
      <c r="S56" s="111"/>
      <c r="T56" s="111"/>
      <c r="U56" s="111"/>
      <c r="V56" s="111"/>
      <c r="W56" s="111"/>
      <c r="X56" s="111"/>
      <c r="Y56" s="111"/>
      <c r="Z56" s="111"/>
      <c r="AA56" s="111"/>
    </row>
    <row r="57" spans="1:27" s="141" customFormat="1">
      <c r="A57" s="212">
        <v>55</v>
      </c>
      <c r="B57" s="213">
        <v>43081</v>
      </c>
      <c r="C57" s="240" t="s">
        <v>2781</v>
      </c>
      <c r="D57" s="264" t="s">
        <v>270</v>
      </c>
      <c r="E57" s="216">
        <v>76.105000000000004</v>
      </c>
      <c r="F57" s="343">
        <v>75.7</v>
      </c>
      <c r="G57" s="343">
        <v>76.27</v>
      </c>
      <c r="H57" s="343">
        <v>76.8</v>
      </c>
      <c r="I57" s="569" t="s">
        <v>2771</v>
      </c>
      <c r="J57" s="570"/>
      <c r="K57" s="217">
        <f>G57-E57</f>
        <v>0.16499999999999204</v>
      </c>
      <c r="L57" s="218">
        <f t="shared" si="40"/>
        <v>164.99999999999204</v>
      </c>
      <c r="M57" s="343">
        <v>1000</v>
      </c>
      <c r="N57" s="219" t="s">
        <v>272</v>
      </c>
      <c r="O57" s="344">
        <v>43083</v>
      </c>
      <c r="P57" s="111"/>
      <c r="Q57" s="111"/>
      <c r="R57" s="111"/>
      <c r="S57" s="111"/>
      <c r="T57" s="111"/>
      <c r="U57" s="111"/>
      <c r="V57" s="111"/>
      <c r="W57" s="111"/>
      <c r="X57" s="111"/>
      <c r="Y57" s="111"/>
      <c r="Z57" s="111"/>
      <c r="AA57" s="111"/>
    </row>
    <row r="58" spans="1:27" s="141" customFormat="1">
      <c r="A58" s="212">
        <v>56</v>
      </c>
      <c r="B58" s="213">
        <v>43081</v>
      </c>
      <c r="C58" s="240" t="s">
        <v>2779</v>
      </c>
      <c r="D58" s="264" t="s">
        <v>270</v>
      </c>
      <c r="E58" s="216">
        <v>56.975000000000001</v>
      </c>
      <c r="F58" s="343">
        <v>56.7</v>
      </c>
      <c r="G58" s="343">
        <v>57.21</v>
      </c>
      <c r="H58" s="343">
        <v>57.6</v>
      </c>
      <c r="I58" s="569" t="s">
        <v>2531</v>
      </c>
      <c r="J58" s="570"/>
      <c r="K58" s="217">
        <f>G58-E58</f>
        <v>0.23499999999999943</v>
      </c>
      <c r="L58" s="218">
        <f t="shared" ref="L58" si="41">K58*M58</f>
        <v>234.99999999999943</v>
      </c>
      <c r="M58" s="343">
        <v>1000</v>
      </c>
      <c r="N58" s="219" t="s">
        <v>272</v>
      </c>
      <c r="O58" s="344">
        <v>43083</v>
      </c>
      <c r="P58" s="111"/>
      <c r="Q58" s="111"/>
      <c r="R58" s="111"/>
      <c r="S58" s="111"/>
      <c r="T58" s="111"/>
      <c r="U58" s="111"/>
      <c r="V58" s="111"/>
      <c r="W58" s="111"/>
      <c r="X58" s="111"/>
      <c r="Y58" s="111"/>
      <c r="Z58" s="111"/>
      <c r="AA58" s="111"/>
    </row>
    <row r="59" spans="1:27" s="141" customFormat="1">
      <c r="A59" s="314"/>
      <c r="B59" s="315"/>
      <c r="C59" s="86"/>
      <c r="D59" s="316"/>
      <c r="E59" s="342"/>
      <c r="F59" s="342"/>
      <c r="G59" s="342"/>
      <c r="H59" s="342"/>
      <c r="I59" s="567"/>
      <c r="J59" s="568"/>
      <c r="K59" s="317"/>
      <c r="L59" s="318"/>
      <c r="M59" s="342"/>
      <c r="N59" s="319"/>
      <c r="O59" s="320"/>
      <c r="P59" s="111"/>
      <c r="Q59" s="111"/>
      <c r="R59" s="111"/>
      <c r="S59" s="111"/>
      <c r="T59" s="111"/>
      <c r="U59" s="111"/>
      <c r="V59" s="111"/>
      <c r="W59" s="111"/>
      <c r="X59" s="111"/>
      <c r="Y59" s="111"/>
      <c r="Z59" s="111"/>
      <c r="AA59" s="111"/>
    </row>
    <row r="60" spans="1:27" s="141" customFormat="1">
      <c r="A60" s="314"/>
      <c r="B60" s="315"/>
      <c r="C60" s="86"/>
      <c r="D60" s="316"/>
      <c r="E60" s="342"/>
      <c r="F60" s="342"/>
      <c r="G60" s="342"/>
      <c r="H60" s="342"/>
      <c r="I60" s="567"/>
      <c r="J60" s="568"/>
      <c r="K60" s="317"/>
      <c r="L60" s="318"/>
      <c r="M60" s="342"/>
      <c r="N60" s="319"/>
      <c r="O60" s="320"/>
      <c r="P60" s="111"/>
      <c r="Q60" s="111"/>
      <c r="R60" s="111"/>
      <c r="S60" s="111"/>
      <c r="T60" s="111"/>
      <c r="U60" s="111"/>
      <c r="V60" s="111"/>
      <c r="W60" s="111"/>
      <c r="X60" s="111"/>
      <c r="Y60" s="111"/>
      <c r="Z60" s="111"/>
      <c r="AA60" s="111"/>
    </row>
    <row r="61" spans="1:27" s="141" customFormat="1">
      <c r="A61" s="314"/>
      <c r="B61" s="315"/>
      <c r="C61" s="86"/>
      <c r="D61" s="316"/>
      <c r="E61" s="342"/>
      <c r="F61" s="342"/>
      <c r="G61" s="342"/>
      <c r="H61" s="342"/>
      <c r="I61" s="567"/>
      <c r="J61" s="568"/>
      <c r="K61" s="317"/>
      <c r="L61" s="318"/>
      <c r="M61" s="342"/>
      <c r="N61" s="319"/>
      <c r="O61" s="320"/>
      <c r="P61" s="111"/>
      <c r="Q61" s="111"/>
      <c r="R61" s="111"/>
      <c r="S61" s="111"/>
      <c r="T61" s="111"/>
      <c r="U61" s="111"/>
      <c r="V61" s="111"/>
      <c r="W61" s="111"/>
      <c r="X61" s="111"/>
      <c r="Y61" s="111"/>
      <c r="Z61" s="111"/>
      <c r="AA61" s="111"/>
    </row>
    <row r="62" spans="1:27" s="141" customFormat="1">
      <c r="A62" s="314"/>
      <c r="B62" s="315"/>
      <c r="C62" s="86"/>
      <c r="D62" s="316"/>
      <c r="E62" s="342"/>
      <c r="F62" s="342"/>
      <c r="G62" s="342"/>
      <c r="H62" s="342"/>
      <c r="I62" s="567"/>
      <c r="J62" s="568"/>
      <c r="K62" s="317"/>
      <c r="L62" s="318"/>
      <c r="M62" s="342"/>
      <c r="N62" s="319"/>
      <c r="O62" s="320"/>
      <c r="P62" s="111"/>
      <c r="Q62" s="111"/>
      <c r="R62" s="111"/>
      <c r="S62" s="111"/>
      <c r="T62" s="111"/>
      <c r="U62" s="111"/>
      <c r="V62" s="111"/>
      <c r="W62" s="111"/>
      <c r="X62" s="111"/>
      <c r="Y62" s="111"/>
      <c r="Z62" s="111"/>
      <c r="AA62" s="111"/>
    </row>
    <row r="63" spans="1:27" s="141" customFormat="1">
      <c r="A63" s="314"/>
      <c r="B63" s="315"/>
      <c r="C63" s="86"/>
      <c r="D63" s="316"/>
      <c r="E63" s="342"/>
      <c r="F63" s="342"/>
      <c r="G63" s="342"/>
      <c r="H63" s="342"/>
      <c r="I63" s="567"/>
      <c r="J63" s="568"/>
      <c r="K63" s="317"/>
      <c r="L63" s="318"/>
      <c r="M63" s="342"/>
      <c r="N63" s="319"/>
      <c r="O63" s="320"/>
      <c r="P63" s="111"/>
      <c r="Q63" s="111"/>
      <c r="R63" s="111"/>
      <c r="S63" s="111"/>
      <c r="T63" s="111"/>
      <c r="U63" s="111"/>
      <c r="V63" s="111"/>
      <c r="W63" s="111"/>
      <c r="X63" s="111"/>
      <c r="Y63" s="111"/>
      <c r="Z63" s="111"/>
      <c r="AA63" s="111"/>
    </row>
    <row r="64" spans="1:27" s="141" customFormat="1">
      <c r="A64" s="314"/>
      <c r="B64" s="315"/>
      <c r="C64" s="86"/>
      <c r="D64" s="316"/>
      <c r="E64" s="342"/>
      <c r="F64" s="342"/>
      <c r="G64" s="342"/>
      <c r="H64" s="342"/>
      <c r="I64" s="567"/>
      <c r="J64" s="568"/>
      <c r="K64" s="317"/>
      <c r="L64" s="318"/>
      <c r="M64" s="342"/>
      <c r="N64" s="319"/>
      <c r="O64" s="320"/>
      <c r="P64" s="111"/>
      <c r="Q64" s="111"/>
      <c r="R64" s="111"/>
      <c r="S64" s="111"/>
      <c r="T64" s="111"/>
      <c r="U64" s="111"/>
      <c r="V64" s="111"/>
      <c r="W64" s="111"/>
      <c r="X64" s="111"/>
      <c r="Y64" s="111"/>
      <c r="Z64" s="111"/>
      <c r="AA64" s="111"/>
    </row>
    <row r="65" spans="1:27" s="141" customFormat="1">
      <c r="A65" s="314"/>
      <c r="B65" s="315"/>
      <c r="C65" s="86"/>
      <c r="D65" s="316"/>
      <c r="E65" s="342"/>
      <c r="F65" s="342"/>
      <c r="G65" s="342"/>
      <c r="H65" s="342"/>
      <c r="I65" s="567"/>
      <c r="J65" s="568"/>
      <c r="K65" s="317"/>
      <c r="L65" s="318"/>
      <c r="M65" s="342"/>
      <c r="N65" s="319"/>
      <c r="O65" s="320"/>
      <c r="P65" s="111"/>
      <c r="Q65" s="111"/>
      <c r="R65" s="111"/>
      <c r="S65" s="111"/>
      <c r="T65" s="111"/>
      <c r="U65" s="111"/>
      <c r="V65" s="111"/>
      <c r="W65" s="111"/>
      <c r="X65" s="111"/>
      <c r="Y65" s="111"/>
      <c r="Z65" s="111"/>
      <c r="AA65" s="111"/>
    </row>
    <row r="66" spans="1:27" s="141" customFormat="1">
      <c r="A66" s="314"/>
      <c r="B66" s="315"/>
      <c r="C66" s="86"/>
      <c r="D66" s="316"/>
      <c r="E66" s="342"/>
      <c r="F66" s="342"/>
      <c r="G66" s="342"/>
      <c r="H66" s="342"/>
      <c r="I66" s="567"/>
      <c r="J66" s="568"/>
      <c r="K66" s="317"/>
      <c r="L66" s="318"/>
      <c r="M66" s="342"/>
      <c r="N66" s="319"/>
      <c r="O66" s="320"/>
      <c r="P66" s="111"/>
      <c r="Q66" s="111"/>
      <c r="R66" s="111"/>
      <c r="S66" s="111"/>
      <c r="T66" s="111"/>
      <c r="U66" s="111"/>
      <c r="V66" s="111"/>
      <c r="W66" s="111"/>
      <c r="X66" s="111"/>
      <c r="Y66" s="111"/>
      <c r="Z66" s="111"/>
      <c r="AA66" s="111"/>
    </row>
    <row r="67" spans="1:27" s="141" customFormat="1">
      <c r="A67" s="314"/>
      <c r="B67" s="315"/>
      <c r="C67" s="86"/>
      <c r="D67" s="316"/>
      <c r="E67" s="342"/>
      <c r="F67" s="342"/>
      <c r="G67" s="342"/>
      <c r="H67" s="342"/>
      <c r="I67" s="567"/>
      <c r="J67" s="568"/>
      <c r="K67" s="317"/>
      <c r="L67" s="318"/>
      <c r="M67" s="342"/>
      <c r="N67" s="319"/>
      <c r="O67" s="320"/>
      <c r="P67" s="111"/>
      <c r="Q67" s="111"/>
      <c r="R67" s="111"/>
      <c r="S67" s="111"/>
      <c r="T67" s="111"/>
      <c r="U67" s="111"/>
      <c r="V67" s="111"/>
      <c r="W67" s="111"/>
      <c r="X67" s="111"/>
      <c r="Y67" s="111"/>
      <c r="Z67" s="111"/>
      <c r="AA67" s="111"/>
    </row>
    <row r="68" spans="1:27" s="141" customFormat="1">
      <c r="A68" s="314"/>
      <c r="B68" s="315"/>
      <c r="C68" s="86"/>
      <c r="D68" s="316"/>
      <c r="E68" s="342"/>
      <c r="F68" s="342"/>
      <c r="G68" s="342"/>
      <c r="H68" s="342"/>
      <c r="I68" s="567"/>
      <c r="J68" s="568"/>
      <c r="K68" s="317"/>
      <c r="L68" s="318"/>
      <c r="M68" s="342"/>
      <c r="N68" s="319"/>
      <c r="O68" s="320"/>
      <c r="P68" s="111"/>
      <c r="Q68" s="111"/>
      <c r="R68" s="111"/>
      <c r="S68" s="111"/>
      <c r="T68" s="111"/>
      <c r="U68" s="111"/>
      <c r="V68" s="111"/>
      <c r="W68" s="111"/>
      <c r="X68" s="111"/>
      <c r="Y68" s="111"/>
      <c r="Z68" s="111"/>
      <c r="AA68" s="111"/>
    </row>
    <row r="69" spans="1:27" s="141" customFormat="1">
      <c r="A69" s="314"/>
      <c r="B69" s="315"/>
      <c r="C69" s="86"/>
      <c r="D69" s="316"/>
      <c r="E69" s="342"/>
      <c r="F69" s="342"/>
      <c r="G69" s="342"/>
      <c r="H69" s="342"/>
      <c r="I69" s="567"/>
      <c r="J69" s="568"/>
      <c r="K69" s="317"/>
      <c r="L69" s="318"/>
      <c r="M69" s="342"/>
      <c r="N69" s="319"/>
      <c r="O69" s="320"/>
      <c r="P69" s="111"/>
      <c r="Q69" s="111"/>
      <c r="R69" s="111"/>
      <c r="S69" s="111"/>
      <c r="T69" s="111"/>
      <c r="U69" s="111"/>
      <c r="V69" s="111"/>
      <c r="W69" s="111"/>
      <c r="X69" s="111"/>
      <c r="Y69" s="111"/>
      <c r="Z69" s="111"/>
      <c r="AA69" s="111"/>
    </row>
    <row r="70" spans="1:27" s="141" customFormat="1">
      <c r="A70" s="314"/>
      <c r="B70" s="315"/>
      <c r="C70" s="86"/>
      <c r="D70" s="316"/>
      <c r="E70" s="342"/>
      <c r="F70" s="342"/>
      <c r="G70" s="342"/>
      <c r="H70" s="342"/>
      <c r="I70" s="567"/>
      <c r="J70" s="568"/>
      <c r="K70" s="317"/>
      <c r="L70" s="318"/>
      <c r="M70" s="342"/>
      <c r="N70" s="319"/>
      <c r="O70" s="320"/>
      <c r="P70" s="111"/>
      <c r="Q70" s="111"/>
      <c r="R70" s="111"/>
      <c r="S70" s="111"/>
      <c r="T70" s="111"/>
      <c r="U70" s="111"/>
      <c r="V70" s="111"/>
      <c r="W70" s="111"/>
      <c r="X70" s="111"/>
      <c r="Y70" s="111"/>
      <c r="Z70" s="111"/>
      <c r="AA70" s="111"/>
    </row>
    <row r="71" spans="1:27" s="141" customFormat="1">
      <c r="A71" s="314"/>
      <c r="B71" s="315"/>
      <c r="C71" s="86"/>
      <c r="D71" s="316"/>
      <c r="E71" s="342"/>
      <c r="F71" s="342"/>
      <c r="G71" s="342"/>
      <c r="H71" s="342"/>
      <c r="I71" s="567"/>
      <c r="J71" s="568"/>
      <c r="K71" s="317"/>
      <c r="L71" s="318"/>
      <c r="M71" s="342"/>
      <c r="N71" s="319"/>
      <c r="O71" s="320"/>
      <c r="P71" s="111"/>
      <c r="Q71" s="111"/>
      <c r="R71" s="111"/>
      <c r="S71" s="111"/>
      <c r="T71" s="111"/>
      <c r="U71" s="111"/>
      <c r="V71" s="111"/>
      <c r="W71" s="111"/>
      <c r="X71" s="111"/>
      <c r="Y71" s="111"/>
      <c r="Z71" s="111"/>
      <c r="AA71" s="111"/>
    </row>
    <row r="72" spans="1:27" s="141" customFormat="1">
      <c r="A72" s="314"/>
      <c r="B72" s="315"/>
      <c r="C72" s="86"/>
      <c r="D72" s="316"/>
      <c r="E72" s="342"/>
      <c r="F72" s="342"/>
      <c r="G72" s="342"/>
      <c r="H72" s="342"/>
      <c r="I72" s="567"/>
      <c r="J72" s="568"/>
      <c r="K72" s="317"/>
      <c r="L72" s="318"/>
      <c r="M72" s="342"/>
      <c r="N72" s="319"/>
      <c r="O72" s="320"/>
      <c r="P72" s="111"/>
      <c r="Q72" s="111"/>
      <c r="R72" s="111"/>
      <c r="S72" s="111"/>
      <c r="T72" s="111"/>
      <c r="U72" s="111"/>
      <c r="V72" s="111"/>
      <c r="W72" s="111"/>
      <c r="X72" s="111"/>
      <c r="Y72" s="111"/>
      <c r="Z72" s="111"/>
      <c r="AA72" s="111"/>
    </row>
    <row r="73" spans="1:27" s="141" customFormat="1">
      <c r="A73" s="314"/>
      <c r="B73" s="315"/>
      <c r="C73" s="86"/>
      <c r="D73" s="316"/>
      <c r="E73" s="342"/>
      <c r="F73" s="342"/>
      <c r="G73" s="342"/>
      <c r="H73" s="342"/>
      <c r="I73" s="567"/>
      <c r="J73" s="568"/>
      <c r="K73" s="317"/>
      <c r="L73" s="318"/>
      <c r="M73" s="342"/>
      <c r="N73" s="319"/>
      <c r="O73" s="320"/>
      <c r="P73" s="111"/>
      <c r="Q73" s="111"/>
      <c r="R73" s="111"/>
      <c r="S73" s="111"/>
      <c r="T73" s="111"/>
      <c r="U73" s="111"/>
      <c r="V73" s="111"/>
      <c r="W73" s="111"/>
      <c r="X73" s="111"/>
      <c r="Y73" s="111"/>
      <c r="Z73" s="111"/>
      <c r="AA73" s="111"/>
    </row>
    <row r="74" spans="1:27" s="141" customFormat="1">
      <c r="A74" s="314"/>
      <c r="B74" s="315"/>
      <c r="C74" s="86"/>
      <c r="D74" s="316"/>
      <c r="E74" s="342"/>
      <c r="F74" s="342"/>
      <c r="G74" s="342"/>
      <c r="H74" s="342"/>
      <c r="I74" s="567"/>
      <c r="J74" s="568"/>
      <c r="K74" s="317"/>
      <c r="L74" s="318"/>
      <c r="M74" s="342"/>
      <c r="N74" s="319"/>
      <c r="O74" s="320"/>
      <c r="P74" s="111"/>
      <c r="Q74" s="111"/>
      <c r="R74" s="111"/>
      <c r="S74" s="111"/>
      <c r="T74" s="111"/>
      <c r="U74" s="111"/>
      <c r="V74" s="111"/>
      <c r="W74" s="111"/>
      <c r="X74" s="111"/>
      <c r="Y74" s="111"/>
      <c r="Z74" s="111"/>
      <c r="AA74" s="111"/>
    </row>
    <row r="75" spans="1:27" s="141" customFormat="1">
      <c r="A75" s="314"/>
      <c r="B75" s="315"/>
      <c r="C75" s="86"/>
      <c r="D75" s="316"/>
      <c r="E75" s="342"/>
      <c r="F75" s="342"/>
      <c r="G75" s="342"/>
      <c r="H75" s="342"/>
      <c r="I75" s="567"/>
      <c r="J75" s="568"/>
      <c r="K75" s="317"/>
      <c r="L75" s="318"/>
      <c r="M75" s="342"/>
      <c r="N75" s="319"/>
      <c r="O75" s="320"/>
      <c r="P75" s="111"/>
      <c r="Q75" s="111"/>
      <c r="R75" s="111"/>
      <c r="S75" s="111"/>
      <c r="T75" s="111"/>
      <c r="U75" s="111"/>
      <c r="V75" s="111"/>
      <c r="W75" s="111"/>
      <c r="X75" s="111"/>
      <c r="Y75" s="111"/>
      <c r="Z75" s="111"/>
      <c r="AA75" s="111"/>
    </row>
    <row r="76" spans="1:27" s="141" customFormat="1">
      <c r="A76" s="314"/>
      <c r="B76" s="315"/>
      <c r="C76" s="86"/>
      <c r="D76" s="316"/>
      <c r="E76" s="342"/>
      <c r="F76" s="342"/>
      <c r="G76" s="342"/>
      <c r="H76" s="342"/>
      <c r="I76" s="567"/>
      <c r="J76" s="568"/>
      <c r="K76" s="317"/>
      <c r="L76" s="318"/>
      <c r="M76" s="342"/>
      <c r="N76" s="319"/>
      <c r="O76" s="320"/>
      <c r="P76" s="111"/>
      <c r="Q76" s="111"/>
      <c r="R76" s="111"/>
      <c r="S76" s="111"/>
      <c r="T76" s="111"/>
      <c r="U76" s="111"/>
      <c r="V76" s="111"/>
      <c r="W76" s="111"/>
      <c r="X76" s="111"/>
      <c r="Y76" s="111"/>
      <c r="Z76" s="111"/>
      <c r="AA76" s="111"/>
    </row>
    <row r="77" spans="1:27" s="141" customFormat="1">
      <c r="A77" s="314"/>
      <c r="B77" s="315"/>
      <c r="C77" s="86"/>
      <c r="D77" s="316"/>
      <c r="E77" s="342"/>
      <c r="F77" s="342"/>
      <c r="G77" s="342"/>
      <c r="H77" s="342"/>
      <c r="I77" s="567"/>
      <c r="J77" s="568"/>
      <c r="K77" s="317"/>
      <c r="L77" s="318"/>
      <c r="M77" s="342"/>
      <c r="N77" s="319"/>
      <c r="O77" s="320"/>
      <c r="P77" s="111"/>
      <c r="Q77" s="111"/>
      <c r="R77" s="111"/>
      <c r="S77" s="111"/>
      <c r="T77" s="111"/>
      <c r="U77" s="111"/>
      <c r="V77" s="111"/>
      <c r="W77" s="111"/>
      <c r="X77" s="111"/>
      <c r="Y77" s="111"/>
      <c r="Z77" s="111"/>
      <c r="AA77" s="111"/>
    </row>
    <row r="78" spans="1:27" s="141" customFormat="1">
      <c r="A78" s="314"/>
      <c r="B78" s="315"/>
      <c r="C78" s="86"/>
      <c r="D78" s="316"/>
      <c r="E78" s="342"/>
      <c r="F78" s="342"/>
      <c r="G78" s="342"/>
      <c r="H78" s="342"/>
      <c r="I78" s="567"/>
      <c r="J78" s="568"/>
      <c r="K78" s="317"/>
      <c r="L78" s="318"/>
      <c r="M78" s="342"/>
      <c r="N78" s="319"/>
      <c r="O78" s="320"/>
      <c r="P78" s="111"/>
      <c r="Q78" s="111"/>
      <c r="R78" s="111"/>
      <c r="S78" s="111"/>
      <c r="T78" s="111"/>
      <c r="U78" s="111"/>
      <c r="V78" s="111"/>
      <c r="W78" s="111"/>
      <c r="X78" s="111"/>
      <c r="Y78" s="111"/>
      <c r="Z78" s="111"/>
      <c r="AA78" s="111"/>
    </row>
    <row r="79" spans="1:27" s="141" customFormat="1">
      <c r="A79" s="314"/>
      <c r="B79" s="315"/>
      <c r="C79" s="86"/>
      <c r="D79" s="316"/>
      <c r="E79" s="342"/>
      <c r="F79" s="342"/>
      <c r="G79" s="342"/>
      <c r="H79" s="342"/>
      <c r="I79" s="567"/>
      <c r="J79" s="568"/>
      <c r="K79" s="317"/>
      <c r="L79" s="318"/>
      <c r="M79" s="342"/>
      <c r="N79" s="319"/>
      <c r="O79" s="320"/>
      <c r="P79" s="111"/>
      <c r="Q79" s="111"/>
      <c r="R79" s="111"/>
      <c r="S79" s="111"/>
      <c r="T79" s="111"/>
      <c r="U79" s="111"/>
      <c r="V79" s="111"/>
      <c r="W79" s="111"/>
      <c r="X79" s="111"/>
      <c r="Y79" s="111"/>
      <c r="Z79" s="111"/>
      <c r="AA79" s="111"/>
    </row>
    <row r="80" spans="1:27" s="141" customFormat="1">
      <c r="A80" s="314"/>
      <c r="B80" s="315"/>
      <c r="C80" s="86"/>
      <c r="D80" s="316"/>
      <c r="E80" s="342"/>
      <c r="F80" s="342"/>
      <c r="G80" s="342"/>
      <c r="H80" s="342"/>
      <c r="I80" s="567"/>
      <c r="J80" s="568"/>
      <c r="K80" s="317"/>
      <c r="L80" s="318"/>
      <c r="M80" s="342"/>
      <c r="N80" s="319"/>
      <c r="O80" s="320"/>
      <c r="P80" s="111"/>
      <c r="Q80" s="111"/>
      <c r="R80" s="111"/>
      <c r="S80" s="111"/>
      <c r="T80" s="111"/>
      <c r="U80" s="111"/>
      <c r="V80" s="111"/>
      <c r="W80" s="111"/>
      <c r="X80" s="111"/>
      <c r="Y80" s="111"/>
      <c r="Z80" s="111"/>
      <c r="AA80" s="111"/>
    </row>
    <row r="81" spans="1:27" s="141" customFormat="1">
      <c r="A81" s="314"/>
      <c r="B81" s="315"/>
      <c r="C81" s="86"/>
      <c r="D81" s="316"/>
      <c r="E81" s="342"/>
      <c r="F81" s="342"/>
      <c r="G81" s="342"/>
      <c r="H81" s="342"/>
      <c r="I81" s="567"/>
      <c r="J81" s="568"/>
      <c r="K81" s="317"/>
      <c r="L81" s="318"/>
      <c r="M81" s="342"/>
      <c r="N81" s="319"/>
      <c r="O81" s="320"/>
      <c r="P81" s="111"/>
      <c r="Q81" s="111"/>
      <c r="R81" s="111"/>
      <c r="S81" s="111"/>
      <c r="T81" s="111"/>
      <c r="U81" s="111"/>
      <c r="V81" s="111"/>
      <c r="W81" s="111"/>
      <c r="X81" s="111"/>
      <c r="Y81" s="111"/>
      <c r="Z81" s="111"/>
      <c r="AA81" s="111"/>
    </row>
    <row r="82" spans="1:27" s="141" customFormat="1">
      <c r="A82" s="314"/>
      <c r="B82" s="315"/>
      <c r="C82" s="86"/>
      <c r="D82" s="316"/>
      <c r="E82" s="342"/>
      <c r="F82" s="342"/>
      <c r="G82" s="342"/>
      <c r="H82" s="342"/>
      <c r="I82" s="567"/>
      <c r="J82" s="568"/>
      <c r="K82" s="317"/>
      <c r="L82" s="318"/>
      <c r="M82" s="342"/>
      <c r="N82" s="319"/>
      <c r="O82" s="320"/>
      <c r="P82" s="111"/>
      <c r="Q82" s="111"/>
      <c r="R82" s="111"/>
      <c r="S82" s="111"/>
      <c r="T82" s="111"/>
      <c r="U82" s="111"/>
      <c r="V82" s="111"/>
      <c r="W82" s="111"/>
      <c r="X82" s="111"/>
      <c r="Y82" s="111"/>
      <c r="Z82" s="111"/>
      <c r="AA82" s="111"/>
    </row>
    <row r="83" spans="1:27" s="141" customFormat="1">
      <c r="A83" s="314"/>
      <c r="B83" s="315"/>
      <c r="C83" s="86"/>
      <c r="D83" s="316"/>
      <c r="E83" s="342"/>
      <c r="F83" s="342"/>
      <c r="G83" s="342"/>
      <c r="H83" s="342"/>
      <c r="I83" s="567"/>
      <c r="J83" s="568"/>
      <c r="K83" s="317"/>
      <c r="L83" s="318"/>
      <c r="M83" s="342"/>
      <c r="N83" s="319"/>
      <c r="O83" s="320"/>
      <c r="P83" s="111"/>
      <c r="Q83" s="111"/>
      <c r="R83" s="111"/>
      <c r="S83" s="111"/>
      <c r="T83" s="111"/>
      <c r="U83" s="111"/>
      <c r="V83" s="111"/>
      <c r="W83" s="111"/>
      <c r="X83" s="111"/>
      <c r="Y83" s="111"/>
      <c r="Z83" s="111"/>
      <c r="AA83" s="111"/>
    </row>
    <row r="84" spans="1:27" s="141" customFormat="1">
      <c r="A84" s="314"/>
      <c r="B84" s="315"/>
      <c r="C84" s="86"/>
      <c r="D84" s="316"/>
      <c r="E84" s="342"/>
      <c r="F84" s="342"/>
      <c r="G84" s="342"/>
      <c r="H84" s="342"/>
      <c r="I84" s="567"/>
      <c r="J84" s="568"/>
      <c r="K84" s="317"/>
      <c r="L84" s="318"/>
      <c r="M84" s="342"/>
      <c r="N84" s="319"/>
      <c r="O84" s="320"/>
      <c r="P84" s="111"/>
      <c r="Q84" s="111"/>
      <c r="R84" s="111"/>
      <c r="S84" s="111"/>
      <c r="T84" s="111"/>
      <c r="U84" s="111"/>
      <c r="V84" s="111"/>
      <c r="W84" s="111"/>
      <c r="X84" s="111"/>
      <c r="Y84" s="111"/>
      <c r="Z84" s="111"/>
      <c r="AA84" s="111"/>
    </row>
    <row r="85" spans="1:27" s="141" customFormat="1">
      <c r="A85" s="314"/>
      <c r="B85" s="315"/>
      <c r="C85" s="86"/>
      <c r="D85" s="316"/>
      <c r="E85" s="342"/>
      <c r="F85" s="342"/>
      <c r="G85" s="342"/>
      <c r="H85" s="342"/>
      <c r="I85" s="567"/>
      <c r="J85" s="568"/>
      <c r="K85" s="317"/>
      <c r="L85" s="318"/>
      <c r="M85" s="342"/>
      <c r="N85" s="319"/>
      <c r="O85" s="320"/>
      <c r="P85" s="111"/>
      <c r="Q85" s="111"/>
      <c r="R85" s="111"/>
      <c r="S85" s="111"/>
      <c r="T85" s="111"/>
      <c r="U85" s="111"/>
      <c r="V85" s="111"/>
      <c r="W85" s="111"/>
      <c r="X85" s="111"/>
      <c r="Y85" s="111"/>
      <c r="Z85" s="111"/>
      <c r="AA85" s="111"/>
    </row>
    <row r="86" spans="1:27" s="141" customFormat="1">
      <c r="A86" s="314"/>
      <c r="B86" s="315"/>
      <c r="C86" s="86"/>
      <c r="D86" s="316"/>
      <c r="E86" s="342"/>
      <c r="F86" s="342"/>
      <c r="G86" s="342"/>
      <c r="H86" s="342"/>
      <c r="I86" s="567"/>
      <c r="J86" s="568"/>
      <c r="K86" s="317"/>
      <c r="L86" s="318"/>
      <c r="M86" s="342"/>
      <c r="N86" s="319"/>
      <c r="O86" s="320"/>
      <c r="P86" s="111"/>
      <c r="Q86" s="111"/>
      <c r="R86" s="111"/>
      <c r="S86" s="111"/>
      <c r="T86" s="111"/>
      <c r="U86" s="111"/>
      <c r="V86" s="111"/>
      <c r="W86" s="111"/>
      <c r="X86" s="111"/>
      <c r="Y86" s="111"/>
      <c r="Z86" s="111"/>
      <c r="AA86" s="111"/>
    </row>
    <row r="87" spans="1:27" s="141" customFormat="1">
      <c r="A87" s="314"/>
      <c r="B87" s="315"/>
      <c r="C87" s="86"/>
      <c r="D87" s="316"/>
      <c r="E87" s="342"/>
      <c r="F87" s="342"/>
      <c r="G87" s="342"/>
      <c r="H87" s="342"/>
      <c r="I87" s="567"/>
      <c r="J87" s="568"/>
      <c r="K87" s="317"/>
      <c r="L87" s="318"/>
      <c r="M87" s="342"/>
      <c r="N87" s="319"/>
      <c r="O87" s="320"/>
      <c r="P87" s="111"/>
      <c r="Q87" s="111"/>
      <c r="R87" s="111"/>
      <c r="S87" s="111"/>
      <c r="T87" s="111"/>
      <c r="U87" s="111"/>
      <c r="V87" s="111"/>
      <c r="W87" s="111"/>
      <c r="X87" s="111"/>
      <c r="Y87" s="111"/>
      <c r="Z87" s="111"/>
      <c r="AA87" s="111"/>
    </row>
    <row r="88" spans="1:27" s="141" customFormat="1">
      <c r="A88" s="314"/>
      <c r="B88" s="315"/>
      <c r="C88" s="86"/>
      <c r="D88" s="316"/>
      <c r="E88" s="342"/>
      <c r="F88" s="342"/>
      <c r="G88" s="342"/>
      <c r="H88" s="342"/>
      <c r="I88" s="567"/>
      <c r="J88" s="568"/>
      <c r="K88" s="317"/>
      <c r="L88" s="318"/>
      <c r="M88" s="342"/>
      <c r="N88" s="319"/>
      <c r="O88" s="320"/>
      <c r="P88" s="111"/>
      <c r="Q88" s="111"/>
      <c r="R88" s="111"/>
      <c r="S88" s="111"/>
      <c r="T88" s="111"/>
      <c r="U88" s="111"/>
      <c r="V88" s="111"/>
      <c r="W88" s="111"/>
      <c r="X88" s="111"/>
      <c r="Y88" s="111"/>
      <c r="Z88" s="111"/>
      <c r="AA88" s="111"/>
    </row>
    <row r="89" spans="1:27" s="141" customFormat="1">
      <c r="A89" s="314"/>
      <c r="B89" s="315"/>
      <c r="C89" s="86"/>
      <c r="D89" s="316"/>
      <c r="E89" s="342"/>
      <c r="F89" s="342"/>
      <c r="G89" s="342"/>
      <c r="H89" s="342"/>
      <c r="I89" s="567"/>
      <c r="J89" s="568"/>
      <c r="K89" s="317"/>
      <c r="L89" s="318"/>
      <c r="M89" s="342"/>
      <c r="N89" s="319"/>
      <c r="O89" s="320"/>
      <c r="P89" s="111"/>
      <c r="Q89" s="111"/>
      <c r="R89" s="111"/>
      <c r="S89" s="111"/>
      <c r="T89" s="111"/>
      <c r="U89" s="111"/>
      <c r="V89" s="111"/>
      <c r="W89" s="111"/>
      <c r="X89" s="111"/>
      <c r="Y89" s="111"/>
      <c r="Z89" s="111"/>
      <c r="AA89" s="111"/>
    </row>
    <row r="90" spans="1:27" s="141" customFormat="1">
      <c r="A90" s="314"/>
      <c r="B90" s="315"/>
      <c r="C90" s="86"/>
      <c r="D90" s="316"/>
      <c r="E90" s="342"/>
      <c r="F90" s="342"/>
      <c r="G90" s="342"/>
      <c r="H90" s="342"/>
      <c r="I90" s="567"/>
      <c r="J90" s="568"/>
      <c r="K90" s="317"/>
      <c r="L90" s="318"/>
      <c r="M90" s="342"/>
      <c r="N90" s="319"/>
      <c r="O90" s="320"/>
      <c r="P90" s="111"/>
      <c r="Q90" s="111"/>
      <c r="R90" s="111"/>
      <c r="S90" s="111"/>
      <c r="T90" s="111"/>
      <c r="U90" s="111"/>
      <c r="V90" s="111"/>
      <c r="W90" s="111"/>
      <c r="X90" s="111"/>
      <c r="Y90" s="111"/>
      <c r="Z90" s="111"/>
      <c r="AA90" s="111"/>
    </row>
    <row r="91" spans="1:27" s="141" customFormat="1">
      <c r="A91" s="314"/>
      <c r="B91" s="315"/>
      <c r="C91" s="86"/>
      <c r="D91" s="316"/>
      <c r="E91" s="342"/>
      <c r="F91" s="342"/>
      <c r="G91" s="342"/>
      <c r="H91" s="342"/>
      <c r="I91" s="567"/>
      <c r="J91" s="568"/>
      <c r="K91" s="317"/>
      <c r="L91" s="318"/>
      <c r="M91" s="342"/>
      <c r="N91" s="319"/>
      <c r="O91" s="320"/>
      <c r="P91" s="111"/>
      <c r="Q91" s="111"/>
      <c r="R91" s="111"/>
      <c r="S91" s="111"/>
      <c r="T91" s="111"/>
      <c r="U91" s="111"/>
      <c r="V91" s="111"/>
      <c r="W91" s="111"/>
      <c r="X91" s="111"/>
      <c r="Y91" s="111"/>
      <c r="Z91" s="111"/>
      <c r="AA91" s="111"/>
    </row>
    <row r="92" spans="1:27" s="141" customFormat="1">
      <c r="A92" s="314"/>
      <c r="B92" s="315"/>
      <c r="C92" s="86"/>
      <c r="D92" s="316"/>
      <c r="E92" s="342"/>
      <c r="F92" s="342"/>
      <c r="G92" s="342"/>
      <c r="H92" s="342"/>
      <c r="I92" s="567"/>
      <c r="J92" s="568"/>
      <c r="K92" s="317"/>
      <c r="L92" s="318"/>
      <c r="M92" s="342"/>
      <c r="N92" s="319"/>
      <c r="O92" s="320"/>
      <c r="P92" s="111"/>
      <c r="Q92" s="111"/>
      <c r="R92" s="111"/>
      <c r="S92" s="111"/>
      <c r="T92" s="111"/>
      <c r="U92" s="111"/>
      <c r="V92" s="111"/>
      <c r="W92" s="111"/>
      <c r="X92" s="111"/>
      <c r="Y92" s="111"/>
      <c r="Z92" s="111"/>
      <c r="AA92" s="111"/>
    </row>
    <row r="93" spans="1:27" s="141" customFormat="1">
      <c r="A93" s="314"/>
      <c r="B93" s="315"/>
      <c r="C93" s="86"/>
      <c r="D93" s="316"/>
      <c r="E93" s="342"/>
      <c r="F93" s="342"/>
      <c r="G93" s="342"/>
      <c r="H93" s="342"/>
      <c r="I93" s="567"/>
      <c r="J93" s="568"/>
      <c r="K93" s="317"/>
      <c r="L93" s="318"/>
      <c r="M93" s="342"/>
      <c r="N93" s="319"/>
      <c r="O93" s="320"/>
      <c r="P93" s="111"/>
      <c r="Q93" s="111"/>
      <c r="R93" s="111"/>
      <c r="S93" s="111"/>
      <c r="T93" s="111"/>
      <c r="U93" s="111"/>
      <c r="V93" s="111"/>
      <c r="W93" s="111"/>
      <c r="X93" s="111"/>
      <c r="Y93" s="111"/>
      <c r="Z93" s="111"/>
      <c r="AA93" s="111"/>
    </row>
    <row r="94" spans="1:27" s="141" customFormat="1">
      <c r="A94" s="314"/>
      <c r="B94" s="315"/>
      <c r="C94" s="86"/>
      <c r="D94" s="316"/>
      <c r="E94" s="342"/>
      <c r="F94" s="342"/>
      <c r="G94" s="342"/>
      <c r="H94" s="342"/>
      <c r="I94" s="567"/>
      <c r="J94" s="568"/>
      <c r="K94" s="317"/>
      <c r="L94" s="318"/>
      <c r="M94" s="342"/>
      <c r="N94" s="319"/>
      <c r="O94" s="320"/>
      <c r="P94" s="111"/>
      <c r="Q94" s="111"/>
      <c r="R94" s="111"/>
      <c r="S94" s="111"/>
      <c r="T94" s="111"/>
      <c r="U94" s="111"/>
      <c r="V94" s="111"/>
      <c r="W94" s="111"/>
      <c r="X94" s="111"/>
      <c r="Y94" s="111"/>
      <c r="Z94" s="111"/>
      <c r="AA94" s="111"/>
    </row>
    <row r="95" spans="1:27" s="141" customFormat="1">
      <c r="A95" s="314"/>
      <c r="B95" s="315"/>
      <c r="C95" s="86"/>
      <c r="D95" s="316"/>
      <c r="E95" s="342"/>
      <c r="F95" s="342"/>
      <c r="G95" s="342"/>
      <c r="H95" s="342"/>
      <c r="I95" s="567"/>
      <c r="J95" s="568"/>
      <c r="K95" s="317"/>
      <c r="L95" s="318"/>
      <c r="M95" s="342"/>
      <c r="N95" s="319"/>
      <c r="O95" s="320"/>
      <c r="P95" s="111"/>
      <c r="Q95" s="111"/>
      <c r="R95" s="111"/>
      <c r="S95" s="111"/>
      <c r="T95" s="111"/>
      <c r="U95" s="111"/>
      <c r="V95" s="111"/>
      <c r="W95" s="111"/>
      <c r="X95" s="111"/>
      <c r="Y95" s="111"/>
      <c r="Z95" s="111"/>
      <c r="AA95" s="111"/>
    </row>
    <row r="96" spans="1:27" s="141" customFormat="1">
      <c r="A96" s="314"/>
      <c r="B96" s="315"/>
      <c r="C96" s="86"/>
      <c r="D96" s="316"/>
      <c r="E96" s="342"/>
      <c r="F96" s="342"/>
      <c r="G96" s="342"/>
      <c r="H96" s="342"/>
      <c r="I96" s="567"/>
      <c r="J96" s="568"/>
      <c r="K96" s="317"/>
      <c r="L96" s="318"/>
      <c r="M96" s="342"/>
      <c r="N96" s="319"/>
      <c r="O96" s="320"/>
      <c r="P96" s="111"/>
      <c r="Q96" s="111"/>
      <c r="R96" s="111"/>
      <c r="S96" s="111"/>
      <c r="T96" s="111"/>
      <c r="U96" s="111"/>
      <c r="V96" s="111"/>
      <c r="W96" s="111"/>
      <c r="X96" s="111"/>
      <c r="Y96" s="111"/>
      <c r="Z96" s="111"/>
      <c r="AA96" s="111"/>
    </row>
    <row r="97" spans="1:27" s="141" customFormat="1">
      <c r="A97" s="314"/>
      <c r="B97" s="315"/>
      <c r="C97" s="86"/>
      <c r="D97" s="316"/>
      <c r="E97" s="342"/>
      <c r="F97" s="342"/>
      <c r="G97" s="342"/>
      <c r="H97" s="342"/>
      <c r="I97" s="567"/>
      <c r="J97" s="568"/>
      <c r="K97" s="317"/>
      <c r="L97" s="318"/>
      <c r="M97" s="342"/>
      <c r="N97" s="319"/>
      <c r="O97" s="320"/>
      <c r="P97" s="111"/>
      <c r="Q97" s="111"/>
      <c r="R97" s="111"/>
      <c r="S97" s="111"/>
      <c r="T97" s="111"/>
      <c r="U97" s="111"/>
      <c r="V97" s="111"/>
      <c r="W97" s="111"/>
      <c r="X97" s="111"/>
      <c r="Y97" s="111"/>
      <c r="Z97" s="111"/>
      <c r="AA97" s="111"/>
    </row>
    <row r="98" spans="1:27" s="141" customFormat="1">
      <c r="A98" s="314"/>
      <c r="B98" s="315"/>
      <c r="C98" s="86"/>
      <c r="D98" s="316"/>
      <c r="E98" s="342"/>
      <c r="F98" s="342"/>
      <c r="G98" s="342"/>
      <c r="H98" s="342"/>
      <c r="I98" s="567"/>
      <c r="J98" s="568"/>
      <c r="K98" s="317"/>
      <c r="L98" s="318"/>
      <c r="M98" s="342"/>
      <c r="N98" s="319"/>
      <c r="O98" s="320"/>
      <c r="P98" s="111"/>
      <c r="Q98" s="111"/>
      <c r="R98" s="111"/>
      <c r="S98" s="111"/>
      <c r="T98" s="111"/>
      <c r="U98" s="111"/>
      <c r="V98" s="111"/>
      <c r="W98" s="111"/>
      <c r="X98" s="111"/>
      <c r="Y98" s="111"/>
      <c r="Z98" s="111"/>
      <c r="AA98" s="111"/>
    </row>
    <row r="99" spans="1:27" s="141" customFormat="1">
      <c r="A99" s="314"/>
      <c r="B99" s="315"/>
      <c r="C99" s="86"/>
      <c r="D99" s="316"/>
      <c r="E99" s="342"/>
      <c r="F99" s="342"/>
      <c r="G99" s="342"/>
      <c r="H99" s="342"/>
      <c r="I99" s="567"/>
      <c r="J99" s="568"/>
      <c r="K99" s="317"/>
      <c r="L99" s="318"/>
      <c r="M99" s="342"/>
      <c r="N99" s="319"/>
      <c r="O99" s="320"/>
      <c r="P99" s="111"/>
      <c r="Q99" s="111"/>
      <c r="R99" s="111"/>
      <c r="S99" s="111"/>
      <c r="T99" s="111"/>
      <c r="U99" s="111"/>
      <c r="V99" s="111"/>
      <c r="W99" s="111"/>
      <c r="X99" s="111"/>
      <c r="Y99" s="111"/>
      <c r="Z99" s="111"/>
      <c r="AA99" s="111"/>
    </row>
    <row r="100" spans="1:27" s="141" customFormat="1">
      <c r="A100" s="314"/>
      <c r="B100" s="315"/>
      <c r="C100" s="86"/>
      <c r="D100" s="316"/>
      <c r="E100" s="342"/>
      <c r="F100" s="342"/>
      <c r="G100" s="342"/>
      <c r="H100" s="342"/>
      <c r="I100" s="567"/>
      <c r="J100" s="568"/>
      <c r="K100" s="317"/>
      <c r="L100" s="318"/>
      <c r="M100" s="342"/>
      <c r="N100" s="319"/>
      <c r="O100" s="320"/>
      <c r="P100" s="111"/>
      <c r="Q100" s="111"/>
      <c r="R100" s="111"/>
      <c r="S100" s="111"/>
      <c r="T100" s="111"/>
      <c r="U100" s="111"/>
      <c r="V100" s="111"/>
      <c r="W100" s="111"/>
      <c r="X100" s="111"/>
      <c r="Y100" s="111"/>
      <c r="Z100" s="111"/>
      <c r="AA100" s="111"/>
    </row>
    <row r="101" spans="1:27" s="141" customFormat="1">
      <c r="A101" s="314"/>
      <c r="B101" s="315"/>
      <c r="C101" s="86"/>
      <c r="D101" s="316"/>
      <c r="E101" s="342"/>
      <c r="F101" s="342"/>
      <c r="G101" s="342"/>
      <c r="H101" s="342"/>
      <c r="I101" s="567"/>
      <c r="J101" s="568"/>
      <c r="K101" s="317"/>
      <c r="L101" s="318"/>
      <c r="M101" s="342"/>
      <c r="N101" s="319"/>
      <c r="O101" s="320"/>
      <c r="P101" s="111"/>
      <c r="Q101" s="111"/>
      <c r="R101" s="111"/>
      <c r="S101" s="111"/>
      <c r="T101" s="111"/>
      <c r="U101" s="111"/>
      <c r="V101" s="111"/>
      <c r="W101" s="111"/>
      <c r="X101" s="111"/>
      <c r="Y101" s="111"/>
      <c r="Z101" s="111"/>
      <c r="AA101" s="111"/>
    </row>
    <row r="102" spans="1:27" s="141" customFormat="1">
      <c r="A102" s="314"/>
      <c r="B102" s="315"/>
      <c r="C102" s="86"/>
      <c r="D102" s="316"/>
      <c r="E102" s="342"/>
      <c r="F102" s="342"/>
      <c r="G102" s="342"/>
      <c r="H102" s="342"/>
      <c r="I102" s="567"/>
      <c r="J102" s="568"/>
      <c r="K102" s="317"/>
      <c r="L102" s="318"/>
      <c r="M102" s="342"/>
      <c r="N102" s="319"/>
      <c r="O102" s="320"/>
      <c r="P102" s="111"/>
      <c r="Q102" s="111"/>
      <c r="R102" s="111"/>
      <c r="S102" s="111"/>
      <c r="T102" s="111"/>
      <c r="U102" s="111"/>
      <c r="V102" s="111"/>
      <c r="W102" s="111"/>
      <c r="X102" s="111"/>
      <c r="Y102" s="111"/>
      <c r="Z102" s="111"/>
      <c r="AA102" s="111"/>
    </row>
    <row r="103" spans="1:27" s="141" customFormat="1">
      <c r="A103" s="314"/>
      <c r="B103" s="315"/>
      <c r="C103" s="86"/>
      <c r="D103" s="316"/>
      <c r="E103" s="342"/>
      <c r="F103" s="342"/>
      <c r="G103" s="342"/>
      <c r="H103" s="342"/>
      <c r="I103" s="567"/>
      <c r="J103" s="568"/>
      <c r="K103" s="317"/>
      <c r="L103" s="318"/>
      <c r="M103" s="342"/>
      <c r="N103" s="319"/>
      <c r="O103" s="320"/>
      <c r="P103" s="111"/>
      <c r="Q103" s="111"/>
      <c r="R103" s="111"/>
      <c r="S103" s="111"/>
      <c r="T103" s="111"/>
      <c r="U103" s="111"/>
      <c r="V103" s="111"/>
      <c r="W103" s="111"/>
      <c r="X103" s="111"/>
      <c r="Y103" s="111"/>
      <c r="Z103" s="111"/>
      <c r="AA103" s="111"/>
    </row>
    <row r="104" spans="1:27" s="141" customFormat="1">
      <c r="A104" s="314"/>
      <c r="B104" s="315"/>
      <c r="C104" s="86"/>
      <c r="D104" s="316"/>
      <c r="E104" s="342"/>
      <c r="F104" s="342"/>
      <c r="G104" s="342"/>
      <c r="H104" s="342"/>
      <c r="I104" s="567"/>
      <c r="J104" s="568"/>
      <c r="K104" s="317"/>
      <c r="L104" s="318"/>
      <c r="M104" s="342"/>
      <c r="N104" s="319"/>
      <c r="O104" s="320"/>
      <c r="P104" s="111"/>
      <c r="Q104" s="111"/>
      <c r="R104" s="111"/>
      <c r="S104" s="111"/>
      <c r="T104" s="111"/>
      <c r="U104" s="111"/>
      <c r="V104" s="111"/>
      <c r="W104" s="111"/>
      <c r="X104" s="111"/>
      <c r="Y104" s="111"/>
      <c r="Z104" s="111"/>
      <c r="AA104" s="111"/>
    </row>
    <row r="105" spans="1:27" s="141" customFormat="1">
      <c r="A105" s="314"/>
      <c r="B105" s="315"/>
      <c r="C105" s="86"/>
      <c r="D105" s="316"/>
      <c r="E105" s="342"/>
      <c r="F105" s="342"/>
      <c r="G105" s="342"/>
      <c r="H105" s="342"/>
      <c r="I105" s="567"/>
      <c r="J105" s="568"/>
      <c r="K105" s="317"/>
      <c r="L105" s="318"/>
      <c r="M105" s="342"/>
      <c r="N105" s="319"/>
      <c r="O105" s="320"/>
      <c r="P105" s="111"/>
      <c r="Q105" s="111"/>
      <c r="R105" s="111"/>
      <c r="S105" s="111"/>
      <c r="T105" s="111"/>
      <c r="U105" s="111"/>
      <c r="V105" s="111"/>
      <c r="W105" s="111"/>
      <c r="X105" s="111"/>
      <c r="Y105" s="111"/>
      <c r="Z105" s="111"/>
      <c r="AA105" s="111"/>
    </row>
    <row r="106" spans="1:27" s="141" customFormat="1">
      <c r="A106" s="314"/>
      <c r="B106" s="315"/>
      <c r="C106" s="86"/>
      <c r="D106" s="316"/>
      <c r="E106" s="342"/>
      <c r="F106" s="342"/>
      <c r="G106" s="342"/>
      <c r="H106" s="342"/>
      <c r="I106" s="567"/>
      <c r="J106" s="568"/>
      <c r="K106" s="317"/>
      <c r="L106" s="318"/>
      <c r="M106" s="342"/>
      <c r="N106" s="319"/>
      <c r="O106" s="320"/>
      <c r="P106" s="111"/>
      <c r="Q106" s="111"/>
      <c r="R106" s="111"/>
      <c r="S106" s="111"/>
      <c r="T106" s="111"/>
      <c r="U106" s="111"/>
      <c r="V106" s="111"/>
      <c r="W106" s="111"/>
      <c r="X106" s="111"/>
      <c r="Y106" s="111"/>
      <c r="Z106" s="111"/>
      <c r="AA106" s="111"/>
    </row>
    <row r="107" spans="1:27" s="141" customFormat="1">
      <c r="A107" s="314"/>
      <c r="B107" s="315"/>
      <c r="C107" s="86"/>
      <c r="D107" s="316"/>
      <c r="E107" s="342"/>
      <c r="F107" s="342"/>
      <c r="G107" s="342"/>
      <c r="H107" s="342"/>
      <c r="I107" s="567"/>
      <c r="J107" s="568"/>
      <c r="K107" s="317"/>
      <c r="L107" s="318"/>
      <c r="M107" s="342"/>
      <c r="N107" s="319"/>
      <c r="O107" s="320"/>
      <c r="P107" s="111"/>
      <c r="Q107" s="111"/>
      <c r="R107" s="111"/>
      <c r="S107" s="111"/>
      <c r="T107" s="111"/>
      <c r="U107" s="111"/>
      <c r="V107" s="111"/>
      <c r="W107" s="111"/>
      <c r="X107" s="111"/>
      <c r="Y107" s="111"/>
      <c r="Z107" s="111"/>
      <c r="AA107" s="111"/>
    </row>
    <row r="108" spans="1:27" s="141" customFormat="1">
      <c r="A108" s="314"/>
      <c r="B108" s="315"/>
      <c r="C108" s="86"/>
      <c r="D108" s="316"/>
      <c r="E108" s="342"/>
      <c r="F108" s="342"/>
      <c r="G108" s="342"/>
      <c r="H108" s="342"/>
      <c r="I108" s="567"/>
      <c r="J108" s="568"/>
      <c r="K108" s="317"/>
      <c r="L108" s="318"/>
      <c r="M108" s="342"/>
      <c r="N108" s="319"/>
      <c r="O108" s="320"/>
      <c r="P108" s="111"/>
      <c r="Q108" s="111"/>
      <c r="R108" s="111"/>
      <c r="S108" s="111"/>
      <c r="T108" s="111"/>
      <c r="U108" s="111"/>
      <c r="V108" s="111"/>
      <c r="W108" s="111"/>
      <c r="X108" s="111"/>
      <c r="Y108" s="111"/>
      <c r="Z108" s="111"/>
      <c r="AA108" s="111"/>
    </row>
    <row r="109" spans="1:27" s="141" customFormat="1">
      <c r="A109" s="314"/>
      <c r="B109" s="315"/>
      <c r="C109" s="86"/>
      <c r="D109" s="316"/>
      <c r="E109" s="342"/>
      <c r="F109" s="342"/>
      <c r="G109" s="342"/>
      <c r="H109" s="342"/>
      <c r="I109" s="567"/>
      <c r="J109" s="568"/>
      <c r="K109" s="317"/>
      <c r="L109" s="318"/>
      <c r="M109" s="342"/>
      <c r="N109" s="319"/>
      <c r="O109" s="320"/>
      <c r="P109" s="111"/>
      <c r="Q109" s="111"/>
      <c r="R109" s="111"/>
      <c r="S109" s="111"/>
      <c r="T109" s="111"/>
      <c r="U109" s="111"/>
      <c r="V109" s="111"/>
      <c r="W109" s="111"/>
      <c r="X109" s="111"/>
      <c r="Y109" s="111"/>
      <c r="Z109" s="111"/>
      <c r="AA109" s="111"/>
    </row>
    <row r="110" spans="1:27" s="141" customFormat="1">
      <c r="A110" s="314"/>
      <c r="B110" s="315"/>
      <c r="C110" s="86"/>
      <c r="D110" s="316"/>
      <c r="E110" s="342"/>
      <c r="F110" s="342"/>
      <c r="G110" s="342"/>
      <c r="H110" s="342"/>
      <c r="I110" s="567"/>
      <c r="J110" s="568"/>
      <c r="K110" s="317"/>
      <c r="L110" s="318"/>
      <c r="M110" s="342"/>
      <c r="N110" s="319"/>
      <c r="O110" s="320"/>
      <c r="P110" s="111"/>
      <c r="Q110" s="111"/>
      <c r="R110" s="111"/>
      <c r="S110" s="111"/>
      <c r="T110" s="111"/>
      <c r="U110" s="111"/>
      <c r="V110" s="111"/>
      <c r="W110" s="111"/>
      <c r="X110" s="111"/>
      <c r="Y110" s="111"/>
      <c r="Z110" s="111"/>
      <c r="AA110" s="111"/>
    </row>
    <row r="111" spans="1:27" s="141" customFormat="1">
      <c r="A111" s="314"/>
      <c r="B111" s="315"/>
      <c r="C111" s="86"/>
      <c r="D111" s="316"/>
      <c r="E111" s="342"/>
      <c r="F111" s="342"/>
      <c r="G111" s="342"/>
      <c r="H111" s="342"/>
      <c r="I111" s="567"/>
      <c r="J111" s="568"/>
      <c r="K111" s="317"/>
      <c r="L111" s="318"/>
      <c r="M111" s="342"/>
      <c r="N111" s="319"/>
      <c r="O111" s="320"/>
      <c r="P111" s="111"/>
      <c r="Q111" s="111"/>
      <c r="R111" s="111"/>
      <c r="S111" s="111"/>
      <c r="T111" s="111"/>
      <c r="U111" s="111"/>
      <c r="V111" s="111"/>
      <c r="W111" s="111"/>
      <c r="X111" s="111"/>
      <c r="Y111" s="111"/>
      <c r="Z111" s="111"/>
      <c r="AA111" s="111"/>
    </row>
    <row r="112" spans="1:27" s="141" customFormat="1">
      <c r="A112" s="314"/>
      <c r="B112" s="315"/>
      <c r="C112" s="86"/>
      <c r="D112" s="316"/>
      <c r="E112" s="342"/>
      <c r="F112" s="342"/>
      <c r="G112" s="342"/>
      <c r="H112" s="342"/>
      <c r="I112" s="567"/>
      <c r="J112" s="568"/>
      <c r="K112" s="317"/>
      <c r="L112" s="318"/>
      <c r="M112" s="342"/>
      <c r="N112" s="319"/>
      <c r="O112" s="320"/>
      <c r="P112" s="111"/>
      <c r="Q112" s="111"/>
      <c r="R112" s="111"/>
      <c r="S112" s="111"/>
      <c r="T112" s="111"/>
      <c r="U112" s="111"/>
      <c r="V112" s="111"/>
      <c r="W112" s="111"/>
      <c r="X112" s="111"/>
      <c r="Y112" s="111"/>
      <c r="Z112" s="111"/>
      <c r="AA112" s="111"/>
    </row>
    <row r="113" spans="1:27" s="141" customFormat="1">
      <c r="A113" s="314"/>
      <c r="B113" s="315"/>
      <c r="C113" s="86"/>
      <c r="D113" s="316"/>
      <c r="E113" s="342"/>
      <c r="F113" s="342"/>
      <c r="G113" s="342"/>
      <c r="H113" s="342"/>
      <c r="I113" s="567"/>
      <c r="J113" s="568"/>
      <c r="K113" s="317"/>
      <c r="L113" s="318"/>
      <c r="M113" s="342"/>
      <c r="N113" s="319"/>
      <c r="O113" s="320"/>
      <c r="P113" s="111"/>
      <c r="Q113" s="111"/>
      <c r="R113" s="111"/>
      <c r="S113" s="111"/>
      <c r="T113" s="111"/>
      <c r="U113" s="111"/>
      <c r="V113" s="111"/>
      <c r="W113" s="111"/>
      <c r="X113" s="111"/>
      <c r="Y113" s="111"/>
      <c r="Z113" s="111"/>
      <c r="AA113" s="111"/>
    </row>
    <row r="114" spans="1:27" s="141" customFormat="1">
      <c r="A114" s="314"/>
      <c r="B114" s="315"/>
      <c r="C114" s="86"/>
      <c r="D114" s="316"/>
      <c r="E114" s="342"/>
      <c r="F114" s="342"/>
      <c r="G114" s="342"/>
      <c r="H114" s="342"/>
      <c r="I114" s="567"/>
      <c r="J114" s="568"/>
      <c r="K114" s="317"/>
      <c r="L114" s="318"/>
      <c r="M114" s="342"/>
      <c r="N114" s="319"/>
      <c r="O114" s="320"/>
      <c r="P114" s="111"/>
      <c r="Q114" s="111"/>
      <c r="R114" s="111"/>
      <c r="S114" s="111"/>
      <c r="T114" s="111"/>
      <c r="U114" s="111"/>
      <c r="V114" s="111"/>
      <c r="W114" s="111"/>
      <c r="X114" s="111"/>
      <c r="Y114" s="111"/>
      <c r="Z114" s="111"/>
      <c r="AA114" s="111"/>
    </row>
    <row r="115" spans="1:27" s="141" customFormat="1">
      <c r="A115" s="314"/>
      <c r="B115" s="315"/>
      <c r="C115" s="86"/>
      <c r="D115" s="316"/>
      <c r="E115" s="342"/>
      <c r="F115" s="342"/>
      <c r="G115" s="342"/>
      <c r="H115" s="342"/>
      <c r="I115" s="567"/>
      <c r="J115" s="568"/>
      <c r="K115" s="317"/>
      <c r="L115" s="318"/>
      <c r="M115" s="342"/>
      <c r="N115" s="319"/>
      <c r="O115" s="320"/>
      <c r="P115" s="111"/>
      <c r="Q115" s="111"/>
      <c r="R115" s="111"/>
      <c r="S115" s="111"/>
      <c r="T115" s="111"/>
      <c r="U115" s="111"/>
      <c r="V115" s="111"/>
      <c r="W115" s="111"/>
      <c r="X115" s="111"/>
      <c r="Y115" s="111"/>
      <c r="Z115" s="111"/>
      <c r="AA115" s="111"/>
    </row>
    <row r="116" spans="1:27" s="141" customFormat="1">
      <c r="A116" s="314"/>
      <c r="B116" s="315"/>
      <c r="C116" s="86"/>
      <c r="D116" s="316"/>
      <c r="E116" s="342"/>
      <c r="F116" s="342"/>
      <c r="G116" s="342"/>
      <c r="H116" s="342"/>
      <c r="I116" s="567"/>
      <c r="J116" s="568"/>
      <c r="K116" s="317"/>
      <c r="L116" s="318"/>
      <c r="M116" s="342"/>
      <c r="N116" s="319"/>
      <c r="O116" s="320"/>
      <c r="P116" s="111"/>
      <c r="Q116" s="111"/>
      <c r="R116" s="111"/>
      <c r="S116" s="111"/>
      <c r="T116" s="111"/>
      <c r="U116" s="111"/>
      <c r="V116" s="111"/>
      <c r="W116" s="111"/>
      <c r="X116" s="111"/>
      <c r="Y116" s="111"/>
      <c r="Z116" s="111"/>
      <c r="AA116" s="111"/>
    </row>
    <row r="117" spans="1:27" s="141" customFormat="1">
      <c r="A117" s="314"/>
      <c r="B117" s="315"/>
      <c r="C117" s="86"/>
      <c r="D117" s="316"/>
      <c r="E117" s="342"/>
      <c r="F117" s="342"/>
      <c r="G117" s="342"/>
      <c r="H117" s="342"/>
      <c r="I117" s="567"/>
      <c r="J117" s="568"/>
      <c r="K117" s="317"/>
      <c r="L117" s="318"/>
      <c r="M117" s="342"/>
      <c r="N117" s="319"/>
      <c r="O117" s="320"/>
      <c r="P117" s="111"/>
      <c r="Q117" s="111"/>
      <c r="R117" s="111"/>
      <c r="S117" s="111"/>
      <c r="T117" s="111"/>
      <c r="U117" s="111"/>
      <c r="V117" s="111"/>
      <c r="W117" s="111"/>
      <c r="X117" s="111"/>
      <c r="Y117" s="111"/>
      <c r="Z117" s="111"/>
      <c r="AA117" s="111"/>
    </row>
    <row r="118" spans="1:27" s="141" customFormat="1">
      <c r="A118" s="314"/>
      <c r="B118" s="315"/>
      <c r="C118" s="86"/>
      <c r="D118" s="316"/>
      <c r="E118" s="342"/>
      <c r="F118" s="342"/>
      <c r="G118" s="342"/>
      <c r="H118" s="342"/>
      <c r="I118" s="567"/>
      <c r="J118" s="568"/>
      <c r="K118" s="317"/>
      <c r="L118" s="318"/>
      <c r="M118" s="342"/>
      <c r="N118" s="319"/>
      <c r="O118" s="320"/>
      <c r="P118" s="111"/>
      <c r="Q118" s="111"/>
      <c r="R118" s="111"/>
      <c r="S118" s="111"/>
      <c r="T118" s="111"/>
      <c r="U118" s="111"/>
      <c r="V118" s="111"/>
      <c r="W118" s="111"/>
      <c r="X118" s="111"/>
      <c r="Y118" s="111"/>
      <c r="Z118" s="111"/>
      <c r="AA118" s="111"/>
    </row>
    <row r="119" spans="1:27" s="141" customFormat="1">
      <c r="A119" s="314"/>
      <c r="B119" s="315"/>
      <c r="C119" s="86"/>
      <c r="D119" s="316"/>
      <c r="E119" s="342"/>
      <c r="F119" s="342"/>
      <c r="G119" s="342"/>
      <c r="H119" s="342"/>
      <c r="I119" s="567"/>
      <c r="J119" s="568"/>
      <c r="K119" s="317"/>
      <c r="L119" s="318"/>
      <c r="M119" s="342"/>
      <c r="N119" s="319"/>
      <c r="O119" s="320"/>
      <c r="P119" s="111"/>
      <c r="Q119" s="111"/>
      <c r="R119" s="111"/>
      <c r="S119" s="111"/>
      <c r="T119" s="111"/>
      <c r="U119" s="111"/>
      <c r="V119" s="111"/>
      <c r="W119" s="111"/>
      <c r="X119" s="111"/>
      <c r="Y119" s="111"/>
      <c r="Z119" s="111"/>
      <c r="AA119" s="111"/>
    </row>
    <row r="120" spans="1:27" s="141" customFormat="1">
      <c r="A120" s="314"/>
      <c r="B120" s="315"/>
      <c r="C120" s="86"/>
      <c r="D120" s="316"/>
      <c r="E120" s="342"/>
      <c r="F120" s="342"/>
      <c r="G120" s="342"/>
      <c r="H120" s="342"/>
      <c r="I120" s="567"/>
      <c r="J120" s="568"/>
      <c r="K120" s="317"/>
      <c r="L120" s="318"/>
      <c r="M120" s="342"/>
      <c r="N120" s="319"/>
      <c r="O120" s="320"/>
      <c r="P120" s="111"/>
      <c r="Q120" s="111"/>
      <c r="R120" s="111"/>
      <c r="S120" s="111"/>
      <c r="T120" s="111"/>
      <c r="U120" s="111"/>
      <c r="V120" s="111"/>
      <c r="W120" s="111"/>
      <c r="X120" s="111"/>
      <c r="Y120" s="111"/>
      <c r="Z120" s="111"/>
      <c r="AA120" s="111"/>
    </row>
    <row r="121" spans="1:27" s="141" customFormat="1">
      <c r="A121" s="314"/>
      <c r="B121" s="315"/>
      <c r="C121" s="86"/>
      <c r="D121" s="316"/>
      <c r="E121" s="342"/>
      <c r="F121" s="342"/>
      <c r="G121" s="342"/>
      <c r="H121" s="342"/>
      <c r="I121" s="567"/>
      <c r="J121" s="568"/>
      <c r="K121" s="317"/>
      <c r="L121" s="318"/>
      <c r="M121" s="342"/>
      <c r="N121" s="319"/>
      <c r="O121" s="320"/>
      <c r="P121" s="111"/>
      <c r="Q121" s="111"/>
      <c r="R121" s="111"/>
      <c r="S121" s="111"/>
      <c r="T121" s="111"/>
      <c r="U121" s="111"/>
      <c r="V121" s="111"/>
      <c r="W121" s="111"/>
      <c r="X121" s="111"/>
      <c r="Y121" s="111"/>
      <c r="Z121" s="111"/>
      <c r="AA121" s="111"/>
    </row>
    <row r="122" spans="1:27" s="141" customFormat="1">
      <c r="A122" s="314"/>
      <c r="B122" s="315"/>
      <c r="C122" s="86"/>
      <c r="D122" s="316"/>
      <c r="E122" s="342"/>
      <c r="F122" s="342"/>
      <c r="G122" s="342"/>
      <c r="H122" s="342"/>
      <c r="I122" s="567"/>
      <c r="J122" s="568"/>
      <c r="K122" s="317"/>
      <c r="L122" s="318"/>
      <c r="M122" s="342"/>
      <c r="N122" s="319"/>
      <c r="O122" s="320"/>
      <c r="P122" s="111"/>
      <c r="Q122" s="111"/>
      <c r="R122" s="111"/>
      <c r="S122" s="111"/>
      <c r="T122" s="111"/>
      <c r="U122" s="111"/>
      <c r="V122" s="111"/>
      <c r="W122" s="111"/>
      <c r="X122" s="111"/>
      <c r="Y122" s="111"/>
      <c r="Z122" s="111"/>
      <c r="AA122" s="111"/>
    </row>
    <row r="123" spans="1:27" s="141" customFormat="1">
      <c r="A123" s="314"/>
      <c r="B123" s="315"/>
      <c r="C123" s="86"/>
      <c r="D123" s="316"/>
      <c r="E123" s="342"/>
      <c r="F123" s="342"/>
      <c r="G123" s="342"/>
      <c r="H123" s="342"/>
      <c r="I123" s="567"/>
      <c r="J123" s="568"/>
      <c r="K123" s="317"/>
      <c r="L123" s="318"/>
      <c r="M123" s="342"/>
      <c r="N123" s="319"/>
      <c r="O123" s="320"/>
      <c r="P123" s="111"/>
      <c r="Q123" s="111"/>
      <c r="R123" s="111"/>
      <c r="S123" s="111"/>
      <c r="T123" s="111"/>
      <c r="U123" s="111"/>
      <c r="V123" s="111"/>
      <c r="W123" s="111"/>
      <c r="X123" s="111"/>
      <c r="Y123" s="111"/>
      <c r="Z123" s="111"/>
      <c r="AA123" s="111"/>
    </row>
    <row r="124" spans="1:27" s="141" customFormat="1">
      <c r="A124" s="314"/>
      <c r="B124" s="315"/>
      <c r="C124" s="86"/>
      <c r="D124" s="316"/>
      <c r="E124" s="342"/>
      <c r="F124" s="342"/>
      <c r="G124" s="342"/>
      <c r="H124" s="342"/>
      <c r="I124" s="567"/>
      <c r="J124" s="568"/>
      <c r="K124" s="317"/>
      <c r="L124" s="318"/>
      <c r="M124" s="342"/>
      <c r="N124" s="319"/>
      <c r="O124" s="320"/>
      <c r="P124" s="111"/>
      <c r="Q124" s="111"/>
      <c r="R124" s="111"/>
      <c r="S124" s="111"/>
      <c r="T124" s="111"/>
      <c r="U124" s="111"/>
      <c r="V124" s="111"/>
      <c r="W124" s="111"/>
      <c r="X124" s="111"/>
      <c r="Y124" s="111"/>
      <c r="Z124" s="111"/>
      <c r="AA124" s="111"/>
    </row>
    <row r="125" spans="1:27" s="141" customFormat="1">
      <c r="A125" s="314"/>
      <c r="B125" s="315"/>
      <c r="C125" s="86"/>
      <c r="D125" s="316"/>
      <c r="E125" s="342"/>
      <c r="F125" s="342"/>
      <c r="G125" s="342"/>
      <c r="H125" s="342"/>
      <c r="I125" s="567"/>
      <c r="J125" s="568"/>
      <c r="K125" s="317"/>
      <c r="L125" s="318"/>
      <c r="M125" s="342"/>
      <c r="N125" s="319"/>
      <c r="O125" s="320"/>
      <c r="P125" s="111"/>
      <c r="Q125" s="111"/>
      <c r="R125" s="111"/>
      <c r="S125" s="111"/>
      <c r="T125" s="111"/>
      <c r="U125" s="111"/>
      <c r="V125" s="111"/>
      <c r="W125" s="111"/>
      <c r="X125" s="111"/>
      <c r="Y125" s="111"/>
      <c r="Z125" s="111"/>
      <c r="AA125" s="111"/>
    </row>
  </sheetData>
  <mergeCells count="124">
    <mergeCell ref="I35:J35"/>
    <mergeCell ref="I33:J33"/>
    <mergeCell ref="I20:J20"/>
    <mergeCell ref="I21:J21"/>
    <mergeCell ref="I18:J18"/>
    <mergeCell ref="I22:J22"/>
    <mergeCell ref="I23:J23"/>
    <mergeCell ref="I24:J24"/>
    <mergeCell ref="I15:J15"/>
    <mergeCell ref="I25:J25"/>
    <mergeCell ref="I39:J39"/>
    <mergeCell ref="I40:J40"/>
    <mergeCell ref="I41:J41"/>
    <mergeCell ref="I42:J42"/>
    <mergeCell ref="I43:J43"/>
    <mergeCell ref="I51:J51"/>
    <mergeCell ref="I49:J49"/>
    <mergeCell ref="I44:J44"/>
    <mergeCell ref="I45:J45"/>
    <mergeCell ref="I46:J46"/>
    <mergeCell ref="I47:J47"/>
    <mergeCell ref="I48:J48"/>
    <mergeCell ref="I50:J50"/>
    <mergeCell ref="I2:J2"/>
    <mergeCell ref="I11:J11"/>
    <mergeCell ref="I6:J6"/>
    <mergeCell ref="I8:J8"/>
    <mergeCell ref="I9:J9"/>
    <mergeCell ref="I10:J10"/>
    <mergeCell ref="I3:J3"/>
    <mergeCell ref="I4:J4"/>
    <mergeCell ref="I5:J5"/>
    <mergeCell ref="I7:J7"/>
    <mergeCell ref="I12:J12"/>
    <mergeCell ref="I32:J32"/>
    <mergeCell ref="I62:J62"/>
    <mergeCell ref="I63:J63"/>
    <mergeCell ref="I19:J19"/>
    <mergeCell ref="I30:J30"/>
    <mergeCell ref="I31:J31"/>
    <mergeCell ref="I29:J29"/>
    <mergeCell ref="I27:J27"/>
    <mergeCell ref="I34:J34"/>
    <mergeCell ref="I26:J26"/>
    <mergeCell ref="I38:J38"/>
    <mergeCell ref="I37:J37"/>
    <mergeCell ref="I36:J36"/>
    <mergeCell ref="I17:J17"/>
    <mergeCell ref="I28:J28"/>
    <mergeCell ref="I13:J13"/>
    <mergeCell ref="I16:J16"/>
    <mergeCell ref="I52:J52"/>
    <mergeCell ref="I53:J53"/>
    <mergeCell ref="I54:J54"/>
    <mergeCell ref="I55:J55"/>
    <mergeCell ref="I56:J56"/>
    <mergeCell ref="I14:J14"/>
    <mergeCell ref="I64:J64"/>
    <mergeCell ref="I65:J65"/>
    <mergeCell ref="I66:J66"/>
    <mergeCell ref="I57:J57"/>
    <mergeCell ref="I58:J58"/>
    <mergeCell ref="I59:J59"/>
    <mergeCell ref="I60:J60"/>
    <mergeCell ref="I61:J61"/>
    <mergeCell ref="I72:J72"/>
    <mergeCell ref="I73:J73"/>
    <mergeCell ref="I74:J74"/>
    <mergeCell ref="I75:J75"/>
    <mergeCell ref="I76:J76"/>
    <mergeCell ref="I67:J67"/>
    <mergeCell ref="I68:J68"/>
    <mergeCell ref="I69:J69"/>
    <mergeCell ref="I70:J70"/>
    <mergeCell ref="I71:J71"/>
    <mergeCell ref="I82:J82"/>
    <mergeCell ref="I83:J83"/>
    <mergeCell ref="I84:J84"/>
    <mergeCell ref="I85:J85"/>
    <mergeCell ref="I86:J86"/>
    <mergeCell ref="I77:J77"/>
    <mergeCell ref="I78:J78"/>
    <mergeCell ref="I79:J79"/>
    <mergeCell ref="I80:J80"/>
    <mergeCell ref="I81:J81"/>
    <mergeCell ref="I92:J92"/>
    <mergeCell ref="I93:J93"/>
    <mergeCell ref="I94:J94"/>
    <mergeCell ref="I95:J95"/>
    <mergeCell ref="I96:J96"/>
    <mergeCell ref="I87:J87"/>
    <mergeCell ref="I88:J88"/>
    <mergeCell ref="I89:J89"/>
    <mergeCell ref="I90:J90"/>
    <mergeCell ref="I91:J91"/>
    <mergeCell ref="I102:J102"/>
    <mergeCell ref="I103:J103"/>
    <mergeCell ref="I104:J104"/>
    <mergeCell ref="I105:J105"/>
    <mergeCell ref="I106:J106"/>
    <mergeCell ref="I97:J97"/>
    <mergeCell ref="I98:J98"/>
    <mergeCell ref="I99:J99"/>
    <mergeCell ref="I100:J100"/>
    <mergeCell ref="I101:J101"/>
    <mergeCell ref="I112:J112"/>
    <mergeCell ref="I113:J113"/>
    <mergeCell ref="I114:J114"/>
    <mergeCell ref="I115:J115"/>
    <mergeCell ref="I116:J116"/>
    <mergeCell ref="I107:J107"/>
    <mergeCell ref="I108:J108"/>
    <mergeCell ref="I109:J109"/>
    <mergeCell ref="I110:J110"/>
    <mergeCell ref="I111:J111"/>
    <mergeCell ref="I122:J122"/>
    <mergeCell ref="I123:J123"/>
    <mergeCell ref="I124:J124"/>
    <mergeCell ref="I125:J125"/>
    <mergeCell ref="I117:J117"/>
    <mergeCell ref="I118:J118"/>
    <mergeCell ref="I119:J119"/>
    <mergeCell ref="I120:J120"/>
    <mergeCell ref="I121:J121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N1674"/>
  <sheetViews>
    <sheetView workbookViewId="0">
      <selection sqref="A1:M1648"/>
    </sheetView>
  </sheetViews>
  <sheetFormatPr defaultRowHeight="12.75"/>
  <cols>
    <col min="1" max="1" width="15" style="363" bestFit="1" customWidth="1"/>
    <col min="2" max="9" width="9.140625" style="363"/>
    <col min="10" max="10" width="14" style="363" bestFit="1" customWidth="1"/>
    <col min="11" max="11" width="11.7109375" style="363" bestFit="1" customWidth="1"/>
    <col min="12" max="16384" width="9.140625" style="363"/>
  </cols>
  <sheetData>
    <row r="1" spans="1:14">
      <c r="A1" s="115" t="s">
        <v>2512</v>
      </c>
      <c r="B1" s="115" t="s">
        <v>2513</v>
      </c>
      <c r="C1" s="115" t="s">
        <v>2514</v>
      </c>
      <c r="D1" s="115" t="s">
        <v>26</v>
      </c>
      <c r="E1" s="115" t="s">
        <v>27</v>
      </c>
      <c r="F1" s="115" t="s">
        <v>2515</v>
      </c>
      <c r="G1" s="115" t="s">
        <v>2516</v>
      </c>
      <c r="H1" s="115" t="s">
        <v>2517</v>
      </c>
      <c r="I1" s="115" t="s">
        <v>2518</v>
      </c>
      <c r="J1" s="115" t="s">
        <v>2519</v>
      </c>
      <c r="K1" s="115" t="s">
        <v>2520</v>
      </c>
      <c r="L1" s="115" t="s">
        <v>2521</v>
      </c>
      <c r="M1" s="115" t="s">
        <v>2522</v>
      </c>
      <c r="N1" s="115" t="s">
        <v>2522</v>
      </c>
    </row>
    <row r="2" spans="1:14">
      <c r="A2" s="115" t="s">
        <v>392</v>
      </c>
      <c r="B2" s="115" t="s">
        <v>393</v>
      </c>
      <c r="C2" s="115">
        <v>36.6</v>
      </c>
      <c r="D2" s="115">
        <v>38.049999999999997</v>
      </c>
      <c r="E2" s="115">
        <v>36.25</v>
      </c>
      <c r="F2" s="115">
        <v>36.9</v>
      </c>
      <c r="G2" s="115">
        <v>37.1</v>
      </c>
      <c r="H2" s="115">
        <v>36.25</v>
      </c>
      <c r="I2" s="115">
        <v>48945</v>
      </c>
      <c r="J2" s="115">
        <v>1816557.75</v>
      </c>
      <c r="K2" s="117">
        <v>43293</v>
      </c>
      <c r="L2" s="115">
        <v>513</v>
      </c>
      <c r="M2" s="115" t="s">
        <v>394</v>
      </c>
      <c r="N2" s="115"/>
    </row>
    <row r="3" spans="1:14">
      <c r="A3" s="115" t="s">
        <v>3147</v>
      </c>
      <c r="B3" s="115" t="s">
        <v>393</v>
      </c>
      <c r="C3" s="115">
        <v>34.049999999999997</v>
      </c>
      <c r="D3" s="115">
        <v>34.65</v>
      </c>
      <c r="E3" s="115">
        <v>34</v>
      </c>
      <c r="F3" s="115">
        <v>34</v>
      </c>
      <c r="G3" s="115">
        <v>34</v>
      </c>
      <c r="H3" s="115">
        <v>34</v>
      </c>
      <c r="I3" s="115">
        <v>11370</v>
      </c>
      <c r="J3" s="115">
        <v>386873.85</v>
      </c>
      <c r="K3" s="117">
        <v>43293</v>
      </c>
      <c r="L3" s="115">
        <v>45</v>
      </c>
      <c r="M3" s="115" t="s">
        <v>3148</v>
      </c>
      <c r="N3" s="115"/>
    </row>
    <row r="4" spans="1:14">
      <c r="A4" s="115" t="s">
        <v>395</v>
      </c>
      <c r="B4" s="115" t="s">
        <v>393</v>
      </c>
      <c r="C4" s="115">
        <v>4.0999999999999996</v>
      </c>
      <c r="D4" s="115">
        <v>4.1500000000000004</v>
      </c>
      <c r="E4" s="115">
        <v>4</v>
      </c>
      <c r="F4" s="115">
        <v>4.05</v>
      </c>
      <c r="G4" s="115">
        <v>4</v>
      </c>
      <c r="H4" s="115">
        <v>4</v>
      </c>
      <c r="I4" s="115">
        <v>2979333</v>
      </c>
      <c r="J4" s="115">
        <v>12102878.25</v>
      </c>
      <c r="K4" s="117">
        <v>43293</v>
      </c>
      <c r="L4" s="115">
        <v>2406</v>
      </c>
      <c r="M4" s="115" t="s">
        <v>396</v>
      </c>
      <c r="N4" s="115"/>
    </row>
    <row r="5" spans="1:14">
      <c r="A5" s="115" t="s">
        <v>397</v>
      </c>
      <c r="B5" s="115" t="s">
        <v>393</v>
      </c>
      <c r="C5" s="115">
        <v>19900.5</v>
      </c>
      <c r="D5" s="115">
        <v>20199</v>
      </c>
      <c r="E5" s="115">
        <v>19716.05</v>
      </c>
      <c r="F5" s="115">
        <v>19888.349999999999</v>
      </c>
      <c r="G5" s="115">
        <v>19900</v>
      </c>
      <c r="H5" s="115">
        <v>19886.900000000001</v>
      </c>
      <c r="I5" s="115">
        <v>823</v>
      </c>
      <c r="J5" s="115">
        <v>16372365.15</v>
      </c>
      <c r="K5" s="117">
        <v>43293</v>
      </c>
      <c r="L5" s="115">
        <v>422</v>
      </c>
      <c r="M5" s="115" t="s">
        <v>398</v>
      </c>
      <c r="N5" s="115"/>
    </row>
    <row r="6" spans="1:14">
      <c r="A6" s="115" t="s">
        <v>3246</v>
      </c>
      <c r="B6" s="115" t="s">
        <v>393</v>
      </c>
      <c r="C6" s="115">
        <v>15.1</v>
      </c>
      <c r="D6" s="115">
        <v>15.1</v>
      </c>
      <c r="E6" s="115">
        <v>14.1</v>
      </c>
      <c r="F6" s="115">
        <v>14.45</v>
      </c>
      <c r="G6" s="115">
        <v>14.6</v>
      </c>
      <c r="H6" s="115">
        <v>13.8</v>
      </c>
      <c r="I6" s="115">
        <v>1121</v>
      </c>
      <c r="J6" s="115">
        <v>15931.05</v>
      </c>
      <c r="K6" s="117">
        <v>43293</v>
      </c>
      <c r="L6" s="115">
        <v>11</v>
      </c>
      <c r="M6" s="115" t="s">
        <v>2822</v>
      </c>
      <c r="N6" s="115"/>
    </row>
    <row r="7" spans="1:14">
      <c r="A7" s="115" t="s">
        <v>3164</v>
      </c>
      <c r="B7" s="115" t="s">
        <v>393</v>
      </c>
      <c r="C7" s="115">
        <v>325</v>
      </c>
      <c r="D7" s="115">
        <v>336.35</v>
      </c>
      <c r="E7" s="115">
        <v>325</v>
      </c>
      <c r="F7" s="115">
        <v>336.35</v>
      </c>
      <c r="G7" s="115">
        <v>336.35</v>
      </c>
      <c r="H7" s="115">
        <v>320.35000000000002</v>
      </c>
      <c r="I7" s="115">
        <v>6449</v>
      </c>
      <c r="J7" s="115">
        <v>2159424</v>
      </c>
      <c r="K7" s="117">
        <v>43293</v>
      </c>
      <c r="L7" s="115">
        <v>245</v>
      </c>
      <c r="M7" s="115" t="s">
        <v>3165</v>
      </c>
      <c r="N7" s="115"/>
    </row>
    <row r="8" spans="1:14">
      <c r="A8" s="115" t="s">
        <v>2315</v>
      </c>
      <c r="B8" s="115" t="s">
        <v>393</v>
      </c>
      <c r="C8" s="115">
        <v>75.900000000000006</v>
      </c>
      <c r="D8" s="115">
        <v>77.099999999999994</v>
      </c>
      <c r="E8" s="115">
        <v>74.900000000000006</v>
      </c>
      <c r="F8" s="115">
        <v>75.099999999999994</v>
      </c>
      <c r="G8" s="115">
        <v>75.05</v>
      </c>
      <c r="H8" s="115">
        <v>75.400000000000006</v>
      </c>
      <c r="I8" s="115">
        <v>130056</v>
      </c>
      <c r="J8" s="115">
        <v>9863656.6500000004</v>
      </c>
      <c r="K8" s="117">
        <v>43293</v>
      </c>
      <c r="L8" s="115">
        <v>1592</v>
      </c>
      <c r="M8" s="115" t="s">
        <v>823</v>
      </c>
      <c r="N8" s="115"/>
    </row>
    <row r="9" spans="1:14">
      <c r="A9" s="115" t="s">
        <v>399</v>
      </c>
      <c r="B9" s="115" t="s">
        <v>393</v>
      </c>
      <c r="C9" s="115">
        <v>378.9</v>
      </c>
      <c r="D9" s="115">
        <v>382.4</v>
      </c>
      <c r="E9" s="115">
        <v>340.8</v>
      </c>
      <c r="F9" s="115">
        <v>341.1</v>
      </c>
      <c r="G9" s="115">
        <v>340.8</v>
      </c>
      <c r="H9" s="115">
        <v>378.65</v>
      </c>
      <c r="I9" s="115">
        <v>1308183</v>
      </c>
      <c r="J9" s="115">
        <v>462746724.19999999</v>
      </c>
      <c r="K9" s="117">
        <v>43293</v>
      </c>
      <c r="L9" s="115">
        <v>25904</v>
      </c>
      <c r="M9" s="115" t="s">
        <v>2216</v>
      </c>
      <c r="N9" s="115"/>
    </row>
    <row r="10" spans="1:14">
      <c r="A10" s="115" t="s">
        <v>400</v>
      </c>
      <c r="B10" s="115" t="s">
        <v>393</v>
      </c>
      <c r="C10" s="115">
        <v>22.25</v>
      </c>
      <c r="D10" s="115">
        <v>23.6</v>
      </c>
      <c r="E10" s="115">
        <v>22</v>
      </c>
      <c r="F10" s="115">
        <v>22.35</v>
      </c>
      <c r="G10" s="115">
        <v>22.5</v>
      </c>
      <c r="H10" s="115">
        <v>22.05</v>
      </c>
      <c r="I10" s="115">
        <v>613164</v>
      </c>
      <c r="J10" s="115">
        <v>14005143.9</v>
      </c>
      <c r="K10" s="117">
        <v>43293</v>
      </c>
      <c r="L10" s="115">
        <v>2164</v>
      </c>
      <c r="M10" s="115" t="s">
        <v>401</v>
      </c>
      <c r="N10" s="115"/>
    </row>
    <row r="11" spans="1:14">
      <c r="A11" s="115" t="s">
        <v>402</v>
      </c>
      <c r="B11" s="115" t="s">
        <v>393</v>
      </c>
      <c r="C11" s="115">
        <v>559</v>
      </c>
      <c r="D11" s="115">
        <v>564</v>
      </c>
      <c r="E11" s="115">
        <v>490.7</v>
      </c>
      <c r="F11" s="115">
        <v>519.1</v>
      </c>
      <c r="G11" s="115">
        <v>517</v>
      </c>
      <c r="H11" s="115">
        <v>556.15</v>
      </c>
      <c r="I11" s="115">
        <v>103469</v>
      </c>
      <c r="J11" s="115">
        <v>53857608</v>
      </c>
      <c r="K11" s="117">
        <v>43293</v>
      </c>
      <c r="L11" s="115">
        <v>4989</v>
      </c>
      <c r="M11" s="115" t="s">
        <v>403</v>
      </c>
      <c r="N11" s="115"/>
    </row>
    <row r="12" spans="1:14">
      <c r="A12" s="115" t="s">
        <v>404</v>
      </c>
      <c r="B12" s="115" t="s">
        <v>393</v>
      </c>
      <c r="C12" s="115">
        <v>1263.95</v>
      </c>
      <c r="D12" s="115">
        <v>1279.45</v>
      </c>
      <c r="E12" s="115">
        <v>1245</v>
      </c>
      <c r="F12" s="115">
        <v>1255.9000000000001</v>
      </c>
      <c r="G12" s="115">
        <v>1248.3499999999999</v>
      </c>
      <c r="H12" s="115">
        <v>1258.1500000000001</v>
      </c>
      <c r="I12" s="115">
        <v>17230</v>
      </c>
      <c r="J12" s="115">
        <v>21828400.449999999</v>
      </c>
      <c r="K12" s="117">
        <v>43293</v>
      </c>
      <c r="L12" s="115">
        <v>2120</v>
      </c>
      <c r="M12" s="115" t="s">
        <v>405</v>
      </c>
      <c r="N12" s="115"/>
    </row>
    <row r="13" spans="1:14">
      <c r="A13" s="115" t="s">
        <v>2713</v>
      </c>
      <c r="B13" s="115" t="s">
        <v>393</v>
      </c>
      <c r="C13" s="115">
        <v>30.75</v>
      </c>
      <c r="D13" s="115">
        <v>33.1</v>
      </c>
      <c r="E13" s="115">
        <v>30.75</v>
      </c>
      <c r="F13" s="115">
        <v>32</v>
      </c>
      <c r="G13" s="115">
        <v>32</v>
      </c>
      <c r="H13" s="115">
        <v>30.75</v>
      </c>
      <c r="I13" s="115">
        <v>77593</v>
      </c>
      <c r="J13" s="115">
        <v>2524546.25</v>
      </c>
      <c r="K13" s="117">
        <v>43293</v>
      </c>
      <c r="L13" s="115">
        <v>396</v>
      </c>
      <c r="M13" s="115" t="s">
        <v>2714</v>
      </c>
      <c r="N13" s="115"/>
    </row>
    <row r="14" spans="1:14">
      <c r="A14" s="115" t="s">
        <v>406</v>
      </c>
      <c r="B14" s="115" t="s">
        <v>393</v>
      </c>
      <c r="C14" s="115">
        <v>113.5</v>
      </c>
      <c r="D14" s="115">
        <v>117.75</v>
      </c>
      <c r="E14" s="115">
        <v>111.8</v>
      </c>
      <c r="F14" s="115">
        <v>113.7</v>
      </c>
      <c r="G14" s="115">
        <v>113.4</v>
      </c>
      <c r="H14" s="115">
        <v>113.65</v>
      </c>
      <c r="I14" s="115">
        <v>1168697</v>
      </c>
      <c r="J14" s="115">
        <v>134367139.30000001</v>
      </c>
      <c r="K14" s="117">
        <v>43293</v>
      </c>
      <c r="L14" s="115">
        <v>12125</v>
      </c>
      <c r="M14" s="115" t="s">
        <v>407</v>
      </c>
      <c r="N14" s="115"/>
    </row>
    <row r="15" spans="1:14">
      <c r="A15" s="115" t="s">
        <v>186</v>
      </c>
      <c r="B15" s="115" t="s">
        <v>393</v>
      </c>
      <c r="C15" s="115">
        <v>1255</v>
      </c>
      <c r="D15" s="115">
        <v>1259.9000000000001</v>
      </c>
      <c r="E15" s="115">
        <v>1222.8</v>
      </c>
      <c r="F15" s="115">
        <v>1229.9000000000001</v>
      </c>
      <c r="G15" s="115">
        <v>1224.7</v>
      </c>
      <c r="H15" s="115">
        <v>1248.25</v>
      </c>
      <c r="I15" s="115">
        <v>42119</v>
      </c>
      <c r="J15" s="115">
        <v>52366837.899999999</v>
      </c>
      <c r="K15" s="117">
        <v>43293</v>
      </c>
      <c r="L15" s="115">
        <v>4009</v>
      </c>
      <c r="M15" s="115" t="s">
        <v>408</v>
      </c>
      <c r="N15" s="115"/>
    </row>
    <row r="16" spans="1:14">
      <c r="A16" s="115" t="s">
        <v>409</v>
      </c>
      <c r="B16" s="115" t="s">
        <v>393</v>
      </c>
      <c r="C16" s="115">
        <v>7050</v>
      </c>
      <c r="D16" s="115">
        <v>7225</v>
      </c>
      <c r="E16" s="115">
        <v>7005.05</v>
      </c>
      <c r="F16" s="115">
        <v>7131.95</v>
      </c>
      <c r="G16" s="115">
        <v>7100</v>
      </c>
      <c r="H16" s="115">
        <v>7046.4</v>
      </c>
      <c r="I16" s="115">
        <v>4163</v>
      </c>
      <c r="J16" s="115">
        <v>29697856.600000001</v>
      </c>
      <c r="K16" s="117">
        <v>43293</v>
      </c>
      <c r="L16" s="115">
        <v>1026</v>
      </c>
      <c r="M16" s="115" t="s">
        <v>410</v>
      </c>
      <c r="N16" s="115"/>
    </row>
    <row r="17" spans="1:14">
      <c r="A17" s="115" t="s">
        <v>2597</v>
      </c>
      <c r="B17" s="115" t="s">
        <v>393</v>
      </c>
      <c r="C17" s="115">
        <v>131</v>
      </c>
      <c r="D17" s="115">
        <v>132.44999999999999</v>
      </c>
      <c r="E17" s="115">
        <v>130.30000000000001</v>
      </c>
      <c r="F17" s="115">
        <v>130.80000000000001</v>
      </c>
      <c r="G17" s="115">
        <v>131</v>
      </c>
      <c r="H17" s="115">
        <v>130.75</v>
      </c>
      <c r="I17" s="115">
        <v>1121014</v>
      </c>
      <c r="J17" s="115">
        <v>147180956.05000001</v>
      </c>
      <c r="K17" s="117">
        <v>43293</v>
      </c>
      <c r="L17" s="115">
        <v>11751</v>
      </c>
      <c r="M17" s="115" t="s">
        <v>2598</v>
      </c>
      <c r="N17" s="115"/>
    </row>
    <row r="18" spans="1:14">
      <c r="A18" s="115" t="s">
        <v>411</v>
      </c>
      <c r="B18" s="115" t="s">
        <v>393</v>
      </c>
      <c r="C18" s="115">
        <v>141.94999999999999</v>
      </c>
      <c r="D18" s="115">
        <v>143.5</v>
      </c>
      <c r="E18" s="115">
        <v>139</v>
      </c>
      <c r="F18" s="115">
        <v>139.30000000000001</v>
      </c>
      <c r="G18" s="115">
        <v>139.05000000000001</v>
      </c>
      <c r="H18" s="115">
        <v>141.05000000000001</v>
      </c>
      <c r="I18" s="115">
        <v>385161</v>
      </c>
      <c r="J18" s="115">
        <v>54554135</v>
      </c>
      <c r="K18" s="117">
        <v>43293</v>
      </c>
      <c r="L18" s="115">
        <v>3736</v>
      </c>
      <c r="M18" s="115" t="s">
        <v>412</v>
      </c>
      <c r="N18" s="115"/>
    </row>
    <row r="19" spans="1:14">
      <c r="A19" s="115" t="s">
        <v>3729</v>
      </c>
      <c r="B19" s="115" t="s">
        <v>3256</v>
      </c>
      <c r="C19" s="115">
        <v>19.5</v>
      </c>
      <c r="D19" s="115">
        <v>19.5</v>
      </c>
      <c r="E19" s="115">
        <v>19.5</v>
      </c>
      <c r="F19" s="115">
        <v>19.5</v>
      </c>
      <c r="G19" s="115">
        <v>19.5</v>
      </c>
      <c r="H19" s="115">
        <v>19.5</v>
      </c>
      <c r="I19" s="115">
        <v>10</v>
      </c>
      <c r="J19" s="115">
        <v>195</v>
      </c>
      <c r="K19" s="117">
        <v>43293</v>
      </c>
      <c r="L19" s="115">
        <v>2</v>
      </c>
      <c r="M19" s="115" t="s">
        <v>3730</v>
      </c>
      <c r="N19" s="115"/>
    </row>
    <row r="20" spans="1:14">
      <c r="A20" s="115" t="s">
        <v>30</v>
      </c>
      <c r="B20" s="115" t="s">
        <v>393</v>
      </c>
      <c r="C20" s="115">
        <v>1362</v>
      </c>
      <c r="D20" s="115">
        <v>1387.8</v>
      </c>
      <c r="E20" s="115">
        <v>1342</v>
      </c>
      <c r="F20" s="115">
        <v>1350</v>
      </c>
      <c r="G20" s="115">
        <v>1350</v>
      </c>
      <c r="H20" s="115">
        <v>1360.55</v>
      </c>
      <c r="I20" s="115">
        <v>674141</v>
      </c>
      <c r="J20" s="115">
        <v>921397756.70000005</v>
      </c>
      <c r="K20" s="117">
        <v>43293</v>
      </c>
      <c r="L20" s="115">
        <v>18527</v>
      </c>
      <c r="M20" s="115" t="s">
        <v>413</v>
      </c>
      <c r="N20" s="115"/>
    </row>
    <row r="21" spans="1:14">
      <c r="A21" s="115" t="s">
        <v>414</v>
      </c>
      <c r="B21" s="115" t="s">
        <v>393</v>
      </c>
      <c r="C21" s="115">
        <v>1136</v>
      </c>
      <c r="D21" s="115">
        <v>1141.75</v>
      </c>
      <c r="E21" s="115">
        <v>1106.05</v>
      </c>
      <c r="F21" s="115">
        <v>1118.6500000000001</v>
      </c>
      <c r="G21" s="115">
        <v>1122</v>
      </c>
      <c r="H21" s="115">
        <v>1137.4000000000001</v>
      </c>
      <c r="I21" s="115">
        <v>5652</v>
      </c>
      <c r="J21" s="115">
        <v>6320788.1500000004</v>
      </c>
      <c r="K21" s="117">
        <v>43293</v>
      </c>
      <c r="L21" s="115">
        <v>1104</v>
      </c>
      <c r="M21" s="115" t="s">
        <v>415</v>
      </c>
      <c r="N21" s="115"/>
    </row>
    <row r="22" spans="1:14">
      <c r="A22" s="115" t="s">
        <v>416</v>
      </c>
      <c r="B22" s="115" t="s">
        <v>393</v>
      </c>
      <c r="C22" s="115">
        <v>142.94999999999999</v>
      </c>
      <c r="D22" s="115">
        <v>146.6</v>
      </c>
      <c r="E22" s="115">
        <v>142.69999999999999</v>
      </c>
      <c r="F22" s="115">
        <v>145.94999999999999</v>
      </c>
      <c r="G22" s="115">
        <v>143.35</v>
      </c>
      <c r="H22" s="115">
        <v>139.65</v>
      </c>
      <c r="I22" s="115">
        <v>606742</v>
      </c>
      <c r="J22" s="115">
        <v>88226532.599999994</v>
      </c>
      <c r="K22" s="117">
        <v>43293</v>
      </c>
      <c r="L22" s="115">
        <v>6118</v>
      </c>
      <c r="M22" s="115" t="s">
        <v>417</v>
      </c>
      <c r="N22" s="115"/>
    </row>
    <row r="23" spans="1:14">
      <c r="A23" s="115" t="s">
        <v>31</v>
      </c>
      <c r="B23" s="115" t="s">
        <v>393</v>
      </c>
      <c r="C23" s="115">
        <v>124.45</v>
      </c>
      <c r="D23" s="115">
        <v>126.5</v>
      </c>
      <c r="E23" s="115">
        <v>121.3</v>
      </c>
      <c r="F23" s="115">
        <v>124.3</v>
      </c>
      <c r="G23" s="115">
        <v>125.2</v>
      </c>
      <c r="H23" s="115">
        <v>124.1</v>
      </c>
      <c r="I23" s="115">
        <v>8275466</v>
      </c>
      <c r="J23" s="115">
        <v>1027894580.6</v>
      </c>
      <c r="K23" s="117">
        <v>43293</v>
      </c>
      <c r="L23" s="115">
        <v>43593</v>
      </c>
      <c r="M23" s="115" t="s">
        <v>418</v>
      </c>
      <c r="N23" s="115"/>
    </row>
    <row r="24" spans="1:14">
      <c r="A24" s="115" t="s">
        <v>3469</v>
      </c>
      <c r="B24" s="115" t="s">
        <v>393</v>
      </c>
      <c r="C24" s="115">
        <v>31.8</v>
      </c>
      <c r="D24" s="115">
        <v>32.9</v>
      </c>
      <c r="E24" s="115">
        <v>30.95</v>
      </c>
      <c r="F24" s="115">
        <v>31.1</v>
      </c>
      <c r="G24" s="115">
        <v>31.15</v>
      </c>
      <c r="H24" s="115">
        <v>31.95</v>
      </c>
      <c r="I24" s="115">
        <v>524503</v>
      </c>
      <c r="J24" s="115">
        <v>16780361.5</v>
      </c>
      <c r="K24" s="117">
        <v>43293</v>
      </c>
      <c r="L24" s="115">
        <v>4423</v>
      </c>
      <c r="M24" s="115" t="s">
        <v>3470</v>
      </c>
      <c r="N24" s="115"/>
    </row>
    <row r="25" spans="1:14">
      <c r="A25" s="115" t="s">
        <v>32</v>
      </c>
      <c r="B25" s="115" t="s">
        <v>393</v>
      </c>
      <c r="C25" s="115">
        <v>374.4</v>
      </c>
      <c r="D25" s="115">
        <v>375.7</v>
      </c>
      <c r="E25" s="115">
        <v>368.6</v>
      </c>
      <c r="F25" s="115">
        <v>369.35</v>
      </c>
      <c r="G25" s="115">
        <v>369</v>
      </c>
      <c r="H25" s="115">
        <v>373.5</v>
      </c>
      <c r="I25" s="115">
        <v>1458875</v>
      </c>
      <c r="J25" s="115">
        <v>541611909.45000005</v>
      </c>
      <c r="K25" s="117">
        <v>43293</v>
      </c>
      <c r="L25" s="115">
        <v>37679</v>
      </c>
      <c r="M25" s="115" t="s">
        <v>419</v>
      </c>
      <c r="N25" s="115"/>
    </row>
    <row r="26" spans="1:14">
      <c r="A26" s="115" t="s">
        <v>33</v>
      </c>
      <c r="B26" s="115" t="s">
        <v>393</v>
      </c>
      <c r="C26" s="115">
        <v>20.55</v>
      </c>
      <c r="D26" s="115">
        <v>20.65</v>
      </c>
      <c r="E26" s="115">
        <v>18.75</v>
      </c>
      <c r="F26" s="115">
        <v>19.3</v>
      </c>
      <c r="G26" s="115">
        <v>19.45</v>
      </c>
      <c r="H26" s="115">
        <v>20.399999999999999</v>
      </c>
      <c r="I26" s="115">
        <v>71240318</v>
      </c>
      <c r="J26" s="115">
        <v>1408441675.95</v>
      </c>
      <c r="K26" s="117">
        <v>43293</v>
      </c>
      <c r="L26" s="115">
        <v>53249</v>
      </c>
      <c r="M26" s="115" t="s">
        <v>420</v>
      </c>
      <c r="N26" s="115"/>
    </row>
    <row r="27" spans="1:14">
      <c r="A27" s="115" t="s">
        <v>421</v>
      </c>
      <c r="B27" s="115" t="s">
        <v>393</v>
      </c>
      <c r="C27" s="115">
        <v>163.65</v>
      </c>
      <c r="D27" s="115">
        <v>168.4</v>
      </c>
      <c r="E27" s="115">
        <v>163.35</v>
      </c>
      <c r="F27" s="115">
        <v>166.25</v>
      </c>
      <c r="G27" s="115">
        <v>165.6</v>
      </c>
      <c r="H27" s="115">
        <v>163.69999999999999</v>
      </c>
      <c r="I27" s="115">
        <v>507159</v>
      </c>
      <c r="J27" s="115">
        <v>84126393.200000003</v>
      </c>
      <c r="K27" s="117">
        <v>43293</v>
      </c>
      <c r="L27" s="115">
        <v>4833</v>
      </c>
      <c r="M27" s="115" t="s">
        <v>422</v>
      </c>
      <c r="N27" s="115"/>
    </row>
    <row r="28" spans="1:14">
      <c r="A28" s="115" t="s">
        <v>423</v>
      </c>
      <c r="B28" s="115" t="s">
        <v>393</v>
      </c>
      <c r="C28" s="115">
        <v>252.15</v>
      </c>
      <c r="D28" s="115">
        <v>253</v>
      </c>
      <c r="E28" s="115">
        <v>246</v>
      </c>
      <c r="F28" s="115">
        <v>247</v>
      </c>
      <c r="G28" s="115">
        <v>247.05</v>
      </c>
      <c r="H28" s="115">
        <v>250.25</v>
      </c>
      <c r="I28" s="115">
        <v>59938</v>
      </c>
      <c r="J28" s="115">
        <v>14974565.6</v>
      </c>
      <c r="K28" s="117">
        <v>43293</v>
      </c>
      <c r="L28" s="115">
        <v>1648</v>
      </c>
      <c r="M28" s="115" t="s">
        <v>424</v>
      </c>
      <c r="N28" s="115"/>
    </row>
    <row r="29" spans="1:14">
      <c r="A29" s="115" t="s">
        <v>2840</v>
      </c>
      <c r="B29" s="115" t="s">
        <v>393</v>
      </c>
      <c r="C29" s="115">
        <v>4.45</v>
      </c>
      <c r="D29" s="115">
        <v>4.45</v>
      </c>
      <c r="E29" s="115">
        <v>4.1500000000000004</v>
      </c>
      <c r="F29" s="115">
        <v>4.1500000000000004</v>
      </c>
      <c r="G29" s="115">
        <v>4.1500000000000004</v>
      </c>
      <c r="H29" s="115">
        <v>4.3499999999999996</v>
      </c>
      <c r="I29" s="115">
        <v>99961</v>
      </c>
      <c r="J29" s="115">
        <v>419617.15</v>
      </c>
      <c r="K29" s="117">
        <v>43293</v>
      </c>
      <c r="L29" s="115">
        <v>105</v>
      </c>
      <c r="M29" s="115" t="s">
        <v>2841</v>
      </c>
      <c r="N29" s="115"/>
    </row>
    <row r="30" spans="1:14">
      <c r="A30" s="115" t="s">
        <v>3166</v>
      </c>
      <c r="B30" s="115" t="s">
        <v>393</v>
      </c>
      <c r="C30" s="115">
        <v>73.05</v>
      </c>
      <c r="D30" s="115">
        <v>79.2</v>
      </c>
      <c r="E30" s="115">
        <v>73.05</v>
      </c>
      <c r="F30" s="115">
        <v>78.599999999999994</v>
      </c>
      <c r="G30" s="115">
        <v>78.650000000000006</v>
      </c>
      <c r="H30" s="115">
        <v>76.849999999999994</v>
      </c>
      <c r="I30" s="115">
        <v>67487</v>
      </c>
      <c r="J30" s="115">
        <v>5204575.3</v>
      </c>
      <c r="K30" s="117">
        <v>43293</v>
      </c>
      <c r="L30" s="115">
        <v>553</v>
      </c>
      <c r="M30" s="115" t="s">
        <v>3167</v>
      </c>
      <c r="N30" s="115"/>
    </row>
    <row r="31" spans="1:14">
      <c r="A31" s="115" t="s">
        <v>2842</v>
      </c>
      <c r="B31" s="115" t="s">
        <v>393</v>
      </c>
      <c r="C31" s="115">
        <v>37.700000000000003</v>
      </c>
      <c r="D31" s="115">
        <v>37.85</v>
      </c>
      <c r="E31" s="115">
        <v>36.5</v>
      </c>
      <c r="F31" s="115">
        <v>36.85</v>
      </c>
      <c r="G31" s="115">
        <v>36.5</v>
      </c>
      <c r="H31" s="115">
        <v>37.35</v>
      </c>
      <c r="I31" s="115">
        <v>40233</v>
      </c>
      <c r="J31" s="115">
        <v>1501018.25</v>
      </c>
      <c r="K31" s="117">
        <v>43293</v>
      </c>
      <c r="L31" s="115">
        <v>359</v>
      </c>
      <c r="M31" s="115" t="s">
        <v>2843</v>
      </c>
      <c r="N31" s="115"/>
    </row>
    <row r="32" spans="1:14">
      <c r="A32" s="115" t="s">
        <v>426</v>
      </c>
      <c r="B32" s="115" t="s">
        <v>393</v>
      </c>
      <c r="C32" s="115">
        <v>292.25</v>
      </c>
      <c r="D32" s="115">
        <v>300</v>
      </c>
      <c r="E32" s="115">
        <v>292</v>
      </c>
      <c r="F32" s="115">
        <v>296.14999999999998</v>
      </c>
      <c r="G32" s="115">
        <v>295.2</v>
      </c>
      <c r="H32" s="115">
        <v>290.89999999999998</v>
      </c>
      <c r="I32" s="115">
        <v>11872</v>
      </c>
      <c r="J32" s="115">
        <v>3516174.05</v>
      </c>
      <c r="K32" s="117">
        <v>43293</v>
      </c>
      <c r="L32" s="115">
        <v>302</v>
      </c>
      <c r="M32" s="115" t="s">
        <v>427</v>
      </c>
      <c r="N32" s="115"/>
    </row>
    <row r="33" spans="1:14">
      <c r="A33" s="115" t="s">
        <v>3152</v>
      </c>
      <c r="B33" s="115" t="s">
        <v>393</v>
      </c>
      <c r="C33" s="115">
        <v>30.35</v>
      </c>
      <c r="D33" s="115">
        <v>32.5</v>
      </c>
      <c r="E33" s="115">
        <v>30.3</v>
      </c>
      <c r="F33" s="115">
        <v>32.1</v>
      </c>
      <c r="G33" s="115">
        <v>32.1</v>
      </c>
      <c r="H33" s="115">
        <v>30.5</v>
      </c>
      <c r="I33" s="115">
        <v>56645</v>
      </c>
      <c r="J33" s="115">
        <v>1777774.65</v>
      </c>
      <c r="K33" s="117">
        <v>43293</v>
      </c>
      <c r="L33" s="115">
        <v>294</v>
      </c>
      <c r="M33" s="115" t="s">
        <v>1809</v>
      </c>
      <c r="N33" s="115"/>
    </row>
    <row r="34" spans="1:14">
      <c r="A34" s="115" t="s">
        <v>2844</v>
      </c>
      <c r="B34" s="115" t="s">
        <v>393</v>
      </c>
      <c r="C34" s="115">
        <v>16.600000000000001</v>
      </c>
      <c r="D34" s="115">
        <v>16.95</v>
      </c>
      <c r="E34" s="115">
        <v>16.100000000000001</v>
      </c>
      <c r="F34" s="115">
        <v>16.2</v>
      </c>
      <c r="G34" s="115">
        <v>16.3</v>
      </c>
      <c r="H34" s="115">
        <v>16.55</v>
      </c>
      <c r="I34" s="115">
        <v>15637</v>
      </c>
      <c r="J34" s="115">
        <v>255947.6</v>
      </c>
      <c r="K34" s="117">
        <v>43293</v>
      </c>
      <c r="L34" s="115">
        <v>95</v>
      </c>
      <c r="M34" s="115" t="s">
        <v>2845</v>
      </c>
      <c r="N34" s="115"/>
    </row>
    <row r="35" spans="1:14">
      <c r="A35" s="115" t="s">
        <v>428</v>
      </c>
      <c r="B35" s="115" t="s">
        <v>393</v>
      </c>
      <c r="C35" s="115">
        <v>51.6</v>
      </c>
      <c r="D35" s="115">
        <v>52.4</v>
      </c>
      <c r="E35" s="115">
        <v>51.6</v>
      </c>
      <c r="F35" s="115">
        <v>52.4</v>
      </c>
      <c r="G35" s="115">
        <v>52.4</v>
      </c>
      <c r="H35" s="115">
        <v>52.05</v>
      </c>
      <c r="I35" s="115">
        <v>1204</v>
      </c>
      <c r="J35" s="115">
        <v>62638.400000000001</v>
      </c>
      <c r="K35" s="117">
        <v>43293</v>
      </c>
      <c r="L35" s="115">
        <v>49</v>
      </c>
      <c r="M35" s="115" t="s">
        <v>429</v>
      </c>
      <c r="N35" s="115"/>
    </row>
    <row r="36" spans="1:14">
      <c r="A36" s="115" t="s">
        <v>2153</v>
      </c>
      <c r="B36" s="115" t="s">
        <v>393</v>
      </c>
      <c r="C36" s="115">
        <v>216.7</v>
      </c>
      <c r="D36" s="115">
        <v>224</v>
      </c>
      <c r="E36" s="115">
        <v>214.5</v>
      </c>
      <c r="F36" s="115">
        <v>215.25</v>
      </c>
      <c r="G36" s="115">
        <v>214.7</v>
      </c>
      <c r="H36" s="115">
        <v>216.95</v>
      </c>
      <c r="I36" s="115">
        <v>182446</v>
      </c>
      <c r="J36" s="115">
        <v>39912323.950000003</v>
      </c>
      <c r="K36" s="117">
        <v>43293</v>
      </c>
      <c r="L36" s="115">
        <v>4494</v>
      </c>
      <c r="M36" s="115" t="s">
        <v>2404</v>
      </c>
      <c r="N36" s="115"/>
    </row>
    <row r="37" spans="1:14">
      <c r="A37" s="115" t="s">
        <v>430</v>
      </c>
      <c r="B37" s="115" t="s">
        <v>393</v>
      </c>
      <c r="C37" s="115">
        <v>239.9</v>
      </c>
      <c r="D37" s="115">
        <v>249</v>
      </c>
      <c r="E37" s="115">
        <v>237.6</v>
      </c>
      <c r="F37" s="115">
        <v>248.4</v>
      </c>
      <c r="G37" s="115">
        <v>248.4</v>
      </c>
      <c r="H37" s="115">
        <v>237.4</v>
      </c>
      <c r="I37" s="115">
        <v>169112</v>
      </c>
      <c r="J37" s="115">
        <v>41466451.149999999</v>
      </c>
      <c r="K37" s="117">
        <v>43293</v>
      </c>
      <c r="L37" s="115">
        <v>5847</v>
      </c>
      <c r="M37" s="115" t="s">
        <v>431</v>
      </c>
      <c r="N37" s="115"/>
    </row>
    <row r="38" spans="1:14">
      <c r="A38" s="115" t="s">
        <v>2807</v>
      </c>
      <c r="B38" s="115" t="s">
        <v>393</v>
      </c>
      <c r="C38" s="115">
        <v>56.5</v>
      </c>
      <c r="D38" s="115">
        <v>56.5</v>
      </c>
      <c r="E38" s="115">
        <v>55.25</v>
      </c>
      <c r="F38" s="115">
        <v>55.25</v>
      </c>
      <c r="G38" s="115">
        <v>55.25</v>
      </c>
      <c r="H38" s="115">
        <v>55</v>
      </c>
      <c r="I38" s="115">
        <v>583</v>
      </c>
      <c r="J38" s="115">
        <v>32525.599999999999</v>
      </c>
      <c r="K38" s="117">
        <v>43293</v>
      </c>
      <c r="L38" s="115">
        <v>10</v>
      </c>
      <c r="M38" s="115" t="s">
        <v>2808</v>
      </c>
      <c r="N38" s="115"/>
    </row>
    <row r="39" spans="1:14">
      <c r="A39" s="115" t="s">
        <v>3257</v>
      </c>
      <c r="B39" s="115" t="s">
        <v>393</v>
      </c>
      <c r="C39" s="115">
        <v>271.5</v>
      </c>
      <c r="D39" s="115">
        <v>290</v>
      </c>
      <c r="E39" s="115">
        <v>255.05</v>
      </c>
      <c r="F39" s="115">
        <v>270.5</v>
      </c>
      <c r="G39" s="115">
        <v>280</v>
      </c>
      <c r="H39" s="115">
        <v>271.5</v>
      </c>
      <c r="I39" s="115">
        <v>2283</v>
      </c>
      <c r="J39" s="115">
        <v>613819.69999999995</v>
      </c>
      <c r="K39" s="117">
        <v>43293</v>
      </c>
      <c r="L39" s="115">
        <v>102</v>
      </c>
      <c r="M39" s="115" t="s">
        <v>3258</v>
      </c>
      <c r="N39" s="115"/>
    </row>
    <row r="40" spans="1:14">
      <c r="A40" s="115" t="s">
        <v>2846</v>
      </c>
      <c r="B40" s="115" t="s">
        <v>393</v>
      </c>
      <c r="C40" s="115">
        <v>104.55</v>
      </c>
      <c r="D40" s="115">
        <v>108.9</v>
      </c>
      <c r="E40" s="115">
        <v>104.55</v>
      </c>
      <c r="F40" s="115">
        <v>105.75</v>
      </c>
      <c r="G40" s="115">
        <v>105.85</v>
      </c>
      <c r="H40" s="115">
        <v>106.3</v>
      </c>
      <c r="I40" s="115">
        <v>3984</v>
      </c>
      <c r="J40" s="115">
        <v>424251.15</v>
      </c>
      <c r="K40" s="117">
        <v>43293</v>
      </c>
      <c r="L40" s="115">
        <v>61</v>
      </c>
      <c r="M40" s="115" t="s">
        <v>2847</v>
      </c>
      <c r="N40" s="115"/>
    </row>
    <row r="41" spans="1:14">
      <c r="A41" s="115" t="s">
        <v>2492</v>
      </c>
      <c r="B41" s="115" t="s">
        <v>393</v>
      </c>
      <c r="C41" s="115">
        <v>85</v>
      </c>
      <c r="D41" s="115">
        <v>91</v>
      </c>
      <c r="E41" s="115">
        <v>84.9</v>
      </c>
      <c r="F41" s="115">
        <v>88.65</v>
      </c>
      <c r="G41" s="115">
        <v>88.9</v>
      </c>
      <c r="H41" s="115">
        <v>85.05</v>
      </c>
      <c r="I41" s="115">
        <v>21930</v>
      </c>
      <c r="J41" s="115">
        <v>1932065.6</v>
      </c>
      <c r="K41" s="117">
        <v>43293</v>
      </c>
      <c r="L41" s="115">
        <v>243</v>
      </c>
      <c r="M41" s="115" t="s">
        <v>2493</v>
      </c>
      <c r="N41" s="115"/>
    </row>
    <row r="42" spans="1:14">
      <c r="A42" s="115" t="s">
        <v>2276</v>
      </c>
      <c r="B42" s="115" t="s">
        <v>393</v>
      </c>
      <c r="C42" s="115">
        <v>106.5</v>
      </c>
      <c r="D42" s="115">
        <v>108.95</v>
      </c>
      <c r="E42" s="115">
        <v>102</v>
      </c>
      <c r="F42" s="115">
        <v>102.4</v>
      </c>
      <c r="G42" s="115">
        <v>102</v>
      </c>
      <c r="H42" s="115">
        <v>106.5</v>
      </c>
      <c r="I42" s="115">
        <v>37370</v>
      </c>
      <c r="J42" s="115">
        <v>3912970.85</v>
      </c>
      <c r="K42" s="117">
        <v>43293</v>
      </c>
      <c r="L42" s="115">
        <v>738</v>
      </c>
      <c r="M42" s="115" t="s">
        <v>2277</v>
      </c>
      <c r="N42" s="115"/>
    </row>
    <row r="43" spans="1:14">
      <c r="A43" s="115" t="s">
        <v>3168</v>
      </c>
      <c r="B43" s="115" t="s">
        <v>393</v>
      </c>
      <c r="C43" s="115">
        <v>259.95</v>
      </c>
      <c r="D43" s="115">
        <v>268</v>
      </c>
      <c r="E43" s="115">
        <v>258.60000000000002</v>
      </c>
      <c r="F43" s="115">
        <v>265.2</v>
      </c>
      <c r="G43" s="115">
        <v>267.7</v>
      </c>
      <c r="H43" s="115">
        <v>258.14999999999998</v>
      </c>
      <c r="I43" s="115">
        <v>1264</v>
      </c>
      <c r="J43" s="115">
        <v>332815.90000000002</v>
      </c>
      <c r="K43" s="117">
        <v>43293</v>
      </c>
      <c r="L43" s="115">
        <v>76</v>
      </c>
      <c r="M43" s="115" t="s">
        <v>3169</v>
      </c>
      <c r="N43" s="115"/>
    </row>
    <row r="44" spans="1:14">
      <c r="A44" s="115" t="s">
        <v>432</v>
      </c>
      <c r="B44" s="115" t="s">
        <v>393</v>
      </c>
      <c r="C44" s="115">
        <v>335</v>
      </c>
      <c r="D44" s="115">
        <v>344.8</v>
      </c>
      <c r="E44" s="115">
        <v>335</v>
      </c>
      <c r="F44" s="115">
        <v>337.1</v>
      </c>
      <c r="G44" s="115">
        <v>337</v>
      </c>
      <c r="H44" s="115">
        <v>340.4</v>
      </c>
      <c r="I44" s="115">
        <v>913</v>
      </c>
      <c r="J44" s="115">
        <v>308390.34999999998</v>
      </c>
      <c r="K44" s="117">
        <v>43293</v>
      </c>
      <c r="L44" s="115">
        <v>100</v>
      </c>
      <c r="M44" s="115" t="s">
        <v>433</v>
      </c>
      <c r="N44" s="115"/>
    </row>
    <row r="45" spans="1:14">
      <c r="A45" s="115" t="s">
        <v>3259</v>
      </c>
      <c r="B45" s="115" t="s">
        <v>3256</v>
      </c>
      <c r="C45" s="115">
        <v>315.60000000000002</v>
      </c>
      <c r="D45" s="115">
        <v>315.60000000000002</v>
      </c>
      <c r="E45" s="115">
        <v>305.3</v>
      </c>
      <c r="F45" s="115">
        <v>305.3</v>
      </c>
      <c r="G45" s="115">
        <v>305.3</v>
      </c>
      <c r="H45" s="115">
        <v>315.60000000000002</v>
      </c>
      <c r="I45" s="115">
        <v>24</v>
      </c>
      <c r="J45" s="115">
        <v>7441.25</v>
      </c>
      <c r="K45" s="117">
        <v>43293</v>
      </c>
      <c r="L45" s="115">
        <v>7</v>
      </c>
      <c r="M45" s="115" t="s">
        <v>3260</v>
      </c>
      <c r="N45" s="115"/>
    </row>
    <row r="46" spans="1:14">
      <c r="A46" s="115" t="s">
        <v>434</v>
      </c>
      <c r="B46" s="115" t="s">
        <v>393</v>
      </c>
      <c r="C46" s="115">
        <v>1647.05</v>
      </c>
      <c r="D46" s="115">
        <v>1668.1</v>
      </c>
      <c r="E46" s="115">
        <v>1611</v>
      </c>
      <c r="F46" s="115">
        <v>1632.7</v>
      </c>
      <c r="G46" s="115">
        <v>1644.95</v>
      </c>
      <c r="H46" s="115">
        <v>1647.05</v>
      </c>
      <c r="I46" s="115">
        <v>13135</v>
      </c>
      <c r="J46" s="115">
        <v>21613019.399999999</v>
      </c>
      <c r="K46" s="117">
        <v>43293</v>
      </c>
      <c r="L46" s="115">
        <v>1701</v>
      </c>
      <c r="M46" s="115" t="s">
        <v>435</v>
      </c>
      <c r="N46" s="115"/>
    </row>
    <row r="47" spans="1:14">
      <c r="A47" s="115" t="s">
        <v>3671</v>
      </c>
      <c r="B47" s="115" t="s">
        <v>3256</v>
      </c>
      <c r="C47" s="115">
        <v>22.2</v>
      </c>
      <c r="D47" s="115">
        <v>23.65</v>
      </c>
      <c r="E47" s="115">
        <v>21.8</v>
      </c>
      <c r="F47" s="115">
        <v>22</v>
      </c>
      <c r="G47" s="115">
        <v>21.8</v>
      </c>
      <c r="H47" s="115">
        <v>22.6</v>
      </c>
      <c r="I47" s="115">
        <v>2051</v>
      </c>
      <c r="J47" s="115">
        <v>45463.199999999997</v>
      </c>
      <c r="K47" s="117">
        <v>43293</v>
      </c>
      <c r="L47" s="115">
        <v>18</v>
      </c>
      <c r="M47" s="115" t="s">
        <v>3672</v>
      </c>
      <c r="N47" s="115"/>
    </row>
    <row r="48" spans="1:14">
      <c r="A48" s="115" t="s">
        <v>436</v>
      </c>
      <c r="B48" s="115" t="s">
        <v>393</v>
      </c>
      <c r="C48" s="115">
        <v>459.5</v>
      </c>
      <c r="D48" s="115">
        <v>462</v>
      </c>
      <c r="E48" s="115">
        <v>448</v>
      </c>
      <c r="F48" s="115">
        <v>451.2</v>
      </c>
      <c r="G48" s="115">
        <v>452</v>
      </c>
      <c r="H48" s="115">
        <v>457.8</v>
      </c>
      <c r="I48" s="115">
        <v>51577</v>
      </c>
      <c r="J48" s="115">
        <v>23370041.949999999</v>
      </c>
      <c r="K48" s="117">
        <v>43293</v>
      </c>
      <c r="L48" s="115">
        <v>737</v>
      </c>
      <c r="M48" s="115" t="s">
        <v>437</v>
      </c>
      <c r="N48" s="115"/>
    </row>
    <row r="49" spans="1:14">
      <c r="A49" s="115" t="s">
        <v>235</v>
      </c>
      <c r="B49" s="115" t="s">
        <v>393</v>
      </c>
      <c r="C49" s="115">
        <v>1048.1500000000001</v>
      </c>
      <c r="D49" s="115">
        <v>1064.95</v>
      </c>
      <c r="E49" s="115">
        <v>990.5</v>
      </c>
      <c r="F49" s="115">
        <v>1018.65</v>
      </c>
      <c r="G49" s="115">
        <v>1019.05</v>
      </c>
      <c r="H49" s="115">
        <v>1037.3499999999999</v>
      </c>
      <c r="I49" s="115">
        <v>985414</v>
      </c>
      <c r="J49" s="115">
        <v>1010562548.65</v>
      </c>
      <c r="K49" s="117">
        <v>43293</v>
      </c>
      <c r="L49" s="115">
        <v>30653</v>
      </c>
      <c r="M49" s="115" t="s">
        <v>439</v>
      </c>
      <c r="N49" s="115"/>
    </row>
    <row r="50" spans="1:14">
      <c r="A50" s="115" t="s">
        <v>440</v>
      </c>
      <c r="B50" s="115" t="s">
        <v>393</v>
      </c>
      <c r="C50" s="115">
        <v>217</v>
      </c>
      <c r="D50" s="115">
        <v>221.75</v>
      </c>
      <c r="E50" s="115">
        <v>211.7</v>
      </c>
      <c r="F50" s="115">
        <v>213.15</v>
      </c>
      <c r="G50" s="115">
        <v>213.5</v>
      </c>
      <c r="H50" s="115">
        <v>215.25</v>
      </c>
      <c r="I50" s="115">
        <v>60069</v>
      </c>
      <c r="J50" s="115">
        <v>13043833.9</v>
      </c>
      <c r="K50" s="117">
        <v>43293</v>
      </c>
      <c r="L50" s="115">
        <v>3535</v>
      </c>
      <c r="M50" s="115" t="s">
        <v>441</v>
      </c>
      <c r="N50" s="115"/>
    </row>
    <row r="51" spans="1:14">
      <c r="A51" s="115" t="s">
        <v>2366</v>
      </c>
      <c r="B51" s="115" t="s">
        <v>393</v>
      </c>
      <c r="C51" s="115">
        <v>565.20000000000005</v>
      </c>
      <c r="D51" s="115">
        <v>569.45000000000005</v>
      </c>
      <c r="E51" s="115">
        <v>545.04999999999995</v>
      </c>
      <c r="F51" s="115">
        <v>551.1</v>
      </c>
      <c r="G51" s="115">
        <v>552.65</v>
      </c>
      <c r="H51" s="115">
        <v>565.20000000000005</v>
      </c>
      <c r="I51" s="115">
        <v>5046</v>
      </c>
      <c r="J51" s="115">
        <v>2805379.15</v>
      </c>
      <c r="K51" s="117">
        <v>43293</v>
      </c>
      <c r="L51" s="115">
        <v>785</v>
      </c>
      <c r="M51" s="115" t="s">
        <v>2367</v>
      </c>
      <c r="N51" s="115"/>
    </row>
    <row r="52" spans="1:14">
      <c r="A52" s="115" t="s">
        <v>2848</v>
      </c>
      <c r="B52" s="115" t="s">
        <v>393</v>
      </c>
      <c r="C52" s="115">
        <v>29.9</v>
      </c>
      <c r="D52" s="115">
        <v>30.3</v>
      </c>
      <c r="E52" s="115">
        <v>28.9</v>
      </c>
      <c r="F52" s="115">
        <v>29.3</v>
      </c>
      <c r="G52" s="115">
        <v>29.2</v>
      </c>
      <c r="H52" s="115">
        <v>29.65</v>
      </c>
      <c r="I52" s="115">
        <v>672413</v>
      </c>
      <c r="J52" s="115">
        <v>19889885.649999999</v>
      </c>
      <c r="K52" s="117">
        <v>43293</v>
      </c>
      <c r="L52" s="115">
        <v>2534</v>
      </c>
      <c r="M52" s="115" t="s">
        <v>2849</v>
      </c>
      <c r="N52" s="115"/>
    </row>
    <row r="53" spans="1:14">
      <c r="A53" s="115" t="s">
        <v>442</v>
      </c>
      <c r="B53" s="115" t="s">
        <v>393</v>
      </c>
      <c r="C53" s="115">
        <v>1862</v>
      </c>
      <c r="D53" s="115">
        <v>1894.1</v>
      </c>
      <c r="E53" s="115">
        <v>1862</v>
      </c>
      <c r="F53" s="115">
        <v>1875.2</v>
      </c>
      <c r="G53" s="115">
        <v>1877</v>
      </c>
      <c r="H53" s="115">
        <v>1875.8</v>
      </c>
      <c r="I53" s="115">
        <v>7529</v>
      </c>
      <c r="J53" s="115">
        <v>14134126.75</v>
      </c>
      <c r="K53" s="117">
        <v>43293</v>
      </c>
      <c r="L53" s="115">
        <v>541</v>
      </c>
      <c r="M53" s="115" t="s">
        <v>443</v>
      </c>
      <c r="N53" s="115"/>
    </row>
    <row r="54" spans="1:14">
      <c r="A54" s="115" t="s">
        <v>2546</v>
      </c>
      <c r="B54" s="115" t="s">
        <v>393</v>
      </c>
      <c r="C54" s="115">
        <v>26.7</v>
      </c>
      <c r="D54" s="115">
        <v>26.95</v>
      </c>
      <c r="E54" s="115">
        <v>25.7</v>
      </c>
      <c r="F54" s="115">
        <v>25.95</v>
      </c>
      <c r="G54" s="115">
        <v>25.85</v>
      </c>
      <c r="H54" s="115">
        <v>26</v>
      </c>
      <c r="I54" s="115">
        <v>842576</v>
      </c>
      <c r="J54" s="115">
        <v>22275971.449999999</v>
      </c>
      <c r="K54" s="117">
        <v>43293</v>
      </c>
      <c r="L54" s="115">
        <v>2248</v>
      </c>
      <c r="M54" s="115" t="s">
        <v>2547</v>
      </c>
      <c r="N54" s="115"/>
    </row>
    <row r="55" spans="1:14">
      <c r="A55" s="115" t="s">
        <v>3170</v>
      </c>
      <c r="B55" s="115" t="s">
        <v>393</v>
      </c>
      <c r="C55" s="115">
        <v>432</v>
      </c>
      <c r="D55" s="115">
        <v>446</v>
      </c>
      <c r="E55" s="115">
        <v>427</v>
      </c>
      <c r="F55" s="115">
        <v>430.6</v>
      </c>
      <c r="G55" s="115">
        <v>430</v>
      </c>
      <c r="H55" s="115">
        <v>428</v>
      </c>
      <c r="I55" s="115">
        <v>596</v>
      </c>
      <c r="J55" s="115">
        <v>256071.75</v>
      </c>
      <c r="K55" s="117">
        <v>43293</v>
      </c>
      <c r="L55" s="115">
        <v>42</v>
      </c>
      <c r="M55" s="115" t="s">
        <v>3171</v>
      </c>
      <c r="N55" s="115"/>
    </row>
    <row r="56" spans="1:14">
      <c r="A56" s="115" t="s">
        <v>34</v>
      </c>
      <c r="B56" s="115" t="s">
        <v>393</v>
      </c>
      <c r="C56" s="115">
        <v>42.5</v>
      </c>
      <c r="D56" s="115">
        <v>43.25</v>
      </c>
      <c r="E56" s="115">
        <v>41.55</v>
      </c>
      <c r="F56" s="115">
        <v>42</v>
      </c>
      <c r="G56" s="115">
        <v>41.75</v>
      </c>
      <c r="H56" s="115">
        <v>42.15</v>
      </c>
      <c r="I56" s="115">
        <v>4332810</v>
      </c>
      <c r="J56" s="115">
        <v>183952715.80000001</v>
      </c>
      <c r="K56" s="117">
        <v>43293</v>
      </c>
      <c r="L56" s="115">
        <v>7899</v>
      </c>
      <c r="M56" s="115" t="s">
        <v>444</v>
      </c>
      <c r="N56" s="115"/>
    </row>
    <row r="57" spans="1:14">
      <c r="A57" s="115" t="s">
        <v>3261</v>
      </c>
      <c r="B57" s="115" t="s">
        <v>3256</v>
      </c>
      <c r="C57" s="115">
        <v>6.2</v>
      </c>
      <c r="D57" s="115">
        <v>6.55</v>
      </c>
      <c r="E57" s="115">
        <v>6</v>
      </c>
      <c r="F57" s="115">
        <v>6.5</v>
      </c>
      <c r="G57" s="115">
        <v>6.5</v>
      </c>
      <c r="H57" s="115">
        <v>6.3</v>
      </c>
      <c r="I57" s="115">
        <v>1941</v>
      </c>
      <c r="J57" s="115">
        <v>11948.9</v>
      </c>
      <c r="K57" s="117">
        <v>43293</v>
      </c>
      <c r="L57" s="115">
        <v>14</v>
      </c>
      <c r="M57" s="115" t="s">
        <v>3262</v>
      </c>
      <c r="N57" s="115"/>
    </row>
    <row r="58" spans="1:14">
      <c r="A58" s="115" t="s">
        <v>445</v>
      </c>
      <c r="B58" s="115" t="s">
        <v>393</v>
      </c>
      <c r="C58" s="115">
        <v>39.700000000000003</v>
      </c>
      <c r="D58" s="115">
        <v>40.4</v>
      </c>
      <c r="E58" s="115">
        <v>39.049999999999997</v>
      </c>
      <c r="F58" s="115">
        <v>39.200000000000003</v>
      </c>
      <c r="G58" s="115">
        <v>39.4</v>
      </c>
      <c r="H58" s="115">
        <v>39.4</v>
      </c>
      <c r="I58" s="115">
        <v>419368</v>
      </c>
      <c r="J58" s="115">
        <v>16688384.4</v>
      </c>
      <c r="K58" s="117">
        <v>43293</v>
      </c>
      <c r="L58" s="115">
        <v>2262</v>
      </c>
      <c r="M58" s="115" t="s">
        <v>446</v>
      </c>
      <c r="N58" s="115"/>
    </row>
    <row r="59" spans="1:14">
      <c r="A59" s="115" t="s">
        <v>447</v>
      </c>
      <c r="B59" s="115" t="s">
        <v>393</v>
      </c>
      <c r="C59" s="115">
        <v>630.65</v>
      </c>
      <c r="D59" s="115">
        <v>631.4</v>
      </c>
      <c r="E59" s="115">
        <v>619</v>
      </c>
      <c r="F59" s="115">
        <v>620.1</v>
      </c>
      <c r="G59" s="115">
        <v>620.04999999999995</v>
      </c>
      <c r="H59" s="115">
        <v>625.5</v>
      </c>
      <c r="I59" s="115">
        <v>1596</v>
      </c>
      <c r="J59" s="115">
        <v>997862.5</v>
      </c>
      <c r="K59" s="117">
        <v>43293</v>
      </c>
      <c r="L59" s="115">
        <v>84</v>
      </c>
      <c r="M59" s="115" t="s">
        <v>448</v>
      </c>
      <c r="N59" s="115"/>
    </row>
    <row r="60" spans="1:14">
      <c r="A60" s="115" t="s">
        <v>2715</v>
      </c>
      <c r="B60" s="115" t="s">
        <v>393</v>
      </c>
      <c r="C60" s="115">
        <v>68.05</v>
      </c>
      <c r="D60" s="115">
        <v>68.5</v>
      </c>
      <c r="E60" s="115">
        <v>65.650000000000006</v>
      </c>
      <c r="F60" s="115">
        <v>66.45</v>
      </c>
      <c r="G60" s="115">
        <v>66.8</v>
      </c>
      <c r="H60" s="115">
        <v>68.05</v>
      </c>
      <c r="I60" s="115">
        <v>2888</v>
      </c>
      <c r="J60" s="115">
        <v>193564</v>
      </c>
      <c r="K60" s="117">
        <v>43293</v>
      </c>
      <c r="L60" s="115">
        <v>120</v>
      </c>
      <c r="M60" s="115" t="s">
        <v>2716</v>
      </c>
      <c r="N60" s="115"/>
    </row>
    <row r="61" spans="1:14">
      <c r="A61" s="115" t="s">
        <v>449</v>
      </c>
      <c r="B61" s="115" t="s">
        <v>393</v>
      </c>
      <c r="C61" s="115">
        <v>1911.2</v>
      </c>
      <c r="D61" s="115">
        <v>1927.5</v>
      </c>
      <c r="E61" s="115">
        <v>1845.5</v>
      </c>
      <c r="F61" s="115">
        <v>1860.2</v>
      </c>
      <c r="G61" s="115">
        <v>1853.8</v>
      </c>
      <c r="H61" s="115">
        <v>1901.7</v>
      </c>
      <c r="I61" s="115">
        <v>19825</v>
      </c>
      <c r="J61" s="115">
        <v>37472370.950000003</v>
      </c>
      <c r="K61" s="117">
        <v>43293</v>
      </c>
      <c r="L61" s="115">
        <v>7605</v>
      </c>
      <c r="M61" s="115" t="s">
        <v>450</v>
      </c>
      <c r="N61" s="115"/>
    </row>
    <row r="62" spans="1:14">
      <c r="A62" s="115" t="s">
        <v>451</v>
      </c>
      <c r="B62" s="115" t="s">
        <v>393</v>
      </c>
      <c r="C62" s="115">
        <v>656.9</v>
      </c>
      <c r="D62" s="115">
        <v>665</v>
      </c>
      <c r="E62" s="115">
        <v>650.04999999999995</v>
      </c>
      <c r="F62" s="115">
        <v>654.35</v>
      </c>
      <c r="G62" s="115">
        <v>650.04999999999995</v>
      </c>
      <c r="H62" s="115">
        <v>653.5</v>
      </c>
      <c r="I62" s="115">
        <v>662</v>
      </c>
      <c r="J62" s="115">
        <v>434796.7</v>
      </c>
      <c r="K62" s="117">
        <v>43293</v>
      </c>
      <c r="L62" s="115">
        <v>58</v>
      </c>
      <c r="M62" s="115" t="s">
        <v>452</v>
      </c>
      <c r="N62" s="115"/>
    </row>
    <row r="63" spans="1:14">
      <c r="A63" s="115" t="s">
        <v>453</v>
      </c>
      <c r="B63" s="115" t="s">
        <v>393</v>
      </c>
      <c r="C63" s="115">
        <v>117</v>
      </c>
      <c r="D63" s="115">
        <v>118.6</v>
      </c>
      <c r="E63" s="115">
        <v>115</v>
      </c>
      <c r="F63" s="115">
        <v>115.4</v>
      </c>
      <c r="G63" s="115">
        <v>115.8</v>
      </c>
      <c r="H63" s="115">
        <v>116.6</v>
      </c>
      <c r="I63" s="115">
        <v>126564</v>
      </c>
      <c r="J63" s="115">
        <v>14755582.6</v>
      </c>
      <c r="K63" s="117">
        <v>43293</v>
      </c>
      <c r="L63" s="115">
        <v>2249</v>
      </c>
      <c r="M63" s="115" t="s">
        <v>454</v>
      </c>
      <c r="N63" s="115"/>
    </row>
    <row r="64" spans="1:14">
      <c r="A64" s="115" t="s">
        <v>455</v>
      </c>
      <c r="B64" s="115" t="s">
        <v>393</v>
      </c>
      <c r="C64" s="115">
        <v>272.55</v>
      </c>
      <c r="D64" s="115">
        <v>273</v>
      </c>
      <c r="E64" s="115">
        <v>266.3</v>
      </c>
      <c r="F64" s="115">
        <v>267.45</v>
      </c>
      <c r="G64" s="115">
        <v>267.3</v>
      </c>
      <c r="H64" s="115">
        <v>270.60000000000002</v>
      </c>
      <c r="I64" s="115">
        <v>3841</v>
      </c>
      <c r="J64" s="115">
        <v>1034460.25</v>
      </c>
      <c r="K64" s="117">
        <v>43293</v>
      </c>
      <c r="L64" s="115">
        <v>217</v>
      </c>
      <c r="M64" s="115" t="s">
        <v>456</v>
      </c>
      <c r="N64" s="115"/>
    </row>
    <row r="65" spans="1:14">
      <c r="A65" s="115" t="s">
        <v>3263</v>
      </c>
      <c r="B65" s="115" t="s">
        <v>3256</v>
      </c>
      <c r="C65" s="115">
        <v>31</v>
      </c>
      <c r="D65" s="115">
        <v>31.85</v>
      </c>
      <c r="E65" s="115">
        <v>29.4</v>
      </c>
      <c r="F65" s="115">
        <v>30.2</v>
      </c>
      <c r="G65" s="115">
        <v>30.1</v>
      </c>
      <c r="H65" s="115">
        <v>30.35</v>
      </c>
      <c r="I65" s="115">
        <v>19893</v>
      </c>
      <c r="J65" s="115">
        <v>607049.94999999995</v>
      </c>
      <c r="K65" s="117">
        <v>43293</v>
      </c>
      <c r="L65" s="115">
        <v>33</v>
      </c>
      <c r="M65" s="115" t="s">
        <v>3264</v>
      </c>
      <c r="N65" s="115"/>
    </row>
    <row r="66" spans="1:14">
      <c r="A66" s="115" t="s">
        <v>2850</v>
      </c>
      <c r="B66" s="115" t="s">
        <v>3256</v>
      </c>
      <c r="C66" s="115">
        <v>4.25</v>
      </c>
      <c r="D66" s="115">
        <v>4.25</v>
      </c>
      <c r="E66" s="115">
        <v>4.25</v>
      </c>
      <c r="F66" s="115">
        <v>4.25</v>
      </c>
      <c r="G66" s="115">
        <v>4.25</v>
      </c>
      <c r="H66" s="115">
        <v>4.45</v>
      </c>
      <c r="I66" s="115">
        <v>645051</v>
      </c>
      <c r="J66" s="115">
        <v>2741466.75</v>
      </c>
      <c r="K66" s="117">
        <v>43293</v>
      </c>
      <c r="L66" s="115">
        <v>747</v>
      </c>
      <c r="M66" s="115" t="s">
        <v>2851</v>
      </c>
      <c r="N66" s="115"/>
    </row>
    <row r="67" spans="1:14">
      <c r="A67" s="115" t="s">
        <v>2548</v>
      </c>
      <c r="B67" s="115" t="s">
        <v>393</v>
      </c>
      <c r="C67" s="115">
        <v>27.1</v>
      </c>
      <c r="D67" s="115">
        <v>27.85</v>
      </c>
      <c r="E67" s="115">
        <v>26.85</v>
      </c>
      <c r="F67" s="115">
        <v>26.9</v>
      </c>
      <c r="G67" s="115">
        <v>26.95</v>
      </c>
      <c r="H67" s="115">
        <v>26.7</v>
      </c>
      <c r="I67" s="115">
        <v>8567</v>
      </c>
      <c r="J67" s="115">
        <v>233383.7</v>
      </c>
      <c r="K67" s="117">
        <v>43293</v>
      </c>
      <c r="L67" s="115">
        <v>87</v>
      </c>
      <c r="M67" s="115" t="s">
        <v>2549</v>
      </c>
      <c r="N67" s="115"/>
    </row>
    <row r="68" spans="1:14">
      <c r="A68" s="115" t="s">
        <v>385</v>
      </c>
      <c r="B68" s="115" t="s">
        <v>393</v>
      </c>
      <c r="C68" s="115">
        <v>640.9</v>
      </c>
      <c r="D68" s="115">
        <v>670</v>
      </c>
      <c r="E68" s="115">
        <v>615.20000000000005</v>
      </c>
      <c r="F68" s="115">
        <v>656.35</v>
      </c>
      <c r="G68" s="115">
        <v>660</v>
      </c>
      <c r="H68" s="115">
        <v>640.85</v>
      </c>
      <c r="I68" s="115">
        <v>19559</v>
      </c>
      <c r="J68" s="115">
        <v>12766040.9</v>
      </c>
      <c r="K68" s="117">
        <v>43293</v>
      </c>
      <c r="L68" s="115">
        <v>1642</v>
      </c>
      <c r="M68" s="115" t="s">
        <v>457</v>
      </c>
      <c r="N68" s="115"/>
    </row>
    <row r="69" spans="1:14">
      <c r="A69" s="115" t="s">
        <v>3474</v>
      </c>
      <c r="B69" s="115" t="s">
        <v>3256</v>
      </c>
      <c r="C69" s="115">
        <v>1.95</v>
      </c>
      <c r="D69" s="115">
        <v>1.95</v>
      </c>
      <c r="E69" s="115">
        <v>1.9</v>
      </c>
      <c r="F69" s="115">
        <v>1.9</v>
      </c>
      <c r="G69" s="115">
        <v>1.9</v>
      </c>
      <c r="H69" s="115">
        <v>1.95</v>
      </c>
      <c r="I69" s="115">
        <v>7485</v>
      </c>
      <c r="J69" s="115">
        <v>14501.5</v>
      </c>
      <c r="K69" s="117">
        <v>43293</v>
      </c>
      <c r="L69" s="115">
        <v>19</v>
      </c>
      <c r="M69" s="115" t="s">
        <v>3475</v>
      </c>
      <c r="N69" s="115"/>
    </row>
    <row r="70" spans="1:14">
      <c r="A70" s="115" t="s">
        <v>187</v>
      </c>
      <c r="B70" s="115" t="s">
        <v>393</v>
      </c>
      <c r="C70" s="115">
        <v>821.15</v>
      </c>
      <c r="D70" s="115">
        <v>842</v>
      </c>
      <c r="E70" s="115">
        <v>819.1</v>
      </c>
      <c r="F70" s="115">
        <v>831.7</v>
      </c>
      <c r="G70" s="115">
        <v>831.75</v>
      </c>
      <c r="H70" s="115">
        <v>820.55</v>
      </c>
      <c r="I70" s="115">
        <v>722577</v>
      </c>
      <c r="J70" s="115">
        <v>601263932.64999998</v>
      </c>
      <c r="K70" s="117">
        <v>43293</v>
      </c>
      <c r="L70" s="115">
        <v>27353</v>
      </c>
      <c r="M70" s="115" t="s">
        <v>459</v>
      </c>
      <c r="N70" s="115"/>
    </row>
    <row r="71" spans="1:14">
      <c r="A71" s="115" t="s">
        <v>2833</v>
      </c>
      <c r="B71" s="115" t="s">
        <v>393</v>
      </c>
      <c r="C71" s="115">
        <v>1005</v>
      </c>
      <c r="D71" s="115">
        <v>1010</v>
      </c>
      <c r="E71" s="115">
        <v>988</v>
      </c>
      <c r="F71" s="115">
        <v>995.6</v>
      </c>
      <c r="G71" s="115">
        <v>992.4</v>
      </c>
      <c r="H71" s="115">
        <v>1004.5</v>
      </c>
      <c r="I71" s="115">
        <v>14854</v>
      </c>
      <c r="J71" s="115">
        <v>14848677.4</v>
      </c>
      <c r="K71" s="117">
        <v>43293</v>
      </c>
      <c r="L71" s="115">
        <v>2480</v>
      </c>
      <c r="M71" s="115" t="s">
        <v>2834</v>
      </c>
      <c r="N71" s="115"/>
    </row>
    <row r="72" spans="1:14">
      <c r="A72" s="115" t="s">
        <v>460</v>
      </c>
      <c r="B72" s="115" t="s">
        <v>393</v>
      </c>
      <c r="C72" s="115">
        <v>1296.8499999999999</v>
      </c>
      <c r="D72" s="115">
        <v>1300</v>
      </c>
      <c r="E72" s="115">
        <v>1275</v>
      </c>
      <c r="F72" s="115">
        <v>1291.8</v>
      </c>
      <c r="G72" s="115">
        <v>1299</v>
      </c>
      <c r="H72" s="115">
        <v>1293.4000000000001</v>
      </c>
      <c r="I72" s="115">
        <v>1261</v>
      </c>
      <c r="J72" s="115">
        <v>1632186.95</v>
      </c>
      <c r="K72" s="117">
        <v>43293</v>
      </c>
      <c r="L72" s="115">
        <v>187</v>
      </c>
      <c r="M72" s="115" t="s">
        <v>461</v>
      </c>
      <c r="N72" s="115"/>
    </row>
    <row r="73" spans="1:14">
      <c r="A73" s="115" t="s">
        <v>35</v>
      </c>
      <c r="B73" s="115" t="s">
        <v>393</v>
      </c>
      <c r="C73" s="115">
        <v>203</v>
      </c>
      <c r="D73" s="115">
        <v>206.2</v>
      </c>
      <c r="E73" s="115">
        <v>201.25</v>
      </c>
      <c r="F73" s="115">
        <v>201.7</v>
      </c>
      <c r="G73" s="115">
        <v>201.95</v>
      </c>
      <c r="H73" s="115">
        <v>202.55</v>
      </c>
      <c r="I73" s="115">
        <v>4308979</v>
      </c>
      <c r="J73" s="115">
        <v>877982410.64999998</v>
      </c>
      <c r="K73" s="117">
        <v>43293</v>
      </c>
      <c r="L73" s="115">
        <v>30036</v>
      </c>
      <c r="M73" s="115" t="s">
        <v>462</v>
      </c>
      <c r="N73" s="115"/>
    </row>
    <row r="74" spans="1:14">
      <c r="A74" s="115" t="s">
        <v>3172</v>
      </c>
      <c r="B74" s="115" t="s">
        <v>393</v>
      </c>
      <c r="C74" s="115">
        <v>21.15</v>
      </c>
      <c r="D74" s="115">
        <v>21.6</v>
      </c>
      <c r="E74" s="115">
        <v>20.8</v>
      </c>
      <c r="F74" s="115">
        <v>20.8</v>
      </c>
      <c r="G74" s="115">
        <v>20.8</v>
      </c>
      <c r="H74" s="115">
        <v>21.05</v>
      </c>
      <c r="I74" s="115">
        <v>4918</v>
      </c>
      <c r="J74" s="115">
        <v>103892.45</v>
      </c>
      <c r="K74" s="117">
        <v>43293</v>
      </c>
      <c r="L74" s="115">
        <v>25</v>
      </c>
      <c r="M74" s="115" t="s">
        <v>3173</v>
      </c>
      <c r="N74" s="115"/>
    </row>
    <row r="75" spans="1:14">
      <c r="A75" s="115" t="s">
        <v>2825</v>
      </c>
      <c r="B75" s="115" t="s">
        <v>393</v>
      </c>
      <c r="C75" s="115">
        <v>26.4</v>
      </c>
      <c r="D75" s="115">
        <v>27.1</v>
      </c>
      <c r="E75" s="115">
        <v>26</v>
      </c>
      <c r="F75" s="115">
        <v>26.25</v>
      </c>
      <c r="G75" s="115">
        <v>26.35</v>
      </c>
      <c r="H75" s="115">
        <v>26.05</v>
      </c>
      <c r="I75" s="115">
        <v>56192</v>
      </c>
      <c r="J75" s="115">
        <v>1489589.35</v>
      </c>
      <c r="K75" s="117">
        <v>43293</v>
      </c>
      <c r="L75" s="115">
        <v>310</v>
      </c>
      <c r="M75" s="115" t="s">
        <v>1512</v>
      </c>
      <c r="N75" s="115"/>
    </row>
    <row r="76" spans="1:14">
      <c r="A76" s="115" t="s">
        <v>463</v>
      </c>
      <c r="B76" s="115" t="s">
        <v>393</v>
      </c>
      <c r="C76" s="115">
        <v>292</v>
      </c>
      <c r="D76" s="115">
        <v>292</v>
      </c>
      <c r="E76" s="115">
        <v>284</v>
      </c>
      <c r="F76" s="115">
        <v>286.5</v>
      </c>
      <c r="G76" s="115">
        <v>287</v>
      </c>
      <c r="H76" s="115">
        <v>285.3</v>
      </c>
      <c r="I76" s="115">
        <v>12602</v>
      </c>
      <c r="J76" s="115">
        <v>3631194.85</v>
      </c>
      <c r="K76" s="117">
        <v>43293</v>
      </c>
      <c r="L76" s="115">
        <v>292</v>
      </c>
      <c r="M76" s="115" t="s">
        <v>3150</v>
      </c>
      <c r="N76" s="115"/>
    </row>
    <row r="77" spans="1:14">
      <c r="A77" s="115" t="s">
        <v>464</v>
      </c>
      <c r="B77" s="115" t="s">
        <v>393</v>
      </c>
      <c r="C77" s="115">
        <v>39.700000000000003</v>
      </c>
      <c r="D77" s="115">
        <v>40.299999999999997</v>
      </c>
      <c r="E77" s="115">
        <v>39.299999999999997</v>
      </c>
      <c r="F77" s="115">
        <v>39.6</v>
      </c>
      <c r="G77" s="115">
        <v>39.5</v>
      </c>
      <c r="H77" s="115">
        <v>39.6</v>
      </c>
      <c r="I77" s="115">
        <v>367285</v>
      </c>
      <c r="J77" s="115">
        <v>14618911.800000001</v>
      </c>
      <c r="K77" s="117">
        <v>43293</v>
      </c>
      <c r="L77" s="115">
        <v>1527</v>
      </c>
      <c r="M77" s="115" t="s">
        <v>465</v>
      </c>
      <c r="N77" s="115"/>
    </row>
    <row r="78" spans="1:14">
      <c r="A78" s="115" t="s">
        <v>36</v>
      </c>
      <c r="B78" s="115" t="s">
        <v>393</v>
      </c>
      <c r="C78" s="115">
        <v>32</v>
      </c>
      <c r="D78" s="115">
        <v>32.450000000000003</v>
      </c>
      <c r="E78" s="115">
        <v>31.15</v>
      </c>
      <c r="F78" s="115">
        <v>31.55</v>
      </c>
      <c r="G78" s="115">
        <v>31.45</v>
      </c>
      <c r="H78" s="115">
        <v>31.85</v>
      </c>
      <c r="I78" s="115">
        <v>4660641</v>
      </c>
      <c r="J78" s="115">
        <v>148338508.19999999</v>
      </c>
      <c r="K78" s="117">
        <v>43293</v>
      </c>
      <c r="L78" s="115">
        <v>7447</v>
      </c>
      <c r="M78" s="115" t="s">
        <v>466</v>
      </c>
      <c r="N78" s="115"/>
    </row>
    <row r="79" spans="1:14">
      <c r="A79" s="115" t="s">
        <v>2717</v>
      </c>
      <c r="B79" s="115" t="s">
        <v>393</v>
      </c>
      <c r="C79" s="115">
        <v>8.75</v>
      </c>
      <c r="D79" s="115">
        <v>9.0500000000000007</v>
      </c>
      <c r="E79" s="115">
        <v>8.75</v>
      </c>
      <c r="F79" s="115">
        <v>8.8000000000000007</v>
      </c>
      <c r="G79" s="115">
        <v>8.75</v>
      </c>
      <c r="H79" s="115">
        <v>8.9</v>
      </c>
      <c r="I79" s="115">
        <v>55185</v>
      </c>
      <c r="J79" s="115">
        <v>489874.75</v>
      </c>
      <c r="K79" s="117">
        <v>43293</v>
      </c>
      <c r="L79" s="115">
        <v>126</v>
      </c>
      <c r="M79" s="115" t="s">
        <v>2718</v>
      </c>
      <c r="N79" s="115"/>
    </row>
    <row r="80" spans="1:14">
      <c r="A80" s="115" t="s">
        <v>467</v>
      </c>
      <c r="B80" s="115" t="s">
        <v>393</v>
      </c>
      <c r="C80" s="115">
        <v>350</v>
      </c>
      <c r="D80" s="115">
        <v>354</v>
      </c>
      <c r="E80" s="115">
        <v>336.95</v>
      </c>
      <c r="F80" s="115">
        <v>339.5</v>
      </c>
      <c r="G80" s="115">
        <v>338</v>
      </c>
      <c r="H80" s="115">
        <v>347.75</v>
      </c>
      <c r="I80" s="115">
        <v>17561</v>
      </c>
      <c r="J80" s="115">
        <v>6060414.4000000004</v>
      </c>
      <c r="K80" s="117">
        <v>43293</v>
      </c>
      <c r="L80" s="115">
        <v>1258</v>
      </c>
      <c r="M80" s="115" t="s">
        <v>468</v>
      </c>
      <c r="N80" s="115"/>
    </row>
    <row r="81" spans="1:14">
      <c r="A81" s="115" t="s">
        <v>3265</v>
      </c>
      <c r="B81" s="115" t="s">
        <v>3256</v>
      </c>
      <c r="C81" s="115">
        <v>2.75</v>
      </c>
      <c r="D81" s="115">
        <v>2.75</v>
      </c>
      <c r="E81" s="115">
        <v>2.5499999999999998</v>
      </c>
      <c r="F81" s="115">
        <v>2.5499999999999998</v>
      </c>
      <c r="G81" s="115">
        <v>2.5499999999999998</v>
      </c>
      <c r="H81" s="115">
        <v>2.65</v>
      </c>
      <c r="I81" s="115">
        <v>10451</v>
      </c>
      <c r="J81" s="115">
        <v>28070.25</v>
      </c>
      <c r="K81" s="117">
        <v>43293</v>
      </c>
      <c r="L81" s="115">
        <v>14</v>
      </c>
      <c r="M81" s="115" t="s">
        <v>3266</v>
      </c>
      <c r="N81" s="115"/>
    </row>
    <row r="82" spans="1:14">
      <c r="A82" s="115" t="s">
        <v>3267</v>
      </c>
      <c r="B82" s="115" t="s">
        <v>3256</v>
      </c>
      <c r="C82" s="115">
        <v>28.65</v>
      </c>
      <c r="D82" s="115">
        <v>30</v>
      </c>
      <c r="E82" s="115">
        <v>28.65</v>
      </c>
      <c r="F82" s="115">
        <v>29.2</v>
      </c>
      <c r="G82" s="115">
        <v>29.75</v>
      </c>
      <c r="H82" s="115">
        <v>29.05</v>
      </c>
      <c r="I82" s="115">
        <v>1165</v>
      </c>
      <c r="J82" s="115">
        <v>34135.85</v>
      </c>
      <c r="K82" s="117">
        <v>43293</v>
      </c>
      <c r="L82" s="115">
        <v>23</v>
      </c>
      <c r="M82" s="115" t="s">
        <v>3268</v>
      </c>
      <c r="N82" s="115"/>
    </row>
    <row r="83" spans="1:14">
      <c r="A83" s="115" t="s">
        <v>3673</v>
      </c>
      <c r="B83" s="115" t="s">
        <v>3256</v>
      </c>
      <c r="C83" s="115">
        <v>0.85</v>
      </c>
      <c r="D83" s="115">
        <v>0.85</v>
      </c>
      <c r="E83" s="115">
        <v>0.85</v>
      </c>
      <c r="F83" s="115">
        <v>0.85</v>
      </c>
      <c r="G83" s="115">
        <v>0.85</v>
      </c>
      <c r="H83" s="115">
        <v>0.85</v>
      </c>
      <c r="I83" s="115">
        <v>72</v>
      </c>
      <c r="J83" s="115">
        <v>61.2</v>
      </c>
      <c r="K83" s="117">
        <v>43293</v>
      </c>
      <c r="L83" s="115">
        <v>6</v>
      </c>
      <c r="M83" s="115" t="s">
        <v>3674</v>
      </c>
      <c r="N83" s="115"/>
    </row>
    <row r="84" spans="1:14">
      <c r="A84" s="115" t="s">
        <v>469</v>
      </c>
      <c r="B84" s="115" t="s">
        <v>393</v>
      </c>
      <c r="C84" s="115">
        <v>16.95</v>
      </c>
      <c r="D84" s="115">
        <v>17.2</v>
      </c>
      <c r="E84" s="115">
        <v>16.600000000000001</v>
      </c>
      <c r="F84" s="115">
        <v>16.899999999999999</v>
      </c>
      <c r="G84" s="115">
        <v>16.95</v>
      </c>
      <c r="H84" s="115">
        <v>16.850000000000001</v>
      </c>
      <c r="I84" s="115">
        <v>22600</v>
      </c>
      <c r="J84" s="115">
        <v>382882.35</v>
      </c>
      <c r="K84" s="117">
        <v>43293</v>
      </c>
      <c r="L84" s="115">
        <v>105</v>
      </c>
      <c r="M84" s="115" t="s">
        <v>470</v>
      </c>
      <c r="N84" s="115"/>
    </row>
    <row r="85" spans="1:14">
      <c r="A85" s="115" t="s">
        <v>471</v>
      </c>
      <c r="B85" s="115" t="s">
        <v>393</v>
      </c>
      <c r="C85" s="115">
        <v>15.15</v>
      </c>
      <c r="D85" s="115">
        <v>15.5</v>
      </c>
      <c r="E85" s="115">
        <v>14.8</v>
      </c>
      <c r="F85" s="115">
        <v>14.85</v>
      </c>
      <c r="G85" s="115">
        <v>14.85</v>
      </c>
      <c r="H85" s="115">
        <v>15.1</v>
      </c>
      <c r="I85" s="115">
        <v>28735</v>
      </c>
      <c r="J85" s="115">
        <v>435406.2</v>
      </c>
      <c r="K85" s="117">
        <v>43293</v>
      </c>
      <c r="L85" s="115">
        <v>222</v>
      </c>
      <c r="M85" s="115" t="s">
        <v>472</v>
      </c>
      <c r="N85" s="115"/>
    </row>
    <row r="86" spans="1:14">
      <c r="A86" s="115" t="s">
        <v>3269</v>
      </c>
      <c r="B86" s="115" t="s">
        <v>3256</v>
      </c>
      <c r="C86" s="115">
        <v>0.5</v>
      </c>
      <c r="D86" s="115">
        <v>0.55000000000000004</v>
      </c>
      <c r="E86" s="115">
        <v>0.45</v>
      </c>
      <c r="F86" s="115">
        <v>0.55000000000000004</v>
      </c>
      <c r="G86" s="115">
        <v>0.55000000000000004</v>
      </c>
      <c r="H86" s="115">
        <v>0.5</v>
      </c>
      <c r="I86" s="115">
        <v>180232</v>
      </c>
      <c r="J86" s="115">
        <v>89538.1</v>
      </c>
      <c r="K86" s="117">
        <v>43293</v>
      </c>
      <c r="L86" s="115">
        <v>74</v>
      </c>
      <c r="M86" s="115" t="s">
        <v>3270</v>
      </c>
      <c r="N86" s="115"/>
    </row>
    <row r="87" spans="1:14">
      <c r="A87" s="115" t="s">
        <v>473</v>
      </c>
      <c r="B87" s="115" t="s">
        <v>393</v>
      </c>
      <c r="C87" s="115">
        <v>671.65</v>
      </c>
      <c r="D87" s="115">
        <v>682.85</v>
      </c>
      <c r="E87" s="115">
        <v>650.95000000000005</v>
      </c>
      <c r="F87" s="115">
        <v>656.4</v>
      </c>
      <c r="G87" s="115">
        <v>655.04999999999995</v>
      </c>
      <c r="H87" s="115">
        <v>678.05</v>
      </c>
      <c r="I87" s="115">
        <v>12630</v>
      </c>
      <c r="J87" s="115">
        <v>8387270.0499999998</v>
      </c>
      <c r="K87" s="117">
        <v>43293</v>
      </c>
      <c r="L87" s="115">
        <v>1616</v>
      </c>
      <c r="M87" s="115" t="s">
        <v>474</v>
      </c>
      <c r="N87" s="115"/>
    </row>
    <row r="88" spans="1:14">
      <c r="A88" s="115" t="s">
        <v>2378</v>
      </c>
      <c r="B88" s="115" t="s">
        <v>393</v>
      </c>
      <c r="C88" s="115">
        <v>158</v>
      </c>
      <c r="D88" s="115">
        <v>162.30000000000001</v>
      </c>
      <c r="E88" s="115">
        <v>153.55000000000001</v>
      </c>
      <c r="F88" s="115">
        <v>154.65</v>
      </c>
      <c r="G88" s="115">
        <v>153.55000000000001</v>
      </c>
      <c r="H88" s="115">
        <v>156.25</v>
      </c>
      <c r="I88" s="115">
        <v>1386</v>
      </c>
      <c r="J88" s="115">
        <v>220442.95</v>
      </c>
      <c r="K88" s="117">
        <v>43293</v>
      </c>
      <c r="L88" s="115">
        <v>46</v>
      </c>
      <c r="M88" s="115" t="s">
        <v>2379</v>
      </c>
      <c r="N88" s="115"/>
    </row>
    <row r="89" spans="1:14">
      <c r="A89" s="115" t="s">
        <v>475</v>
      </c>
      <c r="B89" s="115" t="s">
        <v>393</v>
      </c>
      <c r="C89" s="115">
        <v>531.95000000000005</v>
      </c>
      <c r="D89" s="115">
        <v>538.15</v>
      </c>
      <c r="E89" s="115">
        <v>530</v>
      </c>
      <c r="F89" s="115">
        <v>531.1</v>
      </c>
      <c r="G89" s="115">
        <v>535</v>
      </c>
      <c r="H89" s="115">
        <v>532.6</v>
      </c>
      <c r="I89" s="115">
        <v>3970</v>
      </c>
      <c r="J89" s="115">
        <v>2110417</v>
      </c>
      <c r="K89" s="117">
        <v>43293</v>
      </c>
      <c r="L89" s="115">
        <v>189</v>
      </c>
      <c r="M89" s="115" t="s">
        <v>476</v>
      </c>
      <c r="N89" s="115"/>
    </row>
    <row r="90" spans="1:14">
      <c r="A90" s="115" t="s">
        <v>2602</v>
      </c>
      <c r="B90" s="115" t="s">
        <v>393</v>
      </c>
      <c r="C90" s="115">
        <v>399.6</v>
      </c>
      <c r="D90" s="115">
        <v>408.55</v>
      </c>
      <c r="E90" s="115">
        <v>385.5</v>
      </c>
      <c r="F90" s="115">
        <v>395.85</v>
      </c>
      <c r="G90" s="115">
        <v>396</v>
      </c>
      <c r="H90" s="115">
        <v>400</v>
      </c>
      <c r="I90" s="115">
        <v>57034</v>
      </c>
      <c r="J90" s="115">
        <v>22708411.350000001</v>
      </c>
      <c r="K90" s="117">
        <v>43293</v>
      </c>
      <c r="L90" s="115">
        <v>2112</v>
      </c>
      <c r="M90" s="115" t="s">
        <v>2603</v>
      </c>
      <c r="N90" s="115"/>
    </row>
    <row r="91" spans="1:14">
      <c r="A91" s="115" t="s">
        <v>477</v>
      </c>
      <c r="B91" s="115" t="s">
        <v>393</v>
      </c>
      <c r="C91" s="115">
        <v>1716.65</v>
      </c>
      <c r="D91" s="115">
        <v>1740.8</v>
      </c>
      <c r="E91" s="115">
        <v>1679.85</v>
      </c>
      <c r="F91" s="115">
        <v>1719.95</v>
      </c>
      <c r="G91" s="115">
        <v>1722</v>
      </c>
      <c r="H91" s="115">
        <v>1706.6</v>
      </c>
      <c r="I91" s="115">
        <v>23587</v>
      </c>
      <c r="J91" s="115">
        <v>40433061.600000001</v>
      </c>
      <c r="K91" s="117">
        <v>43293</v>
      </c>
      <c r="L91" s="115">
        <v>1701</v>
      </c>
      <c r="M91" s="115" t="s">
        <v>478</v>
      </c>
      <c r="N91" s="115"/>
    </row>
    <row r="92" spans="1:14">
      <c r="A92" s="115" t="s">
        <v>479</v>
      </c>
      <c r="B92" s="115" t="s">
        <v>393</v>
      </c>
      <c r="C92" s="115">
        <v>535</v>
      </c>
      <c r="D92" s="115">
        <v>545.4</v>
      </c>
      <c r="E92" s="115">
        <v>531.04999999999995</v>
      </c>
      <c r="F92" s="115">
        <v>534.9</v>
      </c>
      <c r="G92" s="115">
        <v>535</v>
      </c>
      <c r="H92" s="115">
        <v>530.75</v>
      </c>
      <c r="I92" s="115">
        <v>113427</v>
      </c>
      <c r="J92" s="115">
        <v>61002054.299999997</v>
      </c>
      <c r="K92" s="117">
        <v>43293</v>
      </c>
      <c r="L92" s="115">
        <v>4202</v>
      </c>
      <c r="M92" s="115" t="s">
        <v>480</v>
      </c>
      <c r="N92" s="115"/>
    </row>
    <row r="93" spans="1:14">
      <c r="A93" s="115" t="s">
        <v>2837</v>
      </c>
      <c r="B93" s="115" t="s">
        <v>393</v>
      </c>
      <c r="C93" s="115">
        <v>158.15</v>
      </c>
      <c r="D93" s="115">
        <v>162.80000000000001</v>
      </c>
      <c r="E93" s="115">
        <v>156.80000000000001</v>
      </c>
      <c r="F93" s="115">
        <v>158.85</v>
      </c>
      <c r="G93" s="115">
        <v>158.05000000000001</v>
      </c>
      <c r="H93" s="115">
        <v>159.65</v>
      </c>
      <c r="I93" s="115">
        <v>32450</v>
      </c>
      <c r="J93" s="115">
        <v>5196042.4000000004</v>
      </c>
      <c r="K93" s="117">
        <v>43293</v>
      </c>
      <c r="L93" s="115">
        <v>708</v>
      </c>
      <c r="M93" s="115" t="s">
        <v>2838</v>
      </c>
      <c r="N93" s="115"/>
    </row>
    <row r="94" spans="1:14">
      <c r="A94" s="115" t="s">
        <v>37</v>
      </c>
      <c r="B94" s="115" t="s">
        <v>393</v>
      </c>
      <c r="C94" s="115">
        <v>1000.05</v>
      </c>
      <c r="D94" s="115">
        <v>1028.2</v>
      </c>
      <c r="E94" s="115">
        <v>997</v>
      </c>
      <c r="F94" s="115">
        <v>1000.65</v>
      </c>
      <c r="G94" s="115">
        <v>999.1</v>
      </c>
      <c r="H94" s="115">
        <v>998.9</v>
      </c>
      <c r="I94" s="115">
        <v>564013</v>
      </c>
      <c r="J94" s="115">
        <v>570863130.04999995</v>
      </c>
      <c r="K94" s="117">
        <v>43293</v>
      </c>
      <c r="L94" s="115">
        <v>19340</v>
      </c>
      <c r="M94" s="115" t="s">
        <v>481</v>
      </c>
      <c r="N94" s="115"/>
    </row>
    <row r="95" spans="1:14">
      <c r="A95" s="115" t="s">
        <v>38</v>
      </c>
      <c r="B95" s="115" t="s">
        <v>393</v>
      </c>
      <c r="C95" s="115">
        <v>268.5</v>
      </c>
      <c r="D95" s="115">
        <v>272</v>
      </c>
      <c r="E95" s="115">
        <v>265.05</v>
      </c>
      <c r="F95" s="115">
        <v>265.75</v>
      </c>
      <c r="G95" s="115">
        <v>265.7</v>
      </c>
      <c r="H95" s="115">
        <v>264.8</v>
      </c>
      <c r="I95" s="115">
        <v>2340177</v>
      </c>
      <c r="J95" s="115">
        <v>629958573.89999998</v>
      </c>
      <c r="K95" s="117">
        <v>43293</v>
      </c>
      <c r="L95" s="115">
        <v>21530</v>
      </c>
      <c r="M95" s="115" t="s">
        <v>482</v>
      </c>
      <c r="N95" s="115"/>
    </row>
    <row r="96" spans="1:14">
      <c r="A96" s="115" t="s">
        <v>2406</v>
      </c>
      <c r="B96" s="115" t="s">
        <v>393</v>
      </c>
      <c r="C96" s="115">
        <v>1330</v>
      </c>
      <c r="D96" s="115">
        <v>1449.9</v>
      </c>
      <c r="E96" s="115">
        <v>1330</v>
      </c>
      <c r="F96" s="115">
        <v>1364.65</v>
      </c>
      <c r="G96" s="115">
        <v>1355</v>
      </c>
      <c r="H96" s="115">
        <v>1360.25</v>
      </c>
      <c r="I96" s="115">
        <v>1001</v>
      </c>
      <c r="J96" s="115">
        <v>1406418.45</v>
      </c>
      <c r="K96" s="117">
        <v>43293</v>
      </c>
      <c r="L96" s="115">
        <v>209</v>
      </c>
      <c r="M96" s="115" t="s">
        <v>2407</v>
      </c>
      <c r="N96" s="115"/>
    </row>
    <row r="97" spans="1:14">
      <c r="A97" s="115" t="s">
        <v>483</v>
      </c>
      <c r="B97" s="115" t="s">
        <v>393</v>
      </c>
      <c r="C97" s="115">
        <v>260</v>
      </c>
      <c r="D97" s="115">
        <v>261.85000000000002</v>
      </c>
      <c r="E97" s="115">
        <v>246.9</v>
      </c>
      <c r="F97" s="115">
        <v>251.7</v>
      </c>
      <c r="G97" s="115">
        <v>251</v>
      </c>
      <c r="H97" s="115">
        <v>259.25</v>
      </c>
      <c r="I97" s="115">
        <v>253484</v>
      </c>
      <c r="J97" s="115">
        <v>64457851.950000003</v>
      </c>
      <c r="K97" s="117">
        <v>43293</v>
      </c>
      <c r="L97" s="115">
        <v>4397</v>
      </c>
      <c r="M97" s="115" t="s">
        <v>484</v>
      </c>
      <c r="N97" s="115"/>
    </row>
    <row r="98" spans="1:14">
      <c r="A98" s="115" t="s">
        <v>485</v>
      </c>
      <c r="B98" s="115" t="s">
        <v>393</v>
      </c>
      <c r="C98" s="115">
        <v>61.05</v>
      </c>
      <c r="D98" s="115">
        <v>61.7</v>
      </c>
      <c r="E98" s="115">
        <v>58</v>
      </c>
      <c r="F98" s="115">
        <v>58.35</v>
      </c>
      <c r="G98" s="115">
        <v>58.3</v>
      </c>
      <c r="H98" s="115">
        <v>60.05</v>
      </c>
      <c r="I98" s="115">
        <v>15665</v>
      </c>
      <c r="J98" s="115">
        <v>933073.95</v>
      </c>
      <c r="K98" s="117">
        <v>43293</v>
      </c>
      <c r="L98" s="115">
        <v>319</v>
      </c>
      <c r="M98" s="115" t="s">
        <v>486</v>
      </c>
      <c r="N98" s="115"/>
    </row>
    <row r="99" spans="1:14">
      <c r="A99" s="115" t="s">
        <v>3271</v>
      </c>
      <c r="B99" s="115" t="s">
        <v>3256</v>
      </c>
      <c r="C99" s="115">
        <v>31</v>
      </c>
      <c r="D99" s="115">
        <v>31.75</v>
      </c>
      <c r="E99" s="115">
        <v>29.5</v>
      </c>
      <c r="F99" s="115">
        <v>30.25</v>
      </c>
      <c r="G99" s="115">
        <v>30.05</v>
      </c>
      <c r="H99" s="115">
        <v>30.35</v>
      </c>
      <c r="I99" s="115">
        <v>12794</v>
      </c>
      <c r="J99" s="115">
        <v>386644.9</v>
      </c>
      <c r="K99" s="117">
        <v>43293</v>
      </c>
      <c r="L99" s="115">
        <v>99</v>
      </c>
      <c r="M99" s="115" t="s">
        <v>3272</v>
      </c>
      <c r="N99" s="115"/>
    </row>
    <row r="100" spans="1:14">
      <c r="A100" s="115" t="s">
        <v>487</v>
      </c>
      <c r="B100" s="115" t="s">
        <v>393</v>
      </c>
      <c r="C100" s="115">
        <v>15.7</v>
      </c>
      <c r="D100" s="115">
        <v>15.8</v>
      </c>
      <c r="E100" s="115">
        <v>14.4</v>
      </c>
      <c r="F100" s="115">
        <v>14.65</v>
      </c>
      <c r="G100" s="115">
        <v>14.6</v>
      </c>
      <c r="H100" s="115">
        <v>15.05</v>
      </c>
      <c r="I100" s="115">
        <v>476559</v>
      </c>
      <c r="J100" s="115">
        <v>7203998.9500000002</v>
      </c>
      <c r="K100" s="117">
        <v>43293</v>
      </c>
      <c r="L100" s="115">
        <v>1647</v>
      </c>
      <c r="M100" s="115" t="s">
        <v>2455</v>
      </c>
      <c r="N100" s="115"/>
    </row>
    <row r="101" spans="1:14">
      <c r="A101" s="115" t="s">
        <v>2852</v>
      </c>
      <c r="B101" s="115" t="s">
        <v>393</v>
      </c>
      <c r="C101" s="115">
        <v>121</v>
      </c>
      <c r="D101" s="115">
        <v>124.75</v>
      </c>
      <c r="E101" s="115">
        <v>119.25</v>
      </c>
      <c r="F101" s="115">
        <v>120.3</v>
      </c>
      <c r="G101" s="115">
        <v>120.2</v>
      </c>
      <c r="H101" s="115">
        <v>122.1</v>
      </c>
      <c r="I101" s="115">
        <v>19847</v>
      </c>
      <c r="J101" s="115">
        <v>2421393.15</v>
      </c>
      <c r="K101" s="117">
        <v>43293</v>
      </c>
      <c r="L101" s="115">
        <v>390</v>
      </c>
      <c r="M101" s="115" t="s">
        <v>2853</v>
      </c>
      <c r="N101" s="115"/>
    </row>
    <row r="102" spans="1:14">
      <c r="A102" s="115" t="s">
        <v>3646</v>
      </c>
      <c r="B102" s="115" t="s">
        <v>393</v>
      </c>
      <c r="C102" s="115">
        <v>39.450000000000003</v>
      </c>
      <c r="D102" s="115">
        <v>39.450000000000003</v>
      </c>
      <c r="E102" s="115">
        <v>35.799999999999997</v>
      </c>
      <c r="F102" s="115">
        <v>36.049999999999997</v>
      </c>
      <c r="G102" s="115">
        <v>36.049999999999997</v>
      </c>
      <c r="H102" s="115">
        <v>37.65</v>
      </c>
      <c r="I102" s="115">
        <v>131</v>
      </c>
      <c r="J102" s="115">
        <v>4899.05</v>
      </c>
      <c r="K102" s="117">
        <v>43293</v>
      </c>
      <c r="L102" s="115">
        <v>6</v>
      </c>
      <c r="M102" s="115" t="s">
        <v>3647</v>
      </c>
      <c r="N102" s="115"/>
    </row>
    <row r="103" spans="1:14">
      <c r="A103" s="115" t="s">
        <v>2368</v>
      </c>
      <c r="B103" s="115" t="s">
        <v>393</v>
      </c>
      <c r="C103" s="115">
        <v>64.05</v>
      </c>
      <c r="D103" s="115">
        <v>66.7</v>
      </c>
      <c r="E103" s="115">
        <v>62.1</v>
      </c>
      <c r="F103" s="115">
        <v>63.45</v>
      </c>
      <c r="G103" s="115">
        <v>62.95</v>
      </c>
      <c r="H103" s="115">
        <v>62.55</v>
      </c>
      <c r="I103" s="115">
        <v>159101</v>
      </c>
      <c r="J103" s="115">
        <v>10322360.9</v>
      </c>
      <c r="K103" s="117">
        <v>43293</v>
      </c>
      <c r="L103" s="115">
        <v>8939</v>
      </c>
      <c r="M103" s="115" t="s">
        <v>2369</v>
      </c>
      <c r="N103" s="115"/>
    </row>
    <row r="104" spans="1:14">
      <c r="A104" s="115" t="s">
        <v>3273</v>
      </c>
      <c r="B104" s="115" t="s">
        <v>3256</v>
      </c>
      <c r="C104" s="115">
        <v>345</v>
      </c>
      <c r="D104" s="115">
        <v>361</v>
      </c>
      <c r="E104" s="115">
        <v>345</v>
      </c>
      <c r="F104" s="115">
        <v>350</v>
      </c>
      <c r="G104" s="115">
        <v>350</v>
      </c>
      <c r="H104" s="115">
        <v>351.1</v>
      </c>
      <c r="I104" s="115">
        <v>89</v>
      </c>
      <c r="J104" s="115">
        <v>31202</v>
      </c>
      <c r="K104" s="117">
        <v>43293</v>
      </c>
      <c r="L104" s="115">
        <v>8</v>
      </c>
      <c r="M104" s="115" t="s">
        <v>3274</v>
      </c>
      <c r="N104" s="115"/>
    </row>
    <row r="105" spans="1:14">
      <c r="A105" s="115" t="s">
        <v>488</v>
      </c>
      <c r="B105" s="115" t="s">
        <v>393</v>
      </c>
      <c r="C105" s="115">
        <v>57.15</v>
      </c>
      <c r="D105" s="115">
        <v>59</v>
      </c>
      <c r="E105" s="115">
        <v>56.15</v>
      </c>
      <c r="F105" s="115">
        <v>56.65</v>
      </c>
      <c r="G105" s="115">
        <v>56.5</v>
      </c>
      <c r="H105" s="115">
        <v>57.25</v>
      </c>
      <c r="I105" s="115">
        <v>5235</v>
      </c>
      <c r="J105" s="115">
        <v>299901.8</v>
      </c>
      <c r="K105" s="117">
        <v>43293</v>
      </c>
      <c r="L105" s="115">
        <v>87</v>
      </c>
      <c r="M105" s="115" t="s">
        <v>489</v>
      </c>
      <c r="N105" s="115"/>
    </row>
    <row r="106" spans="1:14">
      <c r="A106" s="115" t="s">
        <v>490</v>
      </c>
      <c r="B106" s="115" t="s">
        <v>393</v>
      </c>
      <c r="C106" s="115">
        <v>102.7</v>
      </c>
      <c r="D106" s="115">
        <v>102.7</v>
      </c>
      <c r="E106" s="115">
        <v>102.7</v>
      </c>
      <c r="F106" s="115">
        <v>102.7</v>
      </c>
      <c r="G106" s="115">
        <v>102.7</v>
      </c>
      <c r="H106" s="115">
        <v>97.85</v>
      </c>
      <c r="I106" s="115">
        <v>12655</v>
      </c>
      <c r="J106" s="115">
        <v>1299668.5</v>
      </c>
      <c r="K106" s="117">
        <v>43293</v>
      </c>
      <c r="L106" s="115">
        <v>47</v>
      </c>
      <c r="M106" s="115" t="s">
        <v>491</v>
      </c>
      <c r="N106" s="115"/>
    </row>
    <row r="107" spans="1:14">
      <c r="A107" s="115" t="s">
        <v>492</v>
      </c>
      <c r="B107" s="115" t="s">
        <v>393</v>
      </c>
      <c r="C107" s="115">
        <v>30</v>
      </c>
      <c r="D107" s="115">
        <v>30</v>
      </c>
      <c r="E107" s="115">
        <v>28.4</v>
      </c>
      <c r="F107" s="115">
        <v>28.75</v>
      </c>
      <c r="G107" s="115">
        <v>28.5</v>
      </c>
      <c r="H107" s="115">
        <v>29.9</v>
      </c>
      <c r="I107" s="115">
        <v>12148</v>
      </c>
      <c r="J107" s="115">
        <v>351545.3</v>
      </c>
      <c r="K107" s="117">
        <v>43293</v>
      </c>
      <c r="L107" s="115">
        <v>108</v>
      </c>
      <c r="M107" s="115" t="s">
        <v>493</v>
      </c>
      <c r="N107" s="115"/>
    </row>
    <row r="108" spans="1:14">
      <c r="A108" s="115" t="s">
        <v>2408</v>
      </c>
      <c r="B108" s="115" t="s">
        <v>393</v>
      </c>
      <c r="C108" s="115">
        <v>58.55</v>
      </c>
      <c r="D108" s="115">
        <v>60</v>
      </c>
      <c r="E108" s="115">
        <v>57</v>
      </c>
      <c r="F108" s="115">
        <v>57.75</v>
      </c>
      <c r="G108" s="115">
        <v>57.8</v>
      </c>
      <c r="H108" s="115">
        <v>57.55</v>
      </c>
      <c r="I108" s="115">
        <v>24938</v>
      </c>
      <c r="J108" s="115">
        <v>1459428.85</v>
      </c>
      <c r="K108" s="117">
        <v>43293</v>
      </c>
      <c r="L108" s="115">
        <v>321</v>
      </c>
      <c r="M108" s="115" t="s">
        <v>2409</v>
      </c>
      <c r="N108" s="115"/>
    </row>
    <row r="109" spans="1:14">
      <c r="A109" s="115" t="s">
        <v>3275</v>
      </c>
      <c r="B109" s="115" t="s">
        <v>3256</v>
      </c>
      <c r="C109" s="115">
        <v>22.7</v>
      </c>
      <c r="D109" s="115">
        <v>24.4</v>
      </c>
      <c r="E109" s="115">
        <v>22.65</v>
      </c>
      <c r="F109" s="115">
        <v>23.25</v>
      </c>
      <c r="G109" s="115">
        <v>23.6</v>
      </c>
      <c r="H109" s="115">
        <v>23.7</v>
      </c>
      <c r="I109" s="115">
        <v>10911</v>
      </c>
      <c r="J109" s="115">
        <v>254918.5</v>
      </c>
      <c r="K109" s="117">
        <v>43293</v>
      </c>
      <c r="L109" s="115">
        <v>105</v>
      </c>
      <c r="M109" s="115" t="s">
        <v>3276</v>
      </c>
      <c r="N109" s="115"/>
    </row>
    <row r="110" spans="1:14">
      <c r="A110" s="115" t="s">
        <v>39</v>
      </c>
      <c r="B110" s="115" t="s">
        <v>393</v>
      </c>
      <c r="C110" s="115">
        <v>405.45</v>
      </c>
      <c r="D110" s="115">
        <v>418.8</v>
      </c>
      <c r="E110" s="115">
        <v>405.45</v>
      </c>
      <c r="F110" s="115">
        <v>417.1</v>
      </c>
      <c r="G110" s="115">
        <v>418.1</v>
      </c>
      <c r="H110" s="115">
        <v>403.5</v>
      </c>
      <c r="I110" s="115">
        <v>2345571</v>
      </c>
      <c r="J110" s="115">
        <v>969925797.45000005</v>
      </c>
      <c r="K110" s="117">
        <v>43293</v>
      </c>
      <c r="L110" s="115">
        <v>28810</v>
      </c>
      <c r="M110" s="115" t="s">
        <v>494</v>
      </c>
      <c r="N110" s="115"/>
    </row>
    <row r="111" spans="1:14">
      <c r="A111" s="115" t="s">
        <v>2272</v>
      </c>
      <c r="B111" s="115" t="s">
        <v>393</v>
      </c>
      <c r="C111" s="115">
        <v>165.75</v>
      </c>
      <c r="D111" s="115">
        <v>165.8</v>
      </c>
      <c r="E111" s="115">
        <v>160.6</v>
      </c>
      <c r="F111" s="115">
        <v>161.6</v>
      </c>
      <c r="G111" s="115">
        <v>163</v>
      </c>
      <c r="H111" s="115">
        <v>162.85</v>
      </c>
      <c r="I111" s="115">
        <v>13178</v>
      </c>
      <c r="J111" s="115">
        <v>2133685.7999999998</v>
      </c>
      <c r="K111" s="117">
        <v>43293</v>
      </c>
      <c r="L111" s="115">
        <v>635</v>
      </c>
      <c r="M111" s="115" t="s">
        <v>495</v>
      </c>
      <c r="N111" s="115"/>
    </row>
    <row r="112" spans="1:14">
      <c r="A112" s="115" t="s">
        <v>496</v>
      </c>
      <c r="B112" s="115" t="s">
        <v>393</v>
      </c>
      <c r="C112" s="115">
        <v>336</v>
      </c>
      <c r="D112" s="115">
        <v>342</v>
      </c>
      <c r="E112" s="115">
        <v>334.4</v>
      </c>
      <c r="F112" s="115">
        <v>336.95</v>
      </c>
      <c r="G112" s="115">
        <v>336.5</v>
      </c>
      <c r="H112" s="115">
        <v>335.75</v>
      </c>
      <c r="I112" s="115">
        <v>16800</v>
      </c>
      <c r="J112" s="115">
        <v>5657612.75</v>
      </c>
      <c r="K112" s="117">
        <v>43293</v>
      </c>
      <c r="L112" s="115">
        <v>790</v>
      </c>
      <c r="M112" s="115" t="s">
        <v>497</v>
      </c>
      <c r="N112" s="115"/>
    </row>
    <row r="113" spans="1:14">
      <c r="A113" s="115" t="s">
        <v>498</v>
      </c>
      <c r="B113" s="115" t="s">
        <v>393</v>
      </c>
      <c r="C113" s="115">
        <v>280</v>
      </c>
      <c r="D113" s="115">
        <v>285</v>
      </c>
      <c r="E113" s="115">
        <v>263.05</v>
      </c>
      <c r="F113" s="115">
        <v>270.25</v>
      </c>
      <c r="G113" s="115">
        <v>270</v>
      </c>
      <c r="H113" s="115">
        <v>270.10000000000002</v>
      </c>
      <c r="I113" s="115">
        <v>3678</v>
      </c>
      <c r="J113" s="115">
        <v>993288.25</v>
      </c>
      <c r="K113" s="117">
        <v>43293</v>
      </c>
      <c r="L113" s="115">
        <v>135</v>
      </c>
      <c r="M113" s="115" t="s">
        <v>499</v>
      </c>
      <c r="N113" s="115"/>
    </row>
    <row r="114" spans="1:14">
      <c r="A114" s="115" t="s">
        <v>2284</v>
      </c>
      <c r="B114" s="115" t="s">
        <v>393</v>
      </c>
      <c r="C114" s="115">
        <v>58</v>
      </c>
      <c r="D114" s="115">
        <v>58</v>
      </c>
      <c r="E114" s="115">
        <v>55.5</v>
      </c>
      <c r="F114" s="115">
        <v>55.75</v>
      </c>
      <c r="G114" s="115">
        <v>56.1</v>
      </c>
      <c r="H114" s="115">
        <v>55.9</v>
      </c>
      <c r="I114" s="115">
        <v>10519</v>
      </c>
      <c r="J114" s="115">
        <v>592596.5</v>
      </c>
      <c r="K114" s="117">
        <v>43293</v>
      </c>
      <c r="L114" s="115">
        <v>182</v>
      </c>
      <c r="M114" s="115" t="s">
        <v>2285</v>
      </c>
      <c r="N114" s="115"/>
    </row>
    <row r="115" spans="1:14">
      <c r="A115" s="115" t="s">
        <v>500</v>
      </c>
      <c r="B115" s="115" t="s">
        <v>393</v>
      </c>
      <c r="C115" s="115">
        <v>49.4</v>
      </c>
      <c r="D115" s="115">
        <v>51.2</v>
      </c>
      <c r="E115" s="115">
        <v>47.95</v>
      </c>
      <c r="F115" s="115">
        <v>48.3</v>
      </c>
      <c r="G115" s="115">
        <v>48.15</v>
      </c>
      <c r="H115" s="115">
        <v>48.55</v>
      </c>
      <c r="I115" s="115">
        <v>125922</v>
      </c>
      <c r="J115" s="115">
        <v>6274089.75</v>
      </c>
      <c r="K115" s="117">
        <v>43293</v>
      </c>
      <c r="L115" s="115">
        <v>1074</v>
      </c>
      <c r="M115" s="115" t="s">
        <v>501</v>
      </c>
      <c r="N115" s="115"/>
    </row>
    <row r="116" spans="1:14">
      <c r="A116" s="115" t="s">
        <v>502</v>
      </c>
      <c r="B116" s="115" t="s">
        <v>393</v>
      </c>
      <c r="C116" s="115">
        <v>131</v>
      </c>
      <c r="D116" s="115">
        <v>134</v>
      </c>
      <c r="E116" s="115">
        <v>129.5</v>
      </c>
      <c r="F116" s="115">
        <v>130.25</v>
      </c>
      <c r="G116" s="115">
        <v>130</v>
      </c>
      <c r="H116" s="115">
        <v>131.4</v>
      </c>
      <c r="I116" s="115">
        <v>52739</v>
      </c>
      <c r="J116" s="115">
        <v>6950862.0999999996</v>
      </c>
      <c r="K116" s="117">
        <v>43293</v>
      </c>
      <c r="L116" s="115">
        <v>660</v>
      </c>
      <c r="M116" s="115" t="s">
        <v>503</v>
      </c>
      <c r="N116" s="115"/>
    </row>
    <row r="117" spans="1:14">
      <c r="A117" s="115" t="s">
        <v>504</v>
      </c>
      <c r="B117" s="115" t="s">
        <v>393</v>
      </c>
      <c r="C117" s="115">
        <v>25.8</v>
      </c>
      <c r="D117" s="115">
        <v>26.8</v>
      </c>
      <c r="E117" s="115">
        <v>24.6</v>
      </c>
      <c r="F117" s="115">
        <v>24.85</v>
      </c>
      <c r="G117" s="115">
        <v>24.8</v>
      </c>
      <c r="H117" s="115">
        <v>25.8</v>
      </c>
      <c r="I117" s="115">
        <v>329506</v>
      </c>
      <c r="J117" s="115">
        <v>8457332.3000000007</v>
      </c>
      <c r="K117" s="117">
        <v>43293</v>
      </c>
      <c r="L117" s="115">
        <v>958</v>
      </c>
      <c r="M117" s="115" t="s">
        <v>505</v>
      </c>
      <c r="N117" s="115"/>
    </row>
    <row r="118" spans="1:14">
      <c r="A118" s="115" t="s">
        <v>506</v>
      </c>
      <c r="B118" s="115" t="s">
        <v>393</v>
      </c>
      <c r="C118" s="115">
        <v>169.4</v>
      </c>
      <c r="D118" s="115">
        <v>189.4</v>
      </c>
      <c r="E118" s="115">
        <v>161.25</v>
      </c>
      <c r="F118" s="115">
        <v>164.45</v>
      </c>
      <c r="G118" s="115">
        <v>164.8</v>
      </c>
      <c r="H118" s="115">
        <v>239.95</v>
      </c>
      <c r="I118" s="115">
        <v>1067961</v>
      </c>
      <c r="J118" s="115">
        <v>181881558.19999999</v>
      </c>
      <c r="K118" s="117">
        <v>43293</v>
      </c>
      <c r="L118" s="115">
        <v>28296</v>
      </c>
      <c r="M118" s="115" t="s">
        <v>507</v>
      </c>
      <c r="N118" s="115"/>
    </row>
    <row r="119" spans="1:14">
      <c r="A119" s="115" t="s">
        <v>40</v>
      </c>
      <c r="B119" s="115" t="s">
        <v>393</v>
      </c>
      <c r="C119" s="115">
        <v>134.19999999999999</v>
      </c>
      <c r="D119" s="115">
        <v>137.1</v>
      </c>
      <c r="E119" s="115">
        <v>133.6</v>
      </c>
      <c r="F119" s="115">
        <v>133.94999999999999</v>
      </c>
      <c r="G119" s="115">
        <v>134.4</v>
      </c>
      <c r="H119" s="115">
        <v>133.15</v>
      </c>
      <c r="I119" s="115">
        <v>16815583</v>
      </c>
      <c r="J119" s="115">
        <v>2276963672.3000002</v>
      </c>
      <c r="K119" s="117">
        <v>43293</v>
      </c>
      <c r="L119" s="115">
        <v>123593</v>
      </c>
      <c r="M119" s="115" t="s">
        <v>508</v>
      </c>
      <c r="N119" s="115"/>
    </row>
    <row r="120" spans="1:14">
      <c r="A120" s="115" t="s">
        <v>3174</v>
      </c>
      <c r="B120" s="115" t="s">
        <v>393</v>
      </c>
      <c r="C120" s="115">
        <v>240</v>
      </c>
      <c r="D120" s="115">
        <v>248.85</v>
      </c>
      <c r="E120" s="115">
        <v>236</v>
      </c>
      <c r="F120" s="115">
        <v>236</v>
      </c>
      <c r="G120" s="115">
        <v>236.25</v>
      </c>
      <c r="H120" s="115">
        <v>234.25</v>
      </c>
      <c r="I120" s="115">
        <v>753</v>
      </c>
      <c r="J120" s="115">
        <v>182116.25</v>
      </c>
      <c r="K120" s="117">
        <v>43293</v>
      </c>
      <c r="L120" s="115">
        <v>30</v>
      </c>
      <c r="M120" s="115" t="s">
        <v>3175</v>
      </c>
      <c r="N120" s="115"/>
    </row>
    <row r="121" spans="1:14">
      <c r="A121" s="115" t="s">
        <v>41</v>
      </c>
      <c r="B121" s="115" t="s">
        <v>393</v>
      </c>
      <c r="C121" s="115">
        <v>1370</v>
      </c>
      <c r="D121" s="115">
        <v>1379</v>
      </c>
      <c r="E121" s="115">
        <v>1346</v>
      </c>
      <c r="F121" s="115">
        <v>1357.9</v>
      </c>
      <c r="G121" s="115">
        <v>1357</v>
      </c>
      <c r="H121" s="115">
        <v>1359.8</v>
      </c>
      <c r="I121" s="115">
        <v>953054</v>
      </c>
      <c r="J121" s="115">
        <v>1297486817.45</v>
      </c>
      <c r="K121" s="117">
        <v>43293</v>
      </c>
      <c r="L121" s="115">
        <v>58352</v>
      </c>
      <c r="M121" s="115" t="s">
        <v>509</v>
      </c>
      <c r="N121" s="115"/>
    </row>
    <row r="122" spans="1:14">
      <c r="A122" s="115" t="s">
        <v>510</v>
      </c>
      <c r="B122" s="115" t="s">
        <v>393</v>
      </c>
      <c r="C122" s="115">
        <v>316</v>
      </c>
      <c r="D122" s="115">
        <v>320</v>
      </c>
      <c r="E122" s="115">
        <v>308.14999999999998</v>
      </c>
      <c r="F122" s="115">
        <v>311.8</v>
      </c>
      <c r="G122" s="115">
        <v>310.45</v>
      </c>
      <c r="H122" s="115">
        <v>312.45</v>
      </c>
      <c r="I122" s="115">
        <v>40629</v>
      </c>
      <c r="J122" s="115">
        <v>12760553.35</v>
      </c>
      <c r="K122" s="117">
        <v>43293</v>
      </c>
      <c r="L122" s="115">
        <v>1264</v>
      </c>
      <c r="M122" s="115" t="s">
        <v>511</v>
      </c>
      <c r="N122" s="115"/>
    </row>
    <row r="123" spans="1:14">
      <c r="A123" s="115" t="s">
        <v>2550</v>
      </c>
      <c r="B123" s="115" t="s">
        <v>393</v>
      </c>
      <c r="C123" s="115">
        <v>256</v>
      </c>
      <c r="D123" s="115">
        <v>260.60000000000002</v>
      </c>
      <c r="E123" s="115">
        <v>255.1</v>
      </c>
      <c r="F123" s="115">
        <v>258.85000000000002</v>
      </c>
      <c r="G123" s="115">
        <v>258.5</v>
      </c>
      <c r="H123" s="115">
        <v>258.10000000000002</v>
      </c>
      <c r="I123" s="115">
        <v>662</v>
      </c>
      <c r="J123" s="115">
        <v>170567.2</v>
      </c>
      <c r="K123" s="117">
        <v>43293</v>
      </c>
      <c r="L123" s="115">
        <v>18</v>
      </c>
      <c r="M123" s="115" t="s">
        <v>2551</v>
      </c>
      <c r="N123" s="115"/>
    </row>
    <row r="124" spans="1:14">
      <c r="A124" s="115" t="s">
        <v>2854</v>
      </c>
      <c r="B124" s="115" t="s">
        <v>393</v>
      </c>
      <c r="C124" s="115">
        <v>4.05</v>
      </c>
      <c r="D124" s="115">
        <v>4.0999999999999996</v>
      </c>
      <c r="E124" s="115">
        <v>3.8</v>
      </c>
      <c r="F124" s="115">
        <v>3.85</v>
      </c>
      <c r="G124" s="115">
        <v>3.9</v>
      </c>
      <c r="H124" s="115">
        <v>3.95</v>
      </c>
      <c r="I124" s="115">
        <v>434167</v>
      </c>
      <c r="J124" s="115">
        <v>1709435.75</v>
      </c>
      <c r="K124" s="117">
        <v>43293</v>
      </c>
      <c r="L124" s="115">
        <v>348</v>
      </c>
      <c r="M124" s="115" t="s">
        <v>2855</v>
      </c>
      <c r="N124" s="115"/>
    </row>
    <row r="125" spans="1:14">
      <c r="A125" s="115" t="s">
        <v>512</v>
      </c>
      <c r="B125" s="115" t="s">
        <v>393</v>
      </c>
      <c r="C125" s="115">
        <v>669.75</v>
      </c>
      <c r="D125" s="115">
        <v>706.9</v>
      </c>
      <c r="E125" s="115">
        <v>664.4</v>
      </c>
      <c r="F125" s="115">
        <v>675.1</v>
      </c>
      <c r="G125" s="115">
        <v>677.75</v>
      </c>
      <c r="H125" s="115">
        <v>665.2</v>
      </c>
      <c r="I125" s="115">
        <v>54863</v>
      </c>
      <c r="J125" s="115">
        <v>37712838.450000003</v>
      </c>
      <c r="K125" s="117">
        <v>43293</v>
      </c>
      <c r="L125" s="115">
        <v>3771</v>
      </c>
      <c r="M125" s="115" t="s">
        <v>513</v>
      </c>
      <c r="N125" s="115"/>
    </row>
    <row r="126" spans="1:14">
      <c r="A126" s="115" t="s">
        <v>3095</v>
      </c>
      <c r="B126" s="115" t="s">
        <v>393</v>
      </c>
      <c r="C126" s="115">
        <v>168.05</v>
      </c>
      <c r="D126" s="115">
        <v>169.55</v>
      </c>
      <c r="E126" s="115">
        <v>165</v>
      </c>
      <c r="F126" s="115">
        <v>165.35</v>
      </c>
      <c r="G126" s="115">
        <v>165.15</v>
      </c>
      <c r="H126" s="115">
        <v>168.1</v>
      </c>
      <c r="I126" s="115">
        <v>26593</v>
      </c>
      <c r="J126" s="115">
        <v>4450214.05</v>
      </c>
      <c r="K126" s="117">
        <v>43293</v>
      </c>
      <c r="L126" s="115">
        <v>845</v>
      </c>
      <c r="M126" s="115" t="s">
        <v>3096</v>
      </c>
      <c r="N126" s="115"/>
    </row>
    <row r="127" spans="1:14">
      <c r="A127" s="115" t="s">
        <v>514</v>
      </c>
      <c r="B127" s="115" t="s">
        <v>393</v>
      </c>
      <c r="C127" s="115">
        <v>1040</v>
      </c>
      <c r="D127" s="115">
        <v>1080</v>
      </c>
      <c r="E127" s="115">
        <v>1028.45</v>
      </c>
      <c r="F127" s="115">
        <v>1069.4000000000001</v>
      </c>
      <c r="G127" s="115">
        <v>1065</v>
      </c>
      <c r="H127" s="115">
        <v>1032.95</v>
      </c>
      <c r="I127" s="115">
        <v>80059</v>
      </c>
      <c r="J127" s="115">
        <v>84572484.799999997</v>
      </c>
      <c r="K127" s="117">
        <v>43293</v>
      </c>
      <c r="L127" s="115">
        <v>9466</v>
      </c>
      <c r="M127" s="115" t="s">
        <v>515</v>
      </c>
      <c r="N127" s="115"/>
    </row>
    <row r="128" spans="1:14">
      <c r="A128" s="115" t="s">
        <v>516</v>
      </c>
      <c r="B128" s="115" t="s">
        <v>393</v>
      </c>
      <c r="C128" s="115">
        <v>103.15</v>
      </c>
      <c r="D128" s="115">
        <v>104.25</v>
      </c>
      <c r="E128" s="115">
        <v>100</v>
      </c>
      <c r="F128" s="115">
        <v>100.2</v>
      </c>
      <c r="G128" s="115">
        <v>100.45</v>
      </c>
      <c r="H128" s="115">
        <v>102.75</v>
      </c>
      <c r="I128" s="115">
        <v>498554</v>
      </c>
      <c r="J128" s="115">
        <v>50229894.700000003</v>
      </c>
      <c r="K128" s="117">
        <v>43293</v>
      </c>
      <c r="L128" s="115">
        <v>3459</v>
      </c>
      <c r="M128" s="115" t="s">
        <v>517</v>
      </c>
      <c r="N128" s="115"/>
    </row>
    <row r="129" spans="1:14">
      <c r="A129" s="115" t="s">
        <v>518</v>
      </c>
      <c r="B129" s="115" t="s">
        <v>393</v>
      </c>
      <c r="C129" s="115">
        <v>1400</v>
      </c>
      <c r="D129" s="115">
        <v>1439</v>
      </c>
      <c r="E129" s="115">
        <v>1400</v>
      </c>
      <c r="F129" s="115">
        <v>1417.15</v>
      </c>
      <c r="G129" s="115">
        <v>1418</v>
      </c>
      <c r="H129" s="115">
        <v>1414.3</v>
      </c>
      <c r="I129" s="115">
        <v>31011</v>
      </c>
      <c r="J129" s="115">
        <v>44146104.600000001</v>
      </c>
      <c r="K129" s="117">
        <v>43293</v>
      </c>
      <c r="L129" s="115">
        <v>2275</v>
      </c>
      <c r="M129" s="115" t="s">
        <v>519</v>
      </c>
      <c r="N129" s="115"/>
    </row>
    <row r="130" spans="1:14">
      <c r="A130" s="115" t="s">
        <v>2820</v>
      </c>
      <c r="B130" s="115" t="s">
        <v>393</v>
      </c>
      <c r="C130" s="115">
        <v>114.25</v>
      </c>
      <c r="D130" s="115">
        <v>114.8</v>
      </c>
      <c r="E130" s="115">
        <v>112.25</v>
      </c>
      <c r="F130" s="115">
        <v>113.25</v>
      </c>
      <c r="G130" s="115">
        <v>113.05</v>
      </c>
      <c r="H130" s="115">
        <v>113.7</v>
      </c>
      <c r="I130" s="115">
        <v>67852</v>
      </c>
      <c r="J130" s="115">
        <v>7721010.2999999998</v>
      </c>
      <c r="K130" s="117">
        <v>43293</v>
      </c>
      <c r="L130" s="115">
        <v>662</v>
      </c>
      <c r="M130" s="115" t="s">
        <v>2821</v>
      </c>
      <c r="N130" s="115"/>
    </row>
    <row r="131" spans="1:14">
      <c r="A131" s="115" t="s">
        <v>520</v>
      </c>
      <c r="B131" s="115" t="s">
        <v>393</v>
      </c>
      <c r="C131" s="115">
        <v>678.65</v>
      </c>
      <c r="D131" s="115">
        <v>698.4</v>
      </c>
      <c r="E131" s="115">
        <v>666.1</v>
      </c>
      <c r="F131" s="115">
        <v>681.45</v>
      </c>
      <c r="G131" s="115">
        <v>684</v>
      </c>
      <c r="H131" s="115">
        <v>674.15</v>
      </c>
      <c r="I131" s="115">
        <v>12915</v>
      </c>
      <c r="J131" s="115">
        <v>8816045.5500000007</v>
      </c>
      <c r="K131" s="117">
        <v>43293</v>
      </c>
      <c r="L131" s="115">
        <v>1594</v>
      </c>
      <c r="M131" s="115" t="s">
        <v>521</v>
      </c>
      <c r="N131" s="115"/>
    </row>
    <row r="132" spans="1:14">
      <c r="A132" s="115" t="s">
        <v>522</v>
      </c>
      <c r="B132" s="115" t="s">
        <v>393</v>
      </c>
      <c r="C132" s="115">
        <v>41.45</v>
      </c>
      <c r="D132" s="115">
        <v>41.75</v>
      </c>
      <c r="E132" s="115">
        <v>39.4</v>
      </c>
      <c r="F132" s="115">
        <v>40.450000000000003</v>
      </c>
      <c r="G132" s="115">
        <v>40.200000000000003</v>
      </c>
      <c r="H132" s="115">
        <v>41</v>
      </c>
      <c r="I132" s="115">
        <v>26838</v>
      </c>
      <c r="J132" s="115">
        <v>1097190.25</v>
      </c>
      <c r="K132" s="117">
        <v>43293</v>
      </c>
      <c r="L132" s="115">
        <v>385</v>
      </c>
      <c r="M132" s="115" t="s">
        <v>523</v>
      </c>
      <c r="N132" s="115"/>
    </row>
    <row r="133" spans="1:14">
      <c r="A133" s="115" t="s">
        <v>3277</v>
      </c>
      <c r="B133" s="115" t="s">
        <v>3256</v>
      </c>
      <c r="C133" s="115">
        <v>122.5</v>
      </c>
      <c r="D133" s="115">
        <v>125</v>
      </c>
      <c r="E133" s="115">
        <v>122.35</v>
      </c>
      <c r="F133" s="115">
        <v>123.9</v>
      </c>
      <c r="G133" s="115">
        <v>124.75</v>
      </c>
      <c r="H133" s="115">
        <v>122.05</v>
      </c>
      <c r="I133" s="115">
        <v>1221</v>
      </c>
      <c r="J133" s="115">
        <v>150599.65</v>
      </c>
      <c r="K133" s="117">
        <v>43293</v>
      </c>
      <c r="L133" s="115">
        <v>50</v>
      </c>
      <c r="M133" s="115" t="s">
        <v>3278</v>
      </c>
      <c r="N133" s="115"/>
    </row>
    <row r="134" spans="1:14">
      <c r="A134" s="115" t="s">
        <v>524</v>
      </c>
      <c r="B134" s="115" t="s">
        <v>393</v>
      </c>
      <c r="C134" s="115">
        <v>2827.8</v>
      </c>
      <c r="D134" s="115">
        <v>2830.5</v>
      </c>
      <c r="E134" s="115">
        <v>2775</v>
      </c>
      <c r="F134" s="115">
        <v>2789.65</v>
      </c>
      <c r="G134" s="115">
        <v>2778.3</v>
      </c>
      <c r="H134" s="115">
        <v>2809.8</v>
      </c>
      <c r="I134" s="115">
        <v>4700</v>
      </c>
      <c r="J134" s="115">
        <v>13179352.050000001</v>
      </c>
      <c r="K134" s="117">
        <v>43293</v>
      </c>
      <c r="L134" s="115">
        <v>486</v>
      </c>
      <c r="M134" s="115" t="s">
        <v>525</v>
      </c>
      <c r="N134" s="115"/>
    </row>
    <row r="135" spans="1:14">
      <c r="A135" s="115" t="s">
        <v>526</v>
      </c>
      <c r="B135" s="115" t="s">
        <v>393</v>
      </c>
      <c r="C135" s="115">
        <v>417.95</v>
      </c>
      <c r="D135" s="115">
        <v>417.95</v>
      </c>
      <c r="E135" s="115">
        <v>403.25</v>
      </c>
      <c r="F135" s="115">
        <v>406.95</v>
      </c>
      <c r="G135" s="115">
        <v>404</v>
      </c>
      <c r="H135" s="115">
        <v>414.25</v>
      </c>
      <c r="I135" s="115">
        <v>44670</v>
      </c>
      <c r="J135" s="115">
        <v>18392481.199999999</v>
      </c>
      <c r="K135" s="117">
        <v>43293</v>
      </c>
      <c r="L135" s="115">
        <v>602</v>
      </c>
      <c r="M135" s="115" t="s">
        <v>527</v>
      </c>
      <c r="N135" s="115"/>
    </row>
    <row r="136" spans="1:14">
      <c r="A136" s="115" t="s">
        <v>2474</v>
      </c>
      <c r="B136" s="115" t="s">
        <v>393</v>
      </c>
      <c r="C136" s="115">
        <v>642</v>
      </c>
      <c r="D136" s="115">
        <v>650</v>
      </c>
      <c r="E136" s="115">
        <v>637.15</v>
      </c>
      <c r="F136" s="115">
        <v>648.6</v>
      </c>
      <c r="G136" s="115">
        <v>648.65</v>
      </c>
      <c r="H136" s="115">
        <v>637.79999999999995</v>
      </c>
      <c r="I136" s="115">
        <v>430721</v>
      </c>
      <c r="J136" s="115">
        <v>277425382.30000001</v>
      </c>
      <c r="K136" s="117">
        <v>43293</v>
      </c>
      <c r="L136" s="115">
        <v>15671</v>
      </c>
      <c r="M136" s="115" t="s">
        <v>2475</v>
      </c>
      <c r="N136" s="115"/>
    </row>
    <row r="137" spans="1:14">
      <c r="A137" s="115" t="s">
        <v>528</v>
      </c>
      <c r="B137" s="115" t="s">
        <v>393</v>
      </c>
      <c r="C137" s="115">
        <v>199.95</v>
      </c>
      <c r="D137" s="115">
        <v>208.1</v>
      </c>
      <c r="E137" s="115">
        <v>199.1</v>
      </c>
      <c r="F137" s="115">
        <v>202</v>
      </c>
      <c r="G137" s="115">
        <v>202.4</v>
      </c>
      <c r="H137" s="115">
        <v>200.05</v>
      </c>
      <c r="I137" s="115">
        <v>19904</v>
      </c>
      <c r="J137" s="115">
        <v>4060629.15</v>
      </c>
      <c r="K137" s="117">
        <v>43293</v>
      </c>
      <c r="L137" s="115">
        <v>449</v>
      </c>
      <c r="M137" s="115" t="s">
        <v>529</v>
      </c>
      <c r="N137" s="115"/>
    </row>
    <row r="138" spans="1:14">
      <c r="A138" s="115" t="s">
        <v>42</v>
      </c>
      <c r="B138" s="115" t="s">
        <v>393</v>
      </c>
      <c r="C138" s="115">
        <v>613.04999999999995</v>
      </c>
      <c r="D138" s="115">
        <v>617</v>
      </c>
      <c r="E138" s="115">
        <v>604.20000000000005</v>
      </c>
      <c r="F138" s="115">
        <v>606.20000000000005</v>
      </c>
      <c r="G138" s="115">
        <v>607.45000000000005</v>
      </c>
      <c r="H138" s="115">
        <v>608.95000000000005</v>
      </c>
      <c r="I138" s="115">
        <v>1382108</v>
      </c>
      <c r="J138" s="115">
        <v>843864732.5</v>
      </c>
      <c r="K138" s="117">
        <v>43293</v>
      </c>
      <c r="L138" s="115">
        <v>27815</v>
      </c>
      <c r="M138" s="115" t="s">
        <v>530</v>
      </c>
      <c r="N138" s="115"/>
    </row>
    <row r="139" spans="1:14">
      <c r="A139" s="115" t="s">
        <v>2363</v>
      </c>
      <c r="B139" s="115" t="s">
        <v>393</v>
      </c>
      <c r="C139" s="115">
        <v>76.8</v>
      </c>
      <c r="D139" s="115">
        <v>77.45</v>
      </c>
      <c r="E139" s="115">
        <v>72.05</v>
      </c>
      <c r="F139" s="115">
        <v>76.2</v>
      </c>
      <c r="G139" s="115">
        <v>76.2</v>
      </c>
      <c r="H139" s="115">
        <v>76.8</v>
      </c>
      <c r="I139" s="115">
        <v>7716</v>
      </c>
      <c r="J139" s="115">
        <v>589015.35</v>
      </c>
      <c r="K139" s="117">
        <v>43293</v>
      </c>
      <c r="L139" s="115">
        <v>244</v>
      </c>
      <c r="M139" s="115" t="s">
        <v>2364</v>
      </c>
      <c r="N139" s="115"/>
    </row>
    <row r="140" spans="1:14">
      <c r="A140" s="115" t="s">
        <v>531</v>
      </c>
      <c r="B140" s="115" t="s">
        <v>393</v>
      </c>
      <c r="C140" s="115">
        <v>1269.75</v>
      </c>
      <c r="D140" s="115">
        <v>1269.8</v>
      </c>
      <c r="E140" s="115">
        <v>1246</v>
      </c>
      <c r="F140" s="115">
        <v>1255.3</v>
      </c>
      <c r="G140" s="115">
        <v>1258.3</v>
      </c>
      <c r="H140" s="115">
        <v>1254</v>
      </c>
      <c r="I140" s="115">
        <v>3483</v>
      </c>
      <c r="J140" s="115">
        <v>4378852.45</v>
      </c>
      <c r="K140" s="117">
        <v>43293</v>
      </c>
      <c r="L140" s="115">
        <v>335</v>
      </c>
      <c r="M140" s="115" t="s">
        <v>532</v>
      </c>
      <c r="N140" s="115"/>
    </row>
    <row r="141" spans="1:14">
      <c r="A141" s="115" t="s">
        <v>2856</v>
      </c>
      <c r="B141" s="115" t="s">
        <v>393</v>
      </c>
      <c r="C141" s="115">
        <v>62.35</v>
      </c>
      <c r="D141" s="115">
        <v>72.45</v>
      </c>
      <c r="E141" s="115">
        <v>62.3</v>
      </c>
      <c r="F141" s="115">
        <v>66.099999999999994</v>
      </c>
      <c r="G141" s="115">
        <v>66.05</v>
      </c>
      <c r="H141" s="115">
        <v>62</v>
      </c>
      <c r="I141" s="115">
        <v>93313</v>
      </c>
      <c r="J141" s="115">
        <v>6401096.2999999998</v>
      </c>
      <c r="K141" s="117">
        <v>43293</v>
      </c>
      <c r="L141" s="115">
        <v>1622</v>
      </c>
      <c r="M141" s="115" t="s">
        <v>2857</v>
      </c>
      <c r="N141" s="115"/>
    </row>
    <row r="142" spans="1:14">
      <c r="A142" s="115" t="s">
        <v>2719</v>
      </c>
      <c r="B142" s="115" t="s">
        <v>393</v>
      </c>
      <c r="C142" s="115">
        <v>58.5</v>
      </c>
      <c r="D142" s="115">
        <v>66.3</v>
      </c>
      <c r="E142" s="115">
        <v>57.7</v>
      </c>
      <c r="F142" s="115">
        <v>60.6</v>
      </c>
      <c r="G142" s="115">
        <v>60.3</v>
      </c>
      <c r="H142" s="115">
        <v>57.2</v>
      </c>
      <c r="I142" s="115">
        <v>185883</v>
      </c>
      <c r="J142" s="115">
        <v>11796572.050000001</v>
      </c>
      <c r="K142" s="117">
        <v>43293</v>
      </c>
      <c r="L142" s="115">
        <v>2152</v>
      </c>
      <c r="M142" s="115" t="s">
        <v>2720</v>
      </c>
      <c r="N142" s="115"/>
    </row>
    <row r="143" spans="1:14">
      <c r="A143" s="115" t="s">
        <v>2772</v>
      </c>
      <c r="B143" s="115" t="s">
        <v>393</v>
      </c>
      <c r="C143" s="115">
        <v>328</v>
      </c>
      <c r="D143" s="115">
        <v>347.8</v>
      </c>
      <c r="E143" s="115">
        <v>324</v>
      </c>
      <c r="F143" s="115">
        <v>343.25</v>
      </c>
      <c r="G143" s="115">
        <v>343</v>
      </c>
      <c r="H143" s="115">
        <v>328.3</v>
      </c>
      <c r="I143" s="115">
        <v>44991</v>
      </c>
      <c r="J143" s="115">
        <v>15183089.449999999</v>
      </c>
      <c r="K143" s="117">
        <v>43293</v>
      </c>
      <c r="L143" s="115">
        <v>1697</v>
      </c>
      <c r="M143" s="115" t="s">
        <v>2773</v>
      </c>
      <c r="N143" s="115"/>
    </row>
    <row r="144" spans="1:14">
      <c r="A144" s="115" t="s">
        <v>533</v>
      </c>
      <c r="B144" s="115" t="s">
        <v>393</v>
      </c>
      <c r="C144" s="115">
        <v>461</v>
      </c>
      <c r="D144" s="115">
        <v>463.65</v>
      </c>
      <c r="E144" s="115">
        <v>445.05</v>
      </c>
      <c r="F144" s="115">
        <v>448.95</v>
      </c>
      <c r="G144" s="115">
        <v>445.35</v>
      </c>
      <c r="H144" s="115">
        <v>458.7</v>
      </c>
      <c r="I144" s="115">
        <v>649653</v>
      </c>
      <c r="J144" s="115">
        <v>295035101.85000002</v>
      </c>
      <c r="K144" s="117">
        <v>43293</v>
      </c>
      <c r="L144" s="115">
        <v>22471</v>
      </c>
      <c r="M144" s="115" t="s">
        <v>3508</v>
      </c>
      <c r="N144" s="115"/>
    </row>
    <row r="145" spans="1:14">
      <c r="A145" s="115" t="s">
        <v>534</v>
      </c>
      <c r="B145" s="115" t="s">
        <v>393</v>
      </c>
      <c r="C145" s="115">
        <v>32.9</v>
      </c>
      <c r="D145" s="115">
        <v>33.6</v>
      </c>
      <c r="E145" s="115">
        <v>32.65</v>
      </c>
      <c r="F145" s="115">
        <v>32.75</v>
      </c>
      <c r="G145" s="115">
        <v>32.700000000000003</v>
      </c>
      <c r="H145" s="115">
        <v>33</v>
      </c>
      <c r="I145" s="115">
        <v>47168</v>
      </c>
      <c r="J145" s="115">
        <v>1564399.6</v>
      </c>
      <c r="K145" s="117">
        <v>43293</v>
      </c>
      <c r="L145" s="115">
        <v>327</v>
      </c>
      <c r="M145" s="115" t="s">
        <v>535</v>
      </c>
      <c r="N145" s="115"/>
    </row>
    <row r="146" spans="1:14">
      <c r="A146" s="115" t="s">
        <v>43</v>
      </c>
      <c r="B146" s="115" t="s">
        <v>393</v>
      </c>
      <c r="C146" s="115">
        <v>539.70000000000005</v>
      </c>
      <c r="D146" s="115">
        <v>545.70000000000005</v>
      </c>
      <c r="E146" s="115">
        <v>535.29999999999995</v>
      </c>
      <c r="F146" s="115">
        <v>538.35</v>
      </c>
      <c r="G146" s="115">
        <v>536.29999999999995</v>
      </c>
      <c r="H146" s="115">
        <v>536.54999999999995</v>
      </c>
      <c r="I146" s="115">
        <v>4128221</v>
      </c>
      <c r="J146" s="115">
        <v>2235373254.4499998</v>
      </c>
      <c r="K146" s="117">
        <v>43293</v>
      </c>
      <c r="L146" s="115">
        <v>77889</v>
      </c>
      <c r="M146" s="115" t="s">
        <v>536</v>
      </c>
      <c r="N146" s="115"/>
    </row>
    <row r="147" spans="1:14">
      <c r="A147" s="115" t="s">
        <v>537</v>
      </c>
      <c r="B147" s="115" t="s">
        <v>393</v>
      </c>
      <c r="C147" s="115">
        <v>123.9</v>
      </c>
      <c r="D147" s="115">
        <v>125.3</v>
      </c>
      <c r="E147" s="115">
        <v>119</v>
      </c>
      <c r="F147" s="115">
        <v>119.9</v>
      </c>
      <c r="G147" s="115">
        <v>119.65</v>
      </c>
      <c r="H147" s="115">
        <v>123.5</v>
      </c>
      <c r="I147" s="115">
        <v>104477</v>
      </c>
      <c r="J147" s="115">
        <v>12817143.449999999</v>
      </c>
      <c r="K147" s="117">
        <v>43293</v>
      </c>
      <c r="L147" s="115">
        <v>1721</v>
      </c>
      <c r="M147" s="115" t="s">
        <v>538</v>
      </c>
      <c r="N147" s="115"/>
    </row>
    <row r="148" spans="1:14">
      <c r="A148" s="115" t="s">
        <v>2654</v>
      </c>
      <c r="B148" s="115" t="s">
        <v>393</v>
      </c>
      <c r="C148" s="115">
        <v>2677</v>
      </c>
      <c r="D148" s="115">
        <v>2699</v>
      </c>
      <c r="E148" s="115">
        <v>2677</v>
      </c>
      <c r="F148" s="115">
        <v>2680.8</v>
      </c>
      <c r="G148" s="115">
        <v>2677.05</v>
      </c>
      <c r="H148" s="115">
        <v>2690</v>
      </c>
      <c r="I148" s="115">
        <v>11</v>
      </c>
      <c r="J148" s="115">
        <v>29566.3</v>
      </c>
      <c r="K148" s="117">
        <v>43293</v>
      </c>
      <c r="L148" s="115">
        <v>10</v>
      </c>
      <c r="M148" s="115" t="s">
        <v>2655</v>
      </c>
      <c r="N148" s="115"/>
    </row>
    <row r="149" spans="1:14">
      <c r="A149" s="115" t="s">
        <v>3596</v>
      </c>
      <c r="B149" s="115" t="s">
        <v>393</v>
      </c>
      <c r="C149" s="115">
        <v>1106</v>
      </c>
      <c r="D149" s="115">
        <v>1120</v>
      </c>
      <c r="E149" s="115">
        <v>1106</v>
      </c>
      <c r="F149" s="115">
        <v>1119</v>
      </c>
      <c r="G149" s="115">
        <v>1119</v>
      </c>
      <c r="H149" s="115">
        <v>1103.78</v>
      </c>
      <c r="I149" s="115">
        <v>167</v>
      </c>
      <c r="J149" s="115">
        <v>185930.35</v>
      </c>
      <c r="K149" s="117">
        <v>43293</v>
      </c>
      <c r="L149" s="115">
        <v>14</v>
      </c>
      <c r="M149" s="115" t="s">
        <v>3597</v>
      </c>
      <c r="N149" s="115"/>
    </row>
    <row r="150" spans="1:14">
      <c r="A150" s="115" t="s">
        <v>539</v>
      </c>
      <c r="B150" s="115" t="s">
        <v>393</v>
      </c>
      <c r="C150" s="115">
        <v>49.2</v>
      </c>
      <c r="D150" s="115">
        <v>49.5</v>
      </c>
      <c r="E150" s="115">
        <v>47.75</v>
      </c>
      <c r="F150" s="115">
        <v>47.8</v>
      </c>
      <c r="G150" s="115">
        <v>47.75</v>
      </c>
      <c r="H150" s="115">
        <v>48.75</v>
      </c>
      <c r="I150" s="115">
        <v>6864</v>
      </c>
      <c r="J150" s="115">
        <v>332429.90000000002</v>
      </c>
      <c r="K150" s="117">
        <v>43293</v>
      </c>
      <c r="L150" s="115">
        <v>77</v>
      </c>
      <c r="M150" s="115" t="s">
        <v>540</v>
      </c>
      <c r="N150" s="115"/>
    </row>
    <row r="151" spans="1:14">
      <c r="A151" s="115" t="s">
        <v>2721</v>
      </c>
      <c r="B151" s="115" t="s">
        <v>393</v>
      </c>
      <c r="C151" s="115">
        <v>22.2</v>
      </c>
      <c r="D151" s="115">
        <v>22.65</v>
      </c>
      <c r="E151" s="115">
        <v>21.05</v>
      </c>
      <c r="F151" s="115">
        <v>22.5</v>
      </c>
      <c r="G151" s="115">
        <v>22.5</v>
      </c>
      <c r="H151" s="115">
        <v>22.2</v>
      </c>
      <c r="I151" s="115">
        <v>9106</v>
      </c>
      <c r="J151" s="115">
        <v>201797.4</v>
      </c>
      <c r="K151" s="117">
        <v>43293</v>
      </c>
      <c r="L151" s="115">
        <v>77</v>
      </c>
      <c r="M151" s="115" t="s">
        <v>2722</v>
      </c>
      <c r="N151" s="115"/>
    </row>
    <row r="152" spans="1:14">
      <c r="A152" s="115" t="s">
        <v>2858</v>
      </c>
      <c r="B152" s="115" t="s">
        <v>393</v>
      </c>
      <c r="C152" s="115">
        <v>4.3</v>
      </c>
      <c r="D152" s="115">
        <v>4.5</v>
      </c>
      <c r="E152" s="115">
        <v>4.3</v>
      </c>
      <c r="F152" s="115">
        <v>4.45</v>
      </c>
      <c r="G152" s="115">
        <v>4.45</v>
      </c>
      <c r="H152" s="115">
        <v>4.4000000000000004</v>
      </c>
      <c r="I152" s="115">
        <v>52728</v>
      </c>
      <c r="J152" s="115">
        <v>233867.95</v>
      </c>
      <c r="K152" s="117">
        <v>43293</v>
      </c>
      <c r="L152" s="115">
        <v>77</v>
      </c>
      <c r="M152" s="115" t="s">
        <v>2859</v>
      </c>
      <c r="N152" s="115"/>
    </row>
    <row r="153" spans="1:14">
      <c r="A153" s="115" t="s">
        <v>44</v>
      </c>
      <c r="B153" s="115" t="s">
        <v>393</v>
      </c>
      <c r="C153" s="115">
        <v>3194.9</v>
      </c>
      <c r="D153" s="115">
        <v>3194.95</v>
      </c>
      <c r="E153" s="115">
        <v>3070</v>
      </c>
      <c r="F153" s="115">
        <v>3096.7</v>
      </c>
      <c r="G153" s="115">
        <v>3097.15</v>
      </c>
      <c r="H153" s="115">
        <v>3161.6</v>
      </c>
      <c r="I153" s="115">
        <v>932430</v>
      </c>
      <c r="J153" s="115">
        <v>2921035285.3000002</v>
      </c>
      <c r="K153" s="117">
        <v>43293</v>
      </c>
      <c r="L153" s="115">
        <v>64211</v>
      </c>
      <c r="M153" s="115" t="s">
        <v>541</v>
      </c>
      <c r="N153" s="115"/>
    </row>
    <row r="154" spans="1:14">
      <c r="A154" s="115" t="s">
        <v>542</v>
      </c>
      <c r="B154" s="115" t="s">
        <v>393</v>
      </c>
      <c r="C154" s="115">
        <v>425.5</v>
      </c>
      <c r="D154" s="115">
        <v>428</v>
      </c>
      <c r="E154" s="115">
        <v>411</v>
      </c>
      <c r="F154" s="115">
        <v>413.3</v>
      </c>
      <c r="G154" s="115">
        <v>414.2</v>
      </c>
      <c r="H154" s="115">
        <v>421.35</v>
      </c>
      <c r="I154" s="115">
        <v>106006</v>
      </c>
      <c r="J154" s="115">
        <v>44368599.899999999</v>
      </c>
      <c r="K154" s="117">
        <v>43293</v>
      </c>
      <c r="L154" s="115">
        <v>4962</v>
      </c>
      <c r="M154" s="115" t="s">
        <v>543</v>
      </c>
      <c r="N154" s="115"/>
    </row>
    <row r="155" spans="1:14">
      <c r="A155" s="115" t="s">
        <v>544</v>
      </c>
      <c r="B155" s="115" t="s">
        <v>393</v>
      </c>
      <c r="C155" s="115">
        <v>544.25</v>
      </c>
      <c r="D155" s="115">
        <v>574.79999999999995</v>
      </c>
      <c r="E155" s="115">
        <v>543.6</v>
      </c>
      <c r="F155" s="115">
        <v>564</v>
      </c>
      <c r="G155" s="115">
        <v>561</v>
      </c>
      <c r="H155" s="115">
        <v>541.54999999999995</v>
      </c>
      <c r="I155" s="115">
        <v>1535477</v>
      </c>
      <c r="J155" s="115">
        <v>867364419.54999995</v>
      </c>
      <c r="K155" s="117">
        <v>43293</v>
      </c>
      <c r="L155" s="115">
        <v>34149</v>
      </c>
      <c r="M155" s="115" t="s">
        <v>545</v>
      </c>
      <c r="N155" s="115"/>
    </row>
    <row r="156" spans="1:14">
      <c r="A156" s="115" t="s">
        <v>189</v>
      </c>
      <c r="B156" s="115" t="s">
        <v>393</v>
      </c>
      <c r="C156" s="115">
        <v>6125</v>
      </c>
      <c r="D156" s="115">
        <v>6290</v>
      </c>
      <c r="E156" s="115">
        <v>6120.05</v>
      </c>
      <c r="F156" s="115">
        <v>6261.3</v>
      </c>
      <c r="G156" s="115">
        <v>6261</v>
      </c>
      <c r="H156" s="115">
        <v>6114.25</v>
      </c>
      <c r="I156" s="115">
        <v>224323</v>
      </c>
      <c r="J156" s="115">
        <v>1400126597.9000001</v>
      </c>
      <c r="K156" s="117">
        <v>43293</v>
      </c>
      <c r="L156" s="115">
        <v>21313</v>
      </c>
      <c r="M156" s="115" t="s">
        <v>546</v>
      </c>
      <c r="N156" s="115"/>
    </row>
    <row r="157" spans="1:14">
      <c r="A157" s="115" t="s">
        <v>547</v>
      </c>
      <c r="B157" s="115" t="s">
        <v>393</v>
      </c>
      <c r="C157" s="115">
        <v>6.5</v>
      </c>
      <c r="D157" s="115">
        <v>6.75</v>
      </c>
      <c r="E157" s="115">
        <v>6.45</v>
      </c>
      <c r="F157" s="115">
        <v>6.6</v>
      </c>
      <c r="G157" s="115">
        <v>6.6</v>
      </c>
      <c r="H157" s="115">
        <v>6.45</v>
      </c>
      <c r="I157" s="115">
        <v>2299941</v>
      </c>
      <c r="J157" s="115">
        <v>15193094</v>
      </c>
      <c r="K157" s="117">
        <v>43293</v>
      </c>
      <c r="L157" s="115">
        <v>4187</v>
      </c>
      <c r="M157" s="115" t="s">
        <v>548</v>
      </c>
      <c r="N157" s="115"/>
    </row>
    <row r="158" spans="1:14">
      <c r="A158" s="115" t="s">
        <v>549</v>
      </c>
      <c r="B158" s="115" t="s">
        <v>393</v>
      </c>
      <c r="C158" s="115">
        <v>3000.05</v>
      </c>
      <c r="D158" s="115">
        <v>3017</v>
      </c>
      <c r="E158" s="115">
        <v>2979.55</v>
      </c>
      <c r="F158" s="115">
        <v>2995.6</v>
      </c>
      <c r="G158" s="115">
        <v>3000</v>
      </c>
      <c r="H158" s="115">
        <v>2999.5</v>
      </c>
      <c r="I158" s="115">
        <v>11901</v>
      </c>
      <c r="J158" s="115">
        <v>35670677.450000003</v>
      </c>
      <c r="K158" s="117">
        <v>43293</v>
      </c>
      <c r="L158" s="115">
        <v>2175</v>
      </c>
      <c r="M158" s="115" t="s">
        <v>550</v>
      </c>
      <c r="N158" s="115"/>
    </row>
    <row r="159" spans="1:14">
      <c r="A159" s="115" t="s">
        <v>188</v>
      </c>
      <c r="B159" s="115" t="s">
        <v>393</v>
      </c>
      <c r="C159" s="115">
        <v>2375</v>
      </c>
      <c r="D159" s="115">
        <v>2429</v>
      </c>
      <c r="E159" s="115">
        <v>2360.35</v>
      </c>
      <c r="F159" s="115">
        <v>2415</v>
      </c>
      <c r="G159" s="115">
        <v>2417.1999999999998</v>
      </c>
      <c r="H159" s="115">
        <v>2355.6</v>
      </c>
      <c r="I159" s="115">
        <v>1396150</v>
      </c>
      <c r="J159" s="115">
        <v>3360424150.6500001</v>
      </c>
      <c r="K159" s="117">
        <v>43293</v>
      </c>
      <c r="L159" s="115">
        <v>69112</v>
      </c>
      <c r="M159" s="115" t="s">
        <v>2185</v>
      </c>
      <c r="N159" s="115"/>
    </row>
    <row r="160" spans="1:14">
      <c r="A160" s="115" t="s">
        <v>551</v>
      </c>
      <c r="B160" s="115" t="s">
        <v>393</v>
      </c>
      <c r="C160" s="115">
        <v>114.7</v>
      </c>
      <c r="D160" s="115">
        <v>115.5</v>
      </c>
      <c r="E160" s="115">
        <v>113.6</v>
      </c>
      <c r="F160" s="115">
        <v>114.05</v>
      </c>
      <c r="G160" s="115">
        <v>114</v>
      </c>
      <c r="H160" s="115">
        <v>113.9</v>
      </c>
      <c r="I160" s="115">
        <v>39614</v>
      </c>
      <c r="J160" s="115">
        <v>4549521.0999999996</v>
      </c>
      <c r="K160" s="117">
        <v>43293</v>
      </c>
      <c r="L160" s="115">
        <v>344</v>
      </c>
      <c r="M160" s="115" t="s">
        <v>552</v>
      </c>
      <c r="N160" s="115"/>
    </row>
    <row r="161" spans="1:14">
      <c r="A161" s="115" t="s">
        <v>553</v>
      </c>
      <c r="B161" s="115" t="s">
        <v>393</v>
      </c>
      <c r="C161" s="115">
        <v>561.9</v>
      </c>
      <c r="D161" s="115">
        <v>566.25</v>
      </c>
      <c r="E161" s="115">
        <v>533</v>
      </c>
      <c r="F161" s="115">
        <v>536.75</v>
      </c>
      <c r="G161" s="115">
        <v>538</v>
      </c>
      <c r="H161" s="115">
        <v>554.6</v>
      </c>
      <c r="I161" s="115">
        <v>19360</v>
      </c>
      <c r="J161" s="115">
        <v>10685452.9</v>
      </c>
      <c r="K161" s="117">
        <v>43293</v>
      </c>
      <c r="L161" s="115">
        <v>1117</v>
      </c>
      <c r="M161" s="115" t="s">
        <v>554</v>
      </c>
      <c r="N161" s="115"/>
    </row>
    <row r="162" spans="1:14">
      <c r="A162" s="115" t="s">
        <v>3787</v>
      </c>
      <c r="B162" s="115" t="s">
        <v>3256</v>
      </c>
      <c r="C162" s="115">
        <v>15.5</v>
      </c>
      <c r="D162" s="115">
        <v>15.5</v>
      </c>
      <c r="E162" s="115">
        <v>15.5</v>
      </c>
      <c r="F162" s="115">
        <v>15.5</v>
      </c>
      <c r="G162" s="115">
        <v>15.5</v>
      </c>
      <c r="H162" s="115">
        <v>14.8</v>
      </c>
      <c r="I162" s="115">
        <v>1350</v>
      </c>
      <c r="J162" s="115">
        <v>20925</v>
      </c>
      <c r="K162" s="117">
        <v>43293</v>
      </c>
      <c r="L162" s="115">
        <v>10</v>
      </c>
      <c r="M162" s="115" t="s">
        <v>3788</v>
      </c>
      <c r="N162" s="115"/>
    </row>
    <row r="163" spans="1:14">
      <c r="A163" s="115" t="s">
        <v>2860</v>
      </c>
      <c r="B163" s="115" t="s">
        <v>393</v>
      </c>
      <c r="C163" s="115">
        <v>72.45</v>
      </c>
      <c r="D163" s="115">
        <v>74.95</v>
      </c>
      <c r="E163" s="115">
        <v>69</v>
      </c>
      <c r="F163" s="115">
        <v>69.95</v>
      </c>
      <c r="G163" s="115">
        <v>70.5</v>
      </c>
      <c r="H163" s="115">
        <v>70.45</v>
      </c>
      <c r="I163" s="115">
        <v>8073</v>
      </c>
      <c r="J163" s="115">
        <v>573203.30000000005</v>
      </c>
      <c r="K163" s="117">
        <v>43293</v>
      </c>
      <c r="L163" s="115">
        <v>101</v>
      </c>
      <c r="M163" s="115" t="s">
        <v>2861</v>
      </c>
      <c r="N163" s="115"/>
    </row>
    <row r="164" spans="1:14">
      <c r="A164" s="115" t="s">
        <v>555</v>
      </c>
      <c r="B164" s="115" t="s">
        <v>393</v>
      </c>
      <c r="C164" s="115">
        <v>1243.0999999999999</v>
      </c>
      <c r="D164" s="115">
        <v>1272.2</v>
      </c>
      <c r="E164" s="115">
        <v>1208.3499999999999</v>
      </c>
      <c r="F164" s="115">
        <v>1220.5999999999999</v>
      </c>
      <c r="G164" s="115">
        <v>1217.8</v>
      </c>
      <c r="H164" s="115">
        <v>1227.1500000000001</v>
      </c>
      <c r="I164" s="115">
        <v>824105</v>
      </c>
      <c r="J164" s="115">
        <v>1027316366.3</v>
      </c>
      <c r="K164" s="117">
        <v>43293</v>
      </c>
      <c r="L164" s="115">
        <v>29142</v>
      </c>
      <c r="M164" s="115" t="s">
        <v>556</v>
      </c>
      <c r="N164" s="115"/>
    </row>
    <row r="165" spans="1:14">
      <c r="A165" s="115" t="s">
        <v>557</v>
      </c>
      <c r="B165" s="115" t="s">
        <v>393</v>
      </c>
      <c r="C165" s="115">
        <v>10.15</v>
      </c>
      <c r="D165" s="115">
        <v>10.4</v>
      </c>
      <c r="E165" s="115">
        <v>10</v>
      </c>
      <c r="F165" s="115">
        <v>10</v>
      </c>
      <c r="G165" s="115">
        <v>10</v>
      </c>
      <c r="H165" s="115">
        <v>10.15</v>
      </c>
      <c r="I165" s="115">
        <v>361704</v>
      </c>
      <c r="J165" s="115">
        <v>3670662.4</v>
      </c>
      <c r="K165" s="117">
        <v>43293</v>
      </c>
      <c r="L165" s="115">
        <v>884</v>
      </c>
      <c r="M165" s="115" t="s">
        <v>558</v>
      </c>
      <c r="N165" s="115"/>
    </row>
    <row r="166" spans="1:14">
      <c r="A166" s="115" t="s">
        <v>559</v>
      </c>
      <c r="B166" s="115" t="s">
        <v>393</v>
      </c>
      <c r="C166" s="115">
        <v>212.1</v>
      </c>
      <c r="D166" s="115">
        <v>214.95</v>
      </c>
      <c r="E166" s="115">
        <v>211</v>
      </c>
      <c r="F166" s="115">
        <v>212.5</v>
      </c>
      <c r="G166" s="115">
        <v>213</v>
      </c>
      <c r="H166" s="115">
        <v>211.3</v>
      </c>
      <c r="I166" s="115">
        <v>55874</v>
      </c>
      <c r="J166" s="115">
        <v>11884790.6</v>
      </c>
      <c r="K166" s="117">
        <v>43293</v>
      </c>
      <c r="L166" s="115">
        <v>1417</v>
      </c>
      <c r="M166" s="115" t="s">
        <v>560</v>
      </c>
      <c r="N166" s="115"/>
    </row>
    <row r="167" spans="1:14">
      <c r="A167" s="115" t="s">
        <v>561</v>
      </c>
      <c r="B167" s="115" t="s">
        <v>393</v>
      </c>
      <c r="C167" s="115">
        <v>78.5</v>
      </c>
      <c r="D167" s="115">
        <v>79.400000000000006</v>
      </c>
      <c r="E167" s="115">
        <v>76.55</v>
      </c>
      <c r="F167" s="115">
        <v>77.2</v>
      </c>
      <c r="G167" s="115">
        <v>76.650000000000006</v>
      </c>
      <c r="H167" s="115">
        <v>78.5</v>
      </c>
      <c r="I167" s="115">
        <v>12246</v>
      </c>
      <c r="J167" s="115">
        <v>954976.2</v>
      </c>
      <c r="K167" s="117">
        <v>43293</v>
      </c>
      <c r="L167" s="115">
        <v>113</v>
      </c>
      <c r="M167" s="115" t="s">
        <v>562</v>
      </c>
      <c r="N167" s="115"/>
    </row>
    <row r="168" spans="1:14">
      <c r="A168" s="115" t="s">
        <v>563</v>
      </c>
      <c r="B168" s="115" t="s">
        <v>393</v>
      </c>
      <c r="C168" s="115">
        <v>64.2</v>
      </c>
      <c r="D168" s="115">
        <v>69.8</v>
      </c>
      <c r="E168" s="115">
        <v>63.9</v>
      </c>
      <c r="F168" s="115">
        <v>69.2</v>
      </c>
      <c r="G168" s="115">
        <v>68.650000000000006</v>
      </c>
      <c r="H168" s="115">
        <v>64.3</v>
      </c>
      <c r="I168" s="115">
        <v>10543383</v>
      </c>
      <c r="J168" s="115">
        <v>710564768.29999995</v>
      </c>
      <c r="K168" s="117">
        <v>43293</v>
      </c>
      <c r="L168" s="115">
        <v>34624</v>
      </c>
      <c r="M168" s="115" t="s">
        <v>564</v>
      </c>
      <c r="N168" s="115"/>
    </row>
    <row r="169" spans="1:14">
      <c r="A169" s="115" t="s">
        <v>2862</v>
      </c>
      <c r="B169" s="115" t="s">
        <v>393</v>
      </c>
      <c r="C169" s="115">
        <v>67.05</v>
      </c>
      <c r="D169" s="115">
        <v>68.349999999999994</v>
      </c>
      <c r="E169" s="115">
        <v>62.1</v>
      </c>
      <c r="F169" s="115">
        <v>63.2</v>
      </c>
      <c r="G169" s="115">
        <v>63.05</v>
      </c>
      <c r="H169" s="115">
        <v>66.55</v>
      </c>
      <c r="I169" s="115">
        <v>20601</v>
      </c>
      <c r="J169" s="115">
        <v>1325773.8500000001</v>
      </c>
      <c r="K169" s="117">
        <v>43293</v>
      </c>
      <c r="L169" s="115">
        <v>334</v>
      </c>
      <c r="M169" s="115" t="s">
        <v>2863</v>
      </c>
      <c r="N169" s="115"/>
    </row>
    <row r="170" spans="1:14">
      <c r="A170" s="115" t="s">
        <v>565</v>
      </c>
      <c r="B170" s="115" t="s">
        <v>393</v>
      </c>
      <c r="C170" s="115">
        <v>1527.1</v>
      </c>
      <c r="D170" s="115">
        <v>1536.25</v>
      </c>
      <c r="E170" s="115">
        <v>1500.1</v>
      </c>
      <c r="F170" s="115">
        <v>1517.25</v>
      </c>
      <c r="G170" s="115">
        <v>1501</v>
      </c>
      <c r="H170" s="115">
        <v>1543.65</v>
      </c>
      <c r="I170" s="115">
        <v>203</v>
      </c>
      <c r="J170" s="115">
        <v>310317.55</v>
      </c>
      <c r="K170" s="117">
        <v>43293</v>
      </c>
      <c r="L170" s="115">
        <v>40</v>
      </c>
      <c r="M170" s="115" t="s">
        <v>566</v>
      </c>
      <c r="N170" s="115"/>
    </row>
    <row r="171" spans="1:14">
      <c r="A171" s="115" t="s">
        <v>567</v>
      </c>
      <c r="B171" s="115" t="s">
        <v>393</v>
      </c>
      <c r="C171" s="115">
        <v>212.3</v>
      </c>
      <c r="D171" s="115">
        <v>214.4</v>
      </c>
      <c r="E171" s="115">
        <v>209.5</v>
      </c>
      <c r="F171" s="115">
        <v>210.6</v>
      </c>
      <c r="G171" s="115">
        <v>209.5</v>
      </c>
      <c r="H171" s="115">
        <v>210.35</v>
      </c>
      <c r="I171" s="115">
        <v>27913</v>
      </c>
      <c r="J171" s="115">
        <v>5919128.8499999996</v>
      </c>
      <c r="K171" s="117">
        <v>43293</v>
      </c>
      <c r="L171" s="115">
        <v>1123</v>
      </c>
      <c r="M171" s="115" t="s">
        <v>568</v>
      </c>
      <c r="N171" s="115"/>
    </row>
    <row r="172" spans="1:14">
      <c r="A172" s="115" t="s">
        <v>3114</v>
      </c>
      <c r="B172" s="115" t="s">
        <v>393</v>
      </c>
      <c r="C172" s="115">
        <v>569.9</v>
      </c>
      <c r="D172" s="115">
        <v>572</v>
      </c>
      <c r="E172" s="115">
        <v>555.65</v>
      </c>
      <c r="F172" s="115">
        <v>563.15</v>
      </c>
      <c r="G172" s="115">
        <v>560</v>
      </c>
      <c r="H172" s="115">
        <v>567.4</v>
      </c>
      <c r="I172" s="115">
        <v>960998</v>
      </c>
      <c r="J172" s="115">
        <v>540775820.64999998</v>
      </c>
      <c r="K172" s="117">
        <v>43293</v>
      </c>
      <c r="L172" s="115">
        <v>37402</v>
      </c>
      <c r="M172" s="115" t="s">
        <v>3115</v>
      </c>
      <c r="N172" s="115"/>
    </row>
    <row r="173" spans="1:14">
      <c r="A173" s="115" t="s">
        <v>2410</v>
      </c>
      <c r="B173" s="115" t="s">
        <v>393</v>
      </c>
      <c r="C173" s="115">
        <v>53.25</v>
      </c>
      <c r="D173" s="115">
        <v>55.9</v>
      </c>
      <c r="E173" s="115">
        <v>52.15</v>
      </c>
      <c r="F173" s="115">
        <v>54.55</v>
      </c>
      <c r="G173" s="115">
        <v>54.5</v>
      </c>
      <c r="H173" s="115">
        <v>53.15</v>
      </c>
      <c r="I173" s="115">
        <v>55119</v>
      </c>
      <c r="J173" s="115">
        <v>2983798.25</v>
      </c>
      <c r="K173" s="117">
        <v>43293</v>
      </c>
      <c r="L173" s="115">
        <v>314</v>
      </c>
      <c r="M173" s="115" t="s">
        <v>2411</v>
      </c>
      <c r="N173" s="115"/>
    </row>
    <row r="174" spans="1:14">
      <c r="A174" s="115" t="s">
        <v>45</v>
      </c>
      <c r="B174" s="115" t="s">
        <v>393</v>
      </c>
      <c r="C174" s="115">
        <v>117.2</v>
      </c>
      <c r="D174" s="115">
        <v>120.15</v>
      </c>
      <c r="E174" s="115">
        <v>117.2</v>
      </c>
      <c r="F174" s="115">
        <v>119.45</v>
      </c>
      <c r="G174" s="115">
        <v>118.8</v>
      </c>
      <c r="H174" s="115">
        <v>116.2</v>
      </c>
      <c r="I174" s="115">
        <v>13717600</v>
      </c>
      <c r="J174" s="115">
        <v>1631234074.3499999</v>
      </c>
      <c r="K174" s="117">
        <v>43293</v>
      </c>
      <c r="L174" s="115">
        <v>62118</v>
      </c>
      <c r="M174" s="115" t="s">
        <v>569</v>
      </c>
      <c r="N174" s="115"/>
    </row>
    <row r="175" spans="1:14">
      <c r="A175" s="115" t="s">
        <v>570</v>
      </c>
      <c r="B175" s="115" t="s">
        <v>393</v>
      </c>
      <c r="C175" s="115">
        <v>2736</v>
      </c>
      <c r="D175" s="115">
        <v>2767.26</v>
      </c>
      <c r="E175" s="115">
        <v>2736</v>
      </c>
      <c r="F175" s="115">
        <v>2753.05</v>
      </c>
      <c r="G175" s="115">
        <v>2752</v>
      </c>
      <c r="H175" s="115">
        <v>2731.86</v>
      </c>
      <c r="I175" s="115">
        <v>90850</v>
      </c>
      <c r="J175" s="115">
        <v>251182962.34</v>
      </c>
      <c r="K175" s="117">
        <v>43293</v>
      </c>
      <c r="L175" s="115">
        <v>236</v>
      </c>
      <c r="M175" s="115" t="s">
        <v>571</v>
      </c>
      <c r="N175" s="115"/>
    </row>
    <row r="176" spans="1:14">
      <c r="A176" s="115" t="s">
        <v>46</v>
      </c>
      <c r="B176" s="115" t="s">
        <v>393</v>
      </c>
      <c r="C176" s="115">
        <v>86.5</v>
      </c>
      <c r="D176" s="115">
        <v>88.05</v>
      </c>
      <c r="E176" s="115">
        <v>84.5</v>
      </c>
      <c r="F176" s="115">
        <v>84.85</v>
      </c>
      <c r="G176" s="115">
        <v>84.6</v>
      </c>
      <c r="H176" s="115">
        <v>86</v>
      </c>
      <c r="I176" s="115">
        <v>6974458</v>
      </c>
      <c r="J176" s="115">
        <v>602263914.04999995</v>
      </c>
      <c r="K176" s="117">
        <v>43293</v>
      </c>
      <c r="L176" s="115">
        <v>20854</v>
      </c>
      <c r="M176" s="115" t="s">
        <v>572</v>
      </c>
      <c r="N176" s="115"/>
    </row>
    <row r="177" spans="1:14">
      <c r="A177" s="115" t="s">
        <v>573</v>
      </c>
      <c r="B177" s="115" t="s">
        <v>393</v>
      </c>
      <c r="C177" s="115">
        <v>87</v>
      </c>
      <c r="D177" s="115">
        <v>87.5</v>
      </c>
      <c r="E177" s="115">
        <v>84.1</v>
      </c>
      <c r="F177" s="115">
        <v>86.7</v>
      </c>
      <c r="G177" s="115">
        <v>87.25</v>
      </c>
      <c r="H177" s="115">
        <v>87.5</v>
      </c>
      <c r="I177" s="115">
        <v>7313</v>
      </c>
      <c r="J177" s="115">
        <v>630229.05000000005</v>
      </c>
      <c r="K177" s="117">
        <v>43293</v>
      </c>
      <c r="L177" s="115">
        <v>105</v>
      </c>
      <c r="M177" s="115" t="s">
        <v>574</v>
      </c>
      <c r="N177" s="115"/>
    </row>
    <row r="178" spans="1:14">
      <c r="A178" s="115" t="s">
        <v>3279</v>
      </c>
      <c r="B178" s="115" t="s">
        <v>3256</v>
      </c>
      <c r="C178" s="115">
        <v>9.5500000000000007</v>
      </c>
      <c r="D178" s="115">
        <v>10</v>
      </c>
      <c r="E178" s="115">
        <v>9.5500000000000007</v>
      </c>
      <c r="F178" s="115">
        <v>9.6</v>
      </c>
      <c r="G178" s="115">
        <v>9.65</v>
      </c>
      <c r="H178" s="115">
        <v>9.6</v>
      </c>
      <c r="I178" s="115">
        <v>20604</v>
      </c>
      <c r="J178" s="115">
        <v>201773.1</v>
      </c>
      <c r="K178" s="117">
        <v>43293</v>
      </c>
      <c r="L178" s="115">
        <v>71</v>
      </c>
      <c r="M178" s="115" t="s">
        <v>3280</v>
      </c>
      <c r="N178" s="115"/>
    </row>
    <row r="179" spans="1:14">
      <c r="A179" s="115" t="s">
        <v>575</v>
      </c>
      <c r="B179" s="115" t="s">
        <v>393</v>
      </c>
      <c r="C179" s="115">
        <v>1909</v>
      </c>
      <c r="D179" s="115">
        <v>1910</v>
      </c>
      <c r="E179" s="115">
        <v>1890.05</v>
      </c>
      <c r="F179" s="115">
        <v>1899.35</v>
      </c>
      <c r="G179" s="115">
        <v>1910</v>
      </c>
      <c r="H179" s="115">
        <v>1890.45</v>
      </c>
      <c r="I179" s="115">
        <v>1610</v>
      </c>
      <c r="J179" s="115">
        <v>3055518.5</v>
      </c>
      <c r="K179" s="117">
        <v>43293</v>
      </c>
      <c r="L179" s="115">
        <v>295</v>
      </c>
      <c r="M179" s="115" t="s">
        <v>576</v>
      </c>
      <c r="N179" s="115"/>
    </row>
    <row r="180" spans="1:14">
      <c r="A180" s="115" t="s">
        <v>2330</v>
      </c>
      <c r="B180" s="115" t="s">
        <v>393</v>
      </c>
      <c r="C180" s="115">
        <v>233.9</v>
      </c>
      <c r="D180" s="115">
        <v>236.05</v>
      </c>
      <c r="E180" s="115">
        <v>227.7</v>
      </c>
      <c r="F180" s="115">
        <v>228.6</v>
      </c>
      <c r="G180" s="115">
        <v>228</v>
      </c>
      <c r="H180" s="115">
        <v>231.75</v>
      </c>
      <c r="I180" s="115">
        <v>1309</v>
      </c>
      <c r="J180" s="115">
        <v>303142.95</v>
      </c>
      <c r="K180" s="117">
        <v>43293</v>
      </c>
      <c r="L180" s="115">
        <v>37</v>
      </c>
      <c r="M180" s="115" t="s">
        <v>2331</v>
      </c>
      <c r="N180" s="115"/>
    </row>
    <row r="181" spans="1:14">
      <c r="A181" s="115" t="s">
        <v>47</v>
      </c>
      <c r="B181" s="115" t="s">
        <v>393</v>
      </c>
      <c r="C181" s="115">
        <v>835.3</v>
      </c>
      <c r="D181" s="115">
        <v>847</v>
      </c>
      <c r="E181" s="115">
        <v>832.5</v>
      </c>
      <c r="F181" s="115">
        <v>835.55</v>
      </c>
      <c r="G181" s="115">
        <v>834.75</v>
      </c>
      <c r="H181" s="115">
        <v>834.2</v>
      </c>
      <c r="I181" s="115">
        <v>832365</v>
      </c>
      <c r="J181" s="115">
        <v>698752822.14999998</v>
      </c>
      <c r="K181" s="117">
        <v>43293</v>
      </c>
      <c r="L181" s="115">
        <v>23507</v>
      </c>
      <c r="M181" s="115" t="s">
        <v>577</v>
      </c>
      <c r="N181" s="115"/>
    </row>
    <row r="182" spans="1:14">
      <c r="A182" s="115" t="s">
        <v>578</v>
      </c>
      <c r="B182" s="115" t="s">
        <v>393</v>
      </c>
      <c r="C182" s="115">
        <v>4586.8500000000004</v>
      </c>
      <c r="D182" s="115">
        <v>4587</v>
      </c>
      <c r="E182" s="115">
        <v>4525.5</v>
      </c>
      <c r="F182" s="115">
        <v>4551.05</v>
      </c>
      <c r="G182" s="115">
        <v>4525.5</v>
      </c>
      <c r="H182" s="115">
        <v>4559.3</v>
      </c>
      <c r="I182" s="115">
        <v>4700</v>
      </c>
      <c r="J182" s="115">
        <v>21388313.699999999</v>
      </c>
      <c r="K182" s="117">
        <v>43293</v>
      </c>
      <c r="L182" s="115">
        <v>2328</v>
      </c>
      <c r="M182" s="115" t="s">
        <v>579</v>
      </c>
      <c r="N182" s="115"/>
    </row>
    <row r="183" spans="1:14">
      <c r="A183" s="115" t="s">
        <v>580</v>
      </c>
      <c r="B183" s="115" t="s">
        <v>393</v>
      </c>
      <c r="C183" s="115">
        <v>1208.3</v>
      </c>
      <c r="D183" s="115">
        <v>1217</v>
      </c>
      <c r="E183" s="115">
        <v>1192</v>
      </c>
      <c r="F183" s="115">
        <v>1197.7</v>
      </c>
      <c r="G183" s="115">
        <v>1199.8499999999999</v>
      </c>
      <c r="H183" s="115">
        <v>1206.8499999999999</v>
      </c>
      <c r="I183" s="115">
        <v>2844</v>
      </c>
      <c r="J183" s="115">
        <v>3430918.75</v>
      </c>
      <c r="K183" s="117">
        <v>43293</v>
      </c>
      <c r="L183" s="115">
        <v>301</v>
      </c>
      <c r="M183" s="115" t="s">
        <v>581</v>
      </c>
      <c r="N183" s="115"/>
    </row>
    <row r="184" spans="1:14">
      <c r="A184" s="115" t="s">
        <v>582</v>
      </c>
      <c r="B184" s="115" t="s">
        <v>393</v>
      </c>
      <c r="C184" s="115">
        <v>1565.7</v>
      </c>
      <c r="D184" s="115">
        <v>1572</v>
      </c>
      <c r="E184" s="115">
        <v>1492.25</v>
      </c>
      <c r="F184" s="115">
        <v>1534.1</v>
      </c>
      <c r="G184" s="115">
        <v>1540</v>
      </c>
      <c r="H184" s="115">
        <v>1550.45</v>
      </c>
      <c r="I184" s="115">
        <v>104178</v>
      </c>
      <c r="J184" s="115">
        <v>160801833.94999999</v>
      </c>
      <c r="K184" s="117">
        <v>43293</v>
      </c>
      <c r="L184" s="115">
        <v>4833</v>
      </c>
      <c r="M184" s="115" t="s">
        <v>583</v>
      </c>
      <c r="N184" s="115"/>
    </row>
    <row r="185" spans="1:14">
      <c r="A185" s="115" t="s">
        <v>3112</v>
      </c>
      <c r="B185" s="115" t="s">
        <v>393</v>
      </c>
      <c r="C185" s="115">
        <v>377.55</v>
      </c>
      <c r="D185" s="115">
        <v>381.5</v>
      </c>
      <c r="E185" s="115">
        <v>374.4</v>
      </c>
      <c r="F185" s="115">
        <v>376.75</v>
      </c>
      <c r="G185" s="115">
        <v>376.9</v>
      </c>
      <c r="H185" s="115">
        <v>379.7</v>
      </c>
      <c r="I185" s="115">
        <v>18082</v>
      </c>
      <c r="J185" s="115">
        <v>6819823.5999999996</v>
      </c>
      <c r="K185" s="117">
        <v>43293</v>
      </c>
      <c r="L185" s="115">
        <v>1241</v>
      </c>
      <c r="M185" s="115" t="s">
        <v>3113</v>
      </c>
      <c r="N185" s="115"/>
    </row>
    <row r="186" spans="1:14">
      <c r="A186" s="115" t="s">
        <v>2412</v>
      </c>
      <c r="B186" s="115" t="s">
        <v>393</v>
      </c>
      <c r="C186" s="115">
        <v>43</v>
      </c>
      <c r="D186" s="115">
        <v>44</v>
      </c>
      <c r="E186" s="115">
        <v>40.299999999999997</v>
      </c>
      <c r="F186" s="115">
        <v>42</v>
      </c>
      <c r="G186" s="115">
        <v>42</v>
      </c>
      <c r="H186" s="115">
        <v>42.95</v>
      </c>
      <c r="I186" s="115">
        <v>8891</v>
      </c>
      <c r="J186" s="115">
        <v>382032.75</v>
      </c>
      <c r="K186" s="117">
        <v>43293</v>
      </c>
      <c r="L186" s="115">
        <v>89</v>
      </c>
      <c r="M186" s="115" t="s">
        <v>2413</v>
      </c>
      <c r="N186" s="115"/>
    </row>
    <row r="187" spans="1:14">
      <c r="A187" s="115" t="s">
        <v>3281</v>
      </c>
      <c r="B187" s="115" t="s">
        <v>3256</v>
      </c>
      <c r="C187" s="115">
        <v>18.899999999999999</v>
      </c>
      <c r="D187" s="115">
        <v>19.55</v>
      </c>
      <c r="E187" s="115">
        <v>18.8</v>
      </c>
      <c r="F187" s="115">
        <v>19.100000000000001</v>
      </c>
      <c r="G187" s="115">
        <v>18.8</v>
      </c>
      <c r="H187" s="115">
        <v>19.100000000000001</v>
      </c>
      <c r="I187" s="115">
        <v>2345</v>
      </c>
      <c r="J187" s="115">
        <v>44731.5</v>
      </c>
      <c r="K187" s="117">
        <v>43293</v>
      </c>
      <c r="L187" s="115">
        <v>25</v>
      </c>
      <c r="M187" s="115" t="s">
        <v>3282</v>
      </c>
      <c r="N187" s="115"/>
    </row>
    <row r="188" spans="1:14">
      <c r="A188" s="115" t="s">
        <v>190</v>
      </c>
      <c r="B188" s="115" t="s">
        <v>393</v>
      </c>
      <c r="C188" s="115">
        <v>109</v>
      </c>
      <c r="D188" s="115">
        <v>110.75</v>
      </c>
      <c r="E188" s="115">
        <v>105.1</v>
      </c>
      <c r="F188" s="115">
        <v>106</v>
      </c>
      <c r="G188" s="115">
        <v>106</v>
      </c>
      <c r="H188" s="115">
        <v>108.3</v>
      </c>
      <c r="I188" s="115">
        <v>5896146</v>
      </c>
      <c r="J188" s="115">
        <v>635766871.04999995</v>
      </c>
      <c r="K188" s="117">
        <v>43293</v>
      </c>
      <c r="L188" s="115">
        <v>38892</v>
      </c>
      <c r="M188" s="115" t="s">
        <v>2357</v>
      </c>
      <c r="N188" s="115"/>
    </row>
    <row r="189" spans="1:14">
      <c r="A189" s="115" t="s">
        <v>241</v>
      </c>
      <c r="B189" s="115" t="s">
        <v>393</v>
      </c>
      <c r="C189" s="115">
        <v>847</v>
      </c>
      <c r="D189" s="115">
        <v>852.55</v>
      </c>
      <c r="E189" s="115">
        <v>815.25</v>
      </c>
      <c r="F189" s="115">
        <v>819.15</v>
      </c>
      <c r="G189" s="115">
        <v>816.8</v>
      </c>
      <c r="H189" s="115">
        <v>841.25</v>
      </c>
      <c r="I189" s="115">
        <v>712793</v>
      </c>
      <c r="J189" s="115">
        <v>593382726</v>
      </c>
      <c r="K189" s="117">
        <v>43293</v>
      </c>
      <c r="L189" s="115">
        <v>18580</v>
      </c>
      <c r="M189" s="115" t="s">
        <v>584</v>
      </c>
      <c r="N189" s="115"/>
    </row>
    <row r="190" spans="1:14">
      <c r="A190" s="115" t="s">
        <v>585</v>
      </c>
      <c r="B190" s="115" t="s">
        <v>393</v>
      </c>
      <c r="C190" s="115">
        <v>146</v>
      </c>
      <c r="D190" s="115">
        <v>146.6</v>
      </c>
      <c r="E190" s="115">
        <v>138.55000000000001</v>
      </c>
      <c r="F190" s="115">
        <v>142</v>
      </c>
      <c r="G190" s="115">
        <v>142.6</v>
      </c>
      <c r="H190" s="115">
        <v>145.4</v>
      </c>
      <c r="I190" s="115">
        <v>432110</v>
      </c>
      <c r="J190" s="115">
        <v>61420655</v>
      </c>
      <c r="K190" s="117">
        <v>43293</v>
      </c>
      <c r="L190" s="115">
        <v>5314</v>
      </c>
      <c r="M190" s="115" t="s">
        <v>586</v>
      </c>
      <c r="N190" s="115"/>
    </row>
    <row r="191" spans="1:14">
      <c r="A191" s="115" t="s">
        <v>587</v>
      </c>
      <c r="B191" s="115" t="s">
        <v>393</v>
      </c>
      <c r="C191" s="115">
        <v>307.8</v>
      </c>
      <c r="D191" s="115">
        <v>312.25</v>
      </c>
      <c r="E191" s="115">
        <v>301.85000000000002</v>
      </c>
      <c r="F191" s="115">
        <v>304.7</v>
      </c>
      <c r="G191" s="115">
        <v>303.64999999999998</v>
      </c>
      <c r="H191" s="115">
        <v>304.39999999999998</v>
      </c>
      <c r="I191" s="115">
        <v>1387906</v>
      </c>
      <c r="J191" s="115">
        <v>428093384.14999998</v>
      </c>
      <c r="K191" s="117">
        <v>43293</v>
      </c>
      <c r="L191" s="115">
        <v>27868</v>
      </c>
      <c r="M191" s="115" t="s">
        <v>588</v>
      </c>
      <c r="N191" s="115"/>
    </row>
    <row r="192" spans="1:14">
      <c r="A192" s="115" t="s">
        <v>589</v>
      </c>
      <c r="B192" s="115" t="s">
        <v>393</v>
      </c>
      <c r="C192" s="115">
        <v>239.65</v>
      </c>
      <c r="D192" s="115">
        <v>245.45</v>
      </c>
      <c r="E192" s="115">
        <v>235.55</v>
      </c>
      <c r="F192" s="115">
        <v>237.3</v>
      </c>
      <c r="G192" s="115">
        <v>237.1</v>
      </c>
      <c r="H192" s="115">
        <v>237.8</v>
      </c>
      <c r="I192" s="115">
        <v>92938</v>
      </c>
      <c r="J192" s="115">
        <v>22403676.449999999</v>
      </c>
      <c r="K192" s="117">
        <v>43293</v>
      </c>
      <c r="L192" s="115">
        <v>2433</v>
      </c>
      <c r="M192" s="115" t="s">
        <v>590</v>
      </c>
      <c r="N192" s="115"/>
    </row>
    <row r="193" spans="1:14">
      <c r="A193" s="115" t="s">
        <v>591</v>
      </c>
      <c r="B193" s="115" t="s">
        <v>393</v>
      </c>
      <c r="C193" s="115">
        <v>320</v>
      </c>
      <c r="D193" s="115">
        <v>327.45</v>
      </c>
      <c r="E193" s="115">
        <v>315</v>
      </c>
      <c r="F193" s="115">
        <v>317.8</v>
      </c>
      <c r="G193" s="115">
        <v>316.75</v>
      </c>
      <c r="H193" s="115">
        <v>317.8</v>
      </c>
      <c r="I193" s="115">
        <v>400246</v>
      </c>
      <c r="J193" s="115">
        <v>129189160.65000001</v>
      </c>
      <c r="K193" s="117">
        <v>43293</v>
      </c>
      <c r="L193" s="115">
        <v>9457</v>
      </c>
      <c r="M193" s="115" t="s">
        <v>592</v>
      </c>
      <c r="N193" s="115"/>
    </row>
    <row r="194" spans="1:14">
      <c r="A194" s="115" t="s">
        <v>3283</v>
      </c>
      <c r="B194" s="115" t="s">
        <v>3256</v>
      </c>
      <c r="C194" s="115">
        <v>2.95</v>
      </c>
      <c r="D194" s="115">
        <v>2.95</v>
      </c>
      <c r="E194" s="115">
        <v>2.75</v>
      </c>
      <c r="F194" s="115">
        <v>2.95</v>
      </c>
      <c r="G194" s="115">
        <v>2.95</v>
      </c>
      <c r="H194" s="115">
        <v>2.85</v>
      </c>
      <c r="I194" s="115">
        <v>10726</v>
      </c>
      <c r="J194" s="115">
        <v>30814.1</v>
      </c>
      <c r="K194" s="117">
        <v>43293</v>
      </c>
      <c r="L194" s="115">
        <v>26</v>
      </c>
      <c r="M194" s="115" t="s">
        <v>3284</v>
      </c>
      <c r="N194" s="115"/>
    </row>
    <row r="195" spans="1:14">
      <c r="A195" s="115" t="s">
        <v>593</v>
      </c>
      <c r="B195" s="115" t="s">
        <v>393</v>
      </c>
      <c r="C195" s="115">
        <v>93.7</v>
      </c>
      <c r="D195" s="115">
        <v>95.35</v>
      </c>
      <c r="E195" s="115">
        <v>91.65</v>
      </c>
      <c r="F195" s="115">
        <v>92.25</v>
      </c>
      <c r="G195" s="115">
        <v>92</v>
      </c>
      <c r="H195" s="115">
        <v>92.85</v>
      </c>
      <c r="I195" s="115">
        <v>100617</v>
      </c>
      <c r="J195" s="115">
        <v>9414154.0999999996</v>
      </c>
      <c r="K195" s="117">
        <v>43293</v>
      </c>
      <c r="L195" s="115">
        <v>1213</v>
      </c>
      <c r="M195" s="115" t="s">
        <v>594</v>
      </c>
      <c r="N195" s="115"/>
    </row>
    <row r="196" spans="1:14">
      <c r="A196" s="115" t="s">
        <v>595</v>
      </c>
      <c r="B196" s="115" t="s">
        <v>393</v>
      </c>
      <c r="C196" s="115">
        <v>310.3</v>
      </c>
      <c r="D196" s="115">
        <v>324.85000000000002</v>
      </c>
      <c r="E196" s="115">
        <v>310.3</v>
      </c>
      <c r="F196" s="115">
        <v>315.55</v>
      </c>
      <c r="G196" s="115">
        <v>315.5</v>
      </c>
      <c r="H196" s="115">
        <v>314.05</v>
      </c>
      <c r="I196" s="115">
        <v>44670</v>
      </c>
      <c r="J196" s="115">
        <v>14242042.300000001</v>
      </c>
      <c r="K196" s="117">
        <v>43293</v>
      </c>
      <c r="L196" s="115">
        <v>1414</v>
      </c>
      <c r="M196" s="115" t="s">
        <v>2223</v>
      </c>
      <c r="N196" s="115"/>
    </row>
    <row r="197" spans="1:14">
      <c r="A197" s="115" t="s">
        <v>2448</v>
      </c>
      <c r="B197" s="115" t="s">
        <v>393</v>
      </c>
      <c r="C197" s="115">
        <v>43.6</v>
      </c>
      <c r="D197" s="115">
        <v>43.9</v>
      </c>
      <c r="E197" s="115">
        <v>41.35</v>
      </c>
      <c r="F197" s="115">
        <v>42.7</v>
      </c>
      <c r="G197" s="115">
        <v>42.9</v>
      </c>
      <c r="H197" s="115">
        <v>43.55</v>
      </c>
      <c r="I197" s="115">
        <v>28008</v>
      </c>
      <c r="J197" s="115">
        <v>1209617.8999999999</v>
      </c>
      <c r="K197" s="117">
        <v>43293</v>
      </c>
      <c r="L197" s="115">
        <v>247</v>
      </c>
      <c r="M197" s="115" t="s">
        <v>2449</v>
      </c>
      <c r="N197" s="115"/>
    </row>
    <row r="198" spans="1:14">
      <c r="A198" s="115" t="s">
        <v>3285</v>
      </c>
      <c r="B198" s="115" t="s">
        <v>3256</v>
      </c>
      <c r="C198" s="115">
        <v>20.3</v>
      </c>
      <c r="D198" s="115">
        <v>21.8</v>
      </c>
      <c r="E198" s="115">
        <v>20.3</v>
      </c>
      <c r="F198" s="115">
        <v>21</v>
      </c>
      <c r="G198" s="115">
        <v>21</v>
      </c>
      <c r="H198" s="115">
        <v>20.85</v>
      </c>
      <c r="I198" s="115">
        <v>25778</v>
      </c>
      <c r="J198" s="115">
        <v>541189.19999999995</v>
      </c>
      <c r="K198" s="117">
        <v>43293</v>
      </c>
      <c r="L198" s="115">
        <v>14</v>
      </c>
      <c r="M198" s="115" t="s">
        <v>3286</v>
      </c>
      <c r="N198" s="115"/>
    </row>
    <row r="199" spans="1:14">
      <c r="A199" s="115" t="s">
        <v>2864</v>
      </c>
      <c r="B199" s="115" t="s">
        <v>393</v>
      </c>
      <c r="C199" s="115">
        <v>2.35</v>
      </c>
      <c r="D199" s="115">
        <v>2.5</v>
      </c>
      <c r="E199" s="115">
        <v>2.35</v>
      </c>
      <c r="F199" s="115">
        <v>2.35</v>
      </c>
      <c r="G199" s="115">
        <v>2.4</v>
      </c>
      <c r="H199" s="115">
        <v>2.35</v>
      </c>
      <c r="I199" s="115">
        <v>203949</v>
      </c>
      <c r="J199" s="115">
        <v>490267.35</v>
      </c>
      <c r="K199" s="117">
        <v>43293</v>
      </c>
      <c r="L199" s="115">
        <v>158</v>
      </c>
      <c r="M199" s="115" t="s">
        <v>2865</v>
      </c>
      <c r="N199" s="115"/>
    </row>
    <row r="200" spans="1:14">
      <c r="A200" s="115" t="s">
        <v>2126</v>
      </c>
      <c r="B200" s="115" t="s">
        <v>393</v>
      </c>
      <c r="C200" s="115">
        <v>1175</v>
      </c>
      <c r="D200" s="115">
        <v>1187.45</v>
      </c>
      <c r="E200" s="115">
        <v>1172.0999999999999</v>
      </c>
      <c r="F200" s="115">
        <v>1176.55</v>
      </c>
      <c r="G200" s="115">
        <v>1174.95</v>
      </c>
      <c r="H200" s="115">
        <v>1169.5</v>
      </c>
      <c r="I200" s="115">
        <v>255034</v>
      </c>
      <c r="J200" s="115">
        <v>301154875.25</v>
      </c>
      <c r="K200" s="117">
        <v>43293</v>
      </c>
      <c r="L200" s="115">
        <v>11791</v>
      </c>
      <c r="M200" s="115" t="s">
        <v>1789</v>
      </c>
      <c r="N200" s="115"/>
    </row>
    <row r="201" spans="1:14">
      <c r="A201" s="115" t="s">
        <v>48</v>
      </c>
      <c r="B201" s="115" t="s">
        <v>393</v>
      </c>
      <c r="C201" s="115">
        <v>638</v>
      </c>
      <c r="D201" s="115">
        <v>639.75</v>
      </c>
      <c r="E201" s="115">
        <v>617</v>
      </c>
      <c r="F201" s="115">
        <v>621</v>
      </c>
      <c r="G201" s="115">
        <v>621.6</v>
      </c>
      <c r="H201" s="115">
        <v>636.1</v>
      </c>
      <c r="I201" s="115">
        <v>668088</v>
      </c>
      <c r="J201" s="115">
        <v>418694109.80000001</v>
      </c>
      <c r="K201" s="117">
        <v>43293</v>
      </c>
      <c r="L201" s="115">
        <v>16411</v>
      </c>
      <c r="M201" s="115" t="s">
        <v>596</v>
      </c>
      <c r="N201" s="115"/>
    </row>
    <row r="202" spans="1:14">
      <c r="A202" s="115" t="s">
        <v>597</v>
      </c>
      <c r="B202" s="115" t="s">
        <v>393</v>
      </c>
      <c r="C202" s="115">
        <v>158.05000000000001</v>
      </c>
      <c r="D202" s="115">
        <v>166</v>
      </c>
      <c r="E202" s="115">
        <v>158.05000000000001</v>
      </c>
      <c r="F202" s="115">
        <v>163.55000000000001</v>
      </c>
      <c r="G202" s="115">
        <v>163.15</v>
      </c>
      <c r="H202" s="115">
        <v>157.55000000000001</v>
      </c>
      <c r="I202" s="115">
        <v>35886</v>
      </c>
      <c r="J202" s="115">
        <v>5863619.25</v>
      </c>
      <c r="K202" s="117">
        <v>43293</v>
      </c>
      <c r="L202" s="115">
        <v>991</v>
      </c>
      <c r="M202" s="115" t="s">
        <v>598</v>
      </c>
      <c r="N202" s="115"/>
    </row>
    <row r="203" spans="1:14">
      <c r="A203" s="115" t="s">
        <v>599</v>
      </c>
      <c r="B203" s="115" t="s">
        <v>393</v>
      </c>
      <c r="C203" s="115">
        <v>7300</v>
      </c>
      <c r="D203" s="115">
        <v>7424.95</v>
      </c>
      <c r="E203" s="115">
        <v>6820</v>
      </c>
      <c r="F203" s="115">
        <v>6927.4</v>
      </c>
      <c r="G203" s="115">
        <v>6915.1</v>
      </c>
      <c r="H203" s="115">
        <v>7257.65</v>
      </c>
      <c r="I203" s="115">
        <v>3251</v>
      </c>
      <c r="J203" s="115">
        <v>23232563.350000001</v>
      </c>
      <c r="K203" s="117">
        <v>43293</v>
      </c>
      <c r="L203" s="115">
        <v>1090</v>
      </c>
      <c r="M203" s="115" t="s">
        <v>600</v>
      </c>
      <c r="N203" s="115"/>
    </row>
    <row r="204" spans="1:14">
      <c r="A204" s="115" t="s">
        <v>2340</v>
      </c>
      <c r="B204" s="115" t="s">
        <v>393</v>
      </c>
      <c r="C204" s="115">
        <v>95.1</v>
      </c>
      <c r="D204" s="115">
        <v>97.05</v>
      </c>
      <c r="E204" s="115">
        <v>93.5</v>
      </c>
      <c r="F204" s="115">
        <v>93.75</v>
      </c>
      <c r="G204" s="115">
        <v>94</v>
      </c>
      <c r="H204" s="115">
        <v>95.85</v>
      </c>
      <c r="I204" s="115">
        <v>41359</v>
      </c>
      <c r="J204" s="115">
        <v>3915292.45</v>
      </c>
      <c r="K204" s="117">
        <v>43293</v>
      </c>
      <c r="L204" s="115">
        <v>238</v>
      </c>
      <c r="M204" s="115" t="s">
        <v>2341</v>
      </c>
      <c r="N204" s="115"/>
    </row>
    <row r="205" spans="1:14">
      <c r="A205" s="115" t="s">
        <v>49</v>
      </c>
      <c r="B205" s="115" t="s">
        <v>393</v>
      </c>
      <c r="C205" s="115">
        <v>365</v>
      </c>
      <c r="D205" s="115">
        <v>365</v>
      </c>
      <c r="E205" s="115">
        <v>360.35</v>
      </c>
      <c r="F205" s="115">
        <v>362.15</v>
      </c>
      <c r="G205" s="115">
        <v>362.25</v>
      </c>
      <c r="H205" s="115">
        <v>362</v>
      </c>
      <c r="I205" s="115">
        <v>2072184</v>
      </c>
      <c r="J205" s="115">
        <v>752025963.5</v>
      </c>
      <c r="K205" s="117">
        <v>43293</v>
      </c>
      <c r="L205" s="115">
        <v>37197</v>
      </c>
      <c r="M205" s="115" t="s">
        <v>601</v>
      </c>
      <c r="N205" s="115"/>
    </row>
    <row r="206" spans="1:14">
      <c r="A206" s="115" t="s">
        <v>50</v>
      </c>
      <c r="B206" s="115" t="s">
        <v>393</v>
      </c>
      <c r="C206" s="115">
        <v>71.3</v>
      </c>
      <c r="D206" s="115">
        <v>71.75</v>
      </c>
      <c r="E206" s="115">
        <v>68.75</v>
      </c>
      <c r="F206" s="115">
        <v>69.25</v>
      </c>
      <c r="G206" s="115">
        <v>68.8</v>
      </c>
      <c r="H206" s="115">
        <v>70.849999999999994</v>
      </c>
      <c r="I206" s="115">
        <v>5791016</v>
      </c>
      <c r="J206" s="115">
        <v>405675191.25</v>
      </c>
      <c r="K206" s="117">
        <v>43293</v>
      </c>
      <c r="L206" s="115">
        <v>21940</v>
      </c>
      <c r="M206" s="115" t="s">
        <v>602</v>
      </c>
      <c r="N206" s="115"/>
    </row>
    <row r="207" spans="1:14">
      <c r="A207" s="115" t="s">
        <v>192</v>
      </c>
      <c r="B207" s="115" t="s">
        <v>393</v>
      </c>
      <c r="C207" s="115">
        <v>27.55</v>
      </c>
      <c r="D207" s="115">
        <v>28.2</v>
      </c>
      <c r="E207" s="115">
        <v>26.9</v>
      </c>
      <c r="F207" s="115">
        <v>27.05</v>
      </c>
      <c r="G207" s="115">
        <v>27</v>
      </c>
      <c r="H207" s="115">
        <v>27.4</v>
      </c>
      <c r="I207" s="115">
        <v>1377778</v>
      </c>
      <c r="J207" s="115">
        <v>37694474.950000003</v>
      </c>
      <c r="K207" s="117">
        <v>43293</v>
      </c>
      <c r="L207" s="115">
        <v>4446</v>
      </c>
      <c r="M207" s="115" t="s">
        <v>603</v>
      </c>
      <c r="N207" s="115"/>
    </row>
    <row r="208" spans="1:14">
      <c r="A208" s="115" t="s">
        <v>2200</v>
      </c>
      <c r="B208" s="115" t="s">
        <v>393</v>
      </c>
      <c r="C208" s="115">
        <v>99.9</v>
      </c>
      <c r="D208" s="115">
        <v>101.9</v>
      </c>
      <c r="E208" s="115">
        <v>99</v>
      </c>
      <c r="F208" s="115">
        <v>100.85</v>
      </c>
      <c r="G208" s="115">
        <v>101</v>
      </c>
      <c r="H208" s="115">
        <v>98.05</v>
      </c>
      <c r="I208" s="115">
        <v>97955</v>
      </c>
      <c r="J208" s="115">
        <v>9807282.6999999993</v>
      </c>
      <c r="K208" s="117">
        <v>43293</v>
      </c>
      <c r="L208" s="115">
        <v>719</v>
      </c>
      <c r="M208" s="115" t="s">
        <v>2201</v>
      </c>
      <c r="N208" s="115"/>
    </row>
    <row r="209" spans="1:14">
      <c r="A209" s="115" t="s">
        <v>604</v>
      </c>
      <c r="B209" s="115" t="s">
        <v>393</v>
      </c>
      <c r="C209" s="115">
        <v>370</v>
      </c>
      <c r="D209" s="115">
        <v>385</v>
      </c>
      <c r="E209" s="115">
        <v>370</v>
      </c>
      <c r="F209" s="115">
        <v>380.25</v>
      </c>
      <c r="G209" s="115">
        <v>380</v>
      </c>
      <c r="H209" s="115">
        <v>375.2</v>
      </c>
      <c r="I209" s="115">
        <v>86</v>
      </c>
      <c r="J209" s="115">
        <v>32699.25</v>
      </c>
      <c r="K209" s="117">
        <v>43293</v>
      </c>
      <c r="L209" s="115">
        <v>20</v>
      </c>
      <c r="M209" s="115" t="s">
        <v>605</v>
      </c>
      <c r="N209" s="115"/>
    </row>
    <row r="210" spans="1:14">
      <c r="A210" s="115" t="s">
        <v>3287</v>
      </c>
      <c r="B210" s="115" t="s">
        <v>3256</v>
      </c>
      <c r="C210" s="115">
        <v>0.5</v>
      </c>
      <c r="D210" s="115">
        <v>0.55000000000000004</v>
      </c>
      <c r="E210" s="115">
        <v>0.45</v>
      </c>
      <c r="F210" s="115">
        <v>0.45</v>
      </c>
      <c r="G210" s="115">
        <v>0.55000000000000004</v>
      </c>
      <c r="H210" s="115">
        <v>0.5</v>
      </c>
      <c r="I210" s="115">
        <v>135832</v>
      </c>
      <c r="J210" s="115">
        <v>62848.75</v>
      </c>
      <c r="K210" s="117">
        <v>43293</v>
      </c>
      <c r="L210" s="115">
        <v>43</v>
      </c>
      <c r="M210" s="115" t="s">
        <v>3288</v>
      </c>
      <c r="N210" s="115"/>
    </row>
    <row r="211" spans="1:14">
      <c r="A211" s="115" t="s">
        <v>3675</v>
      </c>
      <c r="B211" s="115" t="s">
        <v>3256</v>
      </c>
      <c r="C211" s="115">
        <v>1.1000000000000001</v>
      </c>
      <c r="D211" s="115">
        <v>1.1000000000000001</v>
      </c>
      <c r="E211" s="115">
        <v>1.1000000000000001</v>
      </c>
      <c r="F211" s="115">
        <v>1.1000000000000001</v>
      </c>
      <c r="G211" s="115">
        <v>1.1000000000000001</v>
      </c>
      <c r="H211" s="115">
        <v>1.1499999999999999</v>
      </c>
      <c r="I211" s="115">
        <v>15282</v>
      </c>
      <c r="J211" s="115">
        <v>16810.2</v>
      </c>
      <c r="K211" s="117">
        <v>43293</v>
      </c>
      <c r="L211" s="115">
        <v>8</v>
      </c>
      <c r="M211" s="115" t="s">
        <v>3676</v>
      </c>
      <c r="N211" s="115"/>
    </row>
    <row r="212" spans="1:14">
      <c r="A212" s="115" t="s">
        <v>2866</v>
      </c>
      <c r="B212" s="115" t="s">
        <v>393</v>
      </c>
      <c r="C212" s="115">
        <v>87.55</v>
      </c>
      <c r="D212" s="115">
        <v>87.75</v>
      </c>
      <c r="E212" s="115">
        <v>85.4</v>
      </c>
      <c r="F212" s="115">
        <v>86.1</v>
      </c>
      <c r="G212" s="115">
        <v>85.5</v>
      </c>
      <c r="H212" s="115">
        <v>86.55</v>
      </c>
      <c r="I212" s="115">
        <v>25630</v>
      </c>
      <c r="J212" s="115">
        <v>2220492.7000000002</v>
      </c>
      <c r="K212" s="117">
        <v>43293</v>
      </c>
      <c r="L212" s="115">
        <v>285</v>
      </c>
      <c r="M212" s="115" t="s">
        <v>2867</v>
      </c>
      <c r="N212" s="115"/>
    </row>
    <row r="213" spans="1:14">
      <c r="A213" s="115" t="s">
        <v>606</v>
      </c>
      <c r="B213" s="115" t="s">
        <v>393</v>
      </c>
      <c r="C213" s="115">
        <v>20.55</v>
      </c>
      <c r="D213" s="115">
        <v>20.7</v>
      </c>
      <c r="E213" s="115">
        <v>19.7</v>
      </c>
      <c r="F213" s="115">
        <v>19.899999999999999</v>
      </c>
      <c r="G213" s="115">
        <v>19.899999999999999</v>
      </c>
      <c r="H213" s="115">
        <v>20.25</v>
      </c>
      <c r="I213" s="115">
        <v>55256</v>
      </c>
      <c r="J213" s="115">
        <v>1118577.1499999999</v>
      </c>
      <c r="K213" s="117">
        <v>43293</v>
      </c>
      <c r="L213" s="115">
        <v>286</v>
      </c>
      <c r="M213" s="115" t="s">
        <v>607</v>
      </c>
      <c r="N213" s="115"/>
    </row>
    <row r="214" spans="1:14">
      <c r="A214" s="115" t="s">
        <v>51</v>
      </c>
      <c r="B214" s="115" t="s">
        <v>393</v>
      </c>
      <c r="C214" s="115">
        <v>626.15</v>
      </c>
      <c r="D214" s="115">
        <v>630</v>
      </c>
      <c r="E214" s="115">
        <v>609.15</v>
      </c>
      <c r="F214" s="115">
        <v>611.5</v>
      </c>
      <c r="G214" s="115">
        <v>609.5</v>
      </c>
      <c r="H214" s="115">
        <v>625.45000000000005</v>
      </c>
      <c r="I214" s="115">
        <v>1742004</v>
      </c>
      <c r="J214" s="115">
        <v>1077103093.4000001</v>
      </c>
      <c r="K214" s="117">
        <v>43293</v>
      </c>
      <c r="L214" s="115">
        <v>30959</v>
      </c>
      <c r="M214" s="115" t="s">
        <v>608</v>
      </c>
      <c r="N214" s="115"/>
    </row>
    <row r="215" spans="1:14">
      <c r="A215" s="115" t="s">
        <v>3289</v>
      </c>
      <c r="B215" s="115" t="s">
        <v>3256</v>
      </c>
      <c r="C215" s="115">
        <v>12</v>
      </c>
      <c r="D215" s="115">
        <v>12.45</v>
      </c>
      <c r="E215" s="115">
        <v>11.4</v>
      </c>
      <c r="F215" s="115">
        <v>12</v>
      </c>
      <c r="G215" s="115">
        <v>12</v>
      </c>
      <c r="H215" s="115">
        <v>12</v>
      </c>
      <c r="I215" s="115">
        <v>314</v>
      </c>
      <c r="J215" s="115">
        <v>3662.25</v>
      </c>
      <c r="K215" s="117">
        <v>43293</v>
      </c>
      <c r="L215" s="115">
        <v>9</v>
      </c>
      <c r="M215" s="115" t="s">
        <v>3290</v>
      </c>
      <c r="N215" s="115"/>
    </row>
    <row r="216" spans="1:14">
      <c r="A216" s="115" t="s">
        <v>3291</v>
      </c>
      <c r="B216" s="115" t="s">
        <v>3256</v>
      </c>
      <c r="C216" s="115">
        <v>82</v>
      </c>
      <c r="D216" s="115">
        <v>85.45</v>
      </c>
      <c r="E216" s="115">
        <v>82</v>
      </c>
      <c r="F216" s="115">
        <v>82.9</v>
      </c>
      <c r="G216" s="115">
        <v>82.75</v>
      </c>
      <c r="H216" s="115">
        <v>83.1</v>
      </c>
      <c r="I216" s="115">
        <v>7350</v>
      </c>
      <c r="J216" s="115">
        <v>614618.75</v>
      </c>
      <c r="K216" s="117">
        <v>43293</v>
      </c>
      <c r="L216" s="115">
        <v>71</v>
      </c>
      <c r="M216" s="115" t="s">
        <v>3292</v>
      </c>
      <c r="N216" s="115"/>
    </row>
    <row r="217" spans="1:14">
      <c r="A217" s="115" t="s">
        <v>609</v>
      </c>
      <c r="B217" s="115" t="s">
        <v>393</v>
      </c>
      <c r="C217" s="115">
        <v>709.1</v>
      </c>
      <c r="D217" s="115">
        <v>725.5</v>
      </c>
      <c r="E217" s="115">
        <v>707.5</v>
      </c>
      <c r="F217" s="115">
        <v>712.35</v>
      </c>
      <c r="G217" s="115">
        <v>711</v>
      </c>
      <c r="H217" s="115">
        <v>711.6</v>
      </c>
      <c r="I217" s="115">
        <v>80134</v>
      </c>
      <c r="J217" s="115">
        <v>57405617.200000003</v>
      </c>
      <c r="K217" s="117">
        <v>43293</v>
      </c>
      <c r="L217" s="115">
        <v>5213</v>
      </c>
      <c r="M217" s="115" t="s">
        <v>610</v>
      </c>
      <c r="N217" s="115"/>
    </row>
    <row r="218" spans="1:14">
      <c r="A218" s="115" t="s">
        <v>3293</v>
      </c>
      <c r="B218" s="115" t="s">
        <v>3256</v>
      </c>
      <c r="C218" s="115">
        <v>59.5</v>
      </c>
      <c r="D218" s="115">
        <v>59.5</v>
      </c>
      <c r="E218" s="115">
        <v>56.25</v>
      </c>
      <c r="F218" s="115">
        <v>56.9</v>
      </c>
      <c r="G218" s="115">
        <v>56.25</v>
      </c>
      <c r="H218" s="115">
        <v>58.5</v>
      </c>
      <c r="I218" s="115">
        <v>25166</v>
      </c>
      <c r="J218" s="115">
        <v>1462175.8</v>
      </c>
      <c r="K218" s="117">
        <v>43293</v>
      </c>
      <c r="L218" s="115">
        <v>220</v>
      </c>
      <c r="M218" s="115" t="s">
        <v>3294</v>
      </c>
      <c r="N218" s="115"/>
    </row>
    <row r="219" spans="1:14">
      <c r="A219" s="115" t="s">
        <v>2776</v>
      </c>
      <c r="B219" s="115" t="s">
        <v>393</v>
      </c>
      <c r="C219" s="115">
        <v>21.7</v>
      </c>
      <c r="D219" s="115">
        <v>21.7</v>
      </c>
      <c r="E219" s="115">
        <v>20</v>
      </c>
      <c r="F219" s="115">
        <v>20.100000000000001</v>
      </c>
      <c r="G219" s="115">
        <v>20.100000000000001</v>
      </c>
      <c r="H219" s="115">
        <v>20.05</v>
      </c>
      <c r="I219" s="115">
        <v>1312</v>
      </c>
      <c r="J219" s="115">
        <v>26590.7</v>
      </c>
      <c r="K219" s="117">
        <v>43293</v>
      </c>
      <c r="L219" s="115">
        <v>30</v>
      </c>
      <c r="M219" s="115" t="s">
        <v>2566</v>
      </c>
      <c r="N219" s="115"/>
    </row>
    <row r="220" spans="1:14">
      <c r="A220" s="115" t="s">
        <v>3731</v>
      </c>
      <c r="B220" s="115" t="s">
        <v>3256</v>
      </c>
      <c r="C220" s="115">
        <v>7.4</v>
      </c>
      <c r="D220" s="115">
        <v>7.4</v>
      </c>
      <c r="E220" s="115">
        <v>7.1</v>
      </c>
      <c r="F220" s="115">
        <v>7.3</v>
      </c>
      <c r="G220" s="115">
        <v>7.3</v>
      </c>
      <c r="H220" s="115">
        <v>7.45</v>
      </c>
      <c r="I220" s="115">
        <v>801</v>
      </c>
      <c r="J220" s="115">
        <v>5857.1</v>
      </c>
      <c r="K220" s="117">
        <v>43293</v>
      </c>
      <c r="L220" s="115">
        <v>8</v>
      </c>
      <c r="M220" s="115" t="s">
        <v>3732</v>
      </c>
      <c r="N220" s="115"/>
    </row>
    <row r="221" spans="1:14">
      <c r="A221" s="115" t="s">
        <v>611</v>
      </c>
      <c r="B221" s="115" t="s">
        <v>393</v>
      </c>
      <c r="C221" s="115">
        <v>169.6</v>
      </c>
      <c r="D221" s="115">
        <v>173.95</v>
      </c>
      <c r="E221" s="115">
        <v>166.35</v>
      </c>
      <c r="F221" s="115">
        <v>168.3</v>
      </c>
      <c r="G221" s="115">
        <v>168.6</v>
      </c>
      <c r="H221" s="115">
        <v>169.55</v>
      </c>
      <c r="I221" s="115">
        <v>65622</v>
      </c>
      <c r="J221" s="115">
        <v>11117457.25</v>
      </c>
      <c r="K221" s="117">
        <v>43293</v>
      </c>
      <c r="L221" s="115">
        <v>896</v>
      </c>
      <c r="M221" s="115" t="s">
        <v>612</v>
      </c>
      <c r="N221" s="115"/>
    </row>
    <row r="222" spans="1:14">
      <c r="A222" s="115" t="s">
        <v>613</v>
      </c>
      <c r="B222" s="115" t="s">
        <v>393</v>
      </c>
      <c r="C222" s="115">
        <v>38.049999999999997</v>
      </c>
      <c r="D222" s="115">
        <v>38.5</v>
      </c>
      <c r="E222" s="115">
        <v>36.799999999999997</v>
      </c>
      <c r="F222" s="115">
        <v>37.700000000000003</v>
      </c>
      <c r="G222" s="115">
        <v>37.35</v>
      </c>
      <c r="H222" s="115">
        <v>37.549999999999997</v>
      </c>
      <c r="I222" s="115">
        <v>114498</v>
      </c>
      <c r="J222" s="115">
        <v>4349735.4000000004</v>
      </c>
      <c r="K222" s="117">
        <v>43293</v>
      </c>
      <c r="L222" s="115">
        <v>926</v>
      </c>
      <c r="M222" s="115" t="s">
        <v>614</v>
      </c>
      <c r="N222" s="115"/>
    </row>
    <row r="223" spans="1:14">
      <c r="A223" s="115" t="s">
        <v>2236</v>
      </c>
      <c r="B223" s="115" t="s">
        <v>393</v>
      </c>
      <c r="C223" s="115">
        <v>183.95</v>
      </c>
      <c r="D223" s="115">
        <v>187.2</v>
      </c>
      <c r="E223" s="115">
        <v>180.55</v>
      </c>
      <c r="F223" s="115">
        <v>182.45</v>
      </c>
      <c r="G223" s="115">
        <v>184</v>
      </c>
      <c r="H223" s="115">
        <v>182.55</v>
      </c>
      <c r="I223" s="115">
        <v>150871</v>
      </c>
      <c r="J223" s="115">
        <v>27767840.850000001</v>
      </c>
      <c r="K223" s="117">
        <v>43293</v>
      </c>
      <c r="L223" s="115">
        <v>2827</v>
      </c>
      <c r="M223" s="115" t="s">
        <v>2388</v>
      </c>
      <c r="N223" s="115"/>
    </row>
    <row r="224" spans="1:14">
      <c r="A224" s="115" t="s">
        <v>615</v>
      </c>
      <c r="B224" s="115" t="s">
        <v>393</v>
      </c>
      <c r="C224" s="115">
        <v>8.85</v>
      </c>
      <c r="D224" s="115">
        <v>9.15</v>
      </c>
      <c r="E224" s="115">
        <v>8.6</v>
      </c>
      <c r="F224" s="115">
        <v>9</v>
      </c>
      <c r="G224" s="115">
        <v>9</v>
      </c>
      <c r="H224" s="115">
        <v>8.9499999999999993</v>
      </c>
      <c r="I224" s="115">
        <v>5880</v>
      </c>
      <c r="J224" s="115">
        <v>52400.25</v>
      </c>
      <c r="K224" s="117">
        <v>43293</v>
      </c>
      <c r="L224" s="115">
        <v>36</v>
      </c>
      <c r="M224" s="115" t="s">
        <v>616</v>
      </c>
      <c r="N224" s="115"/>
    </row>
    <row r="225" spans="1:14">
      <c r="A225" s="115" t="s">
        <v>3789</v>
      </c>
      <c r="B225" s="115" t="s">
        <v>393</v>
      </c>
      <c r="C225" s="115">
        <v>74.75</v>
      </c>
      <c r="D225" s="115">
        <v>74.75</v>
      </c>
      <c r="E225" s="115">
        <v>74.75</v>
      </c>
      <c r="F225" s="115">
        <v>74.75</v>
      </c>
      <c r="G225" s="115">
        <v>74.75</v>
      </c>
      <c r="H225" s="115">
        <v>78.650000000000006</v>
      </c>
      <c r="I225" s="115">
        <v>1</v>
      </c>
      <c r="J225" s="115">
        <v>74.75</v>
      </c>
      <c r="K225" s="117">
        <v>43293</v>
      </c>
      <c r="L225" s="115">
        <v>1</v>
      </c>
      <c r="M225" s="115" t="s">
        <v>3790</v>
      </c>
      <c r="N225" s="115"/>
    </row>
    <row r="226" spans="1:14">
      <c r="A226" s="115" t="s">
        <v>617</v>
      </c>
      <c r="B226" s="115" t="s">
        <v>393</v>
      </c>
      <c r="C226" s="115">
        <v>3598.35</v>
      </c>
      <c r="D226" s="115">
        <v>3620.3</v>
      </c>
      <c r="E226" s="115">
        <v>3582.65</v>
      </c>
      <c r="F226" s="115">
        <v>3596.15</v>
      </c>
      <c r="G226" s="115">
        <v>3595</v>
      </c>
      <c r="H226" s="115">
        <v>3598.25</v>
      </c>
      <c r="I226" s="115">
        <v>1415</v>
      </c>
      <c r="J226" s="115">
        <v>5086127.0999999996</v>
      </c>
      <c r="K226" s="117">
        <v>43293</v>
      </c>
      <c r="L226" s="115">
        <v>174</v>
      </c>
      <c r="M226" s="115" t="s">
        <v>618</v>
      </c>
      <c r="N226" s="115"/>
    </row>
    <row r="227" spans="1:14">
      <c r="A227" s="115" t="s">
        <v>619</v>
      </c>
      <c r="B227" s="115" t="s">
        <v>393</v>
      </c>
      <c r="C227" s="115">
        <v>686.45</v>
      </c>
      <c r="D227" s="115">
        <v>710</v>
      </c>
      <c r="E227" s="115">
        <v>671.3</v>
      </c>
      <c r="F227" s="115">
        <v>683.1</v>
      </c>
      <c r="G227" s="115">
        <v>690.95</v>
      </c>
      <c r="H227" s="115">
        <v>686.45</v>
      </c>
      <c r="I227" s="115">
        <v>120513</v>
      </c>
      <c r="J227" s="115">
        <v>83906722.200000003</v>
      </c>
      <c r="K227" s="117">
        <v>43293</v>
      </c>
      <c r="L227" s="115">
        <v>7305</v>
      </c>
      <c r="M227" s="115" t="s">
        <v>620</v>
      </c>
      <c r="N227" s="115"/>
    </row>
    <row r="228" spans="1:14">
      <c r="A228" s="115" t="s">
        <v>621</v>
      </c>
      <c r="B228" s="115" t="s">
        <v>393</v>
      </c>
      <c r="C228" s="115">
        <v>126</v>
      </c>
      <c r="D228" s="115">
        <v>127.35</v>
      </c>
      <c r="E228" s="115">
        <v>124.2</v>
      </c>
      <c r="F228" s="115">
        <v>124.95</v>
      </c>
      <c r="G228" s="115">
        <v>125</v>
      </c>
      <c r="H228" s="115">
        <v>125.4</v>
      </c>
      <c r="I228" s="115">
        <v>148029</v>
      </c>
      <c r="J228" s="115">
        <v>18584771.850000001</v>
      </c>
      <c r="K228" s="117">
        <v>43293</v>
      </c>
      <c r="L228" s="115">
        <v>2303</v>
      </c>
      <c r="M228" s="115" t="s">
        <v>622</v>
      </c>
      <c r="N228" s="115"/>
    </row>
    <row r="229" spans="1:14">
      <c r="A229" s="115" t="s">
        <v>623</v>
      </c>
      <c r="B229" s="115" t="s">
        <v>3256</v>
      </c>
      <c r="C229" s="115">
        <v>226</v>
      </c>
      <c r="D229" s="115">
        <v>233.5</v>
      </c>
      <c r="E229" s="115">
        <v>225.5</v>
      </c>
      <c r="F229" s="115">
        <v>232.6</v>
      </c>
      <c r="G229" s="115">
        <v>232</v>
      </c>
      <c r="H229" s="115">
        <v>225.9</v>
      </c>
      <c r="I229" s="115">
        <v>354116</v>
      </c>
      <c r="J229" s="115">
        <v>81724243.25</v>
      </c>
      <c r="K229" s="117">
        <v>43293</v>
      </c>
      <c r="L229" s="115">
        <v>2947</v>
      </c>
      <c r="M229" s="115" t="s">
        <v>624</v>
      </c>
      <c r="N229" s="115"/>
    </row>
    <row r="230" spans="1:14">
      <c r="A230" s="115" t="s">
        <v>2639</v>
      </c>
      <c r="B230" s="115" t="s">
        <v>393</v>
      </c>
      <c r="C230" s="115">
        <v>1048</v>
      </c>
      <c r="D230" s="115">
        <v>1142</v>
      </c>
      <c r="E230" s="115">
        <v>1043.0999999999999</v>
      </c>
      <c r="F230" s="115">
        <v>1093.7</v>
      </c>
      <c r="G230" s="115">
        <v>1097</v>
      </c>
      <c r="H230" s="115">
        <v>1039</v>
      </c>
      <c r="I230" s="115">
        <v>183850</v>
      </c>
      <c r="J230" s="115">
        <v>203149651.25</v>
      </c>
      <c r="K230" s="117">
        <v>43293</v>
      </c>
      <c r="L230" s="115">
        <v>11512</v>
      </c>
      <c r="M230" s="115" t="s">
        <v>3449</v>
      </c>
      <c r="N230" s="115"/>
    </row>
    <row r="231" spans="1:14">
      <c r="A231" s="115" t="s">
        <v>52</v>
      </c>
      <c r="B231" s="115" t="s">
        <v>393</v>
      </c>
      <c r="C231" s="115">
        <v>17750</v>
      </c>
      <c r="D231" s="115">
        <v>17843</v>
      </c>
      <c r="E231" s="115">
        <v>17401.099999999999</v>
      </c>
      <c r="F231" s="115">
        <v>17446</v>
      </c>
      <c r="G231" s="115">
        <v>17430</v>
      </c>
      <c r="H231" s="115">
        <v>17606.150000000001</v>
      </c>
      <c r="I231" s="115">
        <v>8613</v>
      </c>
      <c r="J231" s="115">
        <v>151544336.44999999</v>
      </c>
      <c r="K231" s="117">
        <v>43293</v>
      </c>
      <c r="L231" s="115">
        <v>3600</v>
      </c>
      <c r="M231" s="115" t="s">
        <v>625</v>
      </c>
      <c r="N231" s="115"/>
    </row>
    <row r="232" spans="1:14">
      <c r="A232" s="115" t="s">
        <v>53</v>
      </c>
      <c r="B232" s="115" t="s">
        <v>393</v>
      </c>
      <c r="C232" s="115">
        <v>386</v>
      </c>
      <c r="D232" s="115">
        <v>386</v>
      </c>
      <c r="E232" s="115">
        <v>376.05</v>
      </c>
      <c r="F232" s="115">
        <v>377.35</v>
      </c>
      <c r="G232" s="115">
        <v>377.1</v>
      </c>
      <c r="H232" s="115">
        <v>366.5</v>
      </c>
      <c r="I232" s="115">
        <v>6037471</v>
      </c>
      <c r="J232" s="115">
        <v>2298305240.4000001</v>
      </c>
      <c r="K232" s="117">
        <v>43293</v>
      </c>
      <c r="L232" s="115">
        <v>59122</v>
      </c>
      <c r="M232" s="115" t="s">
        <v>626</v>
      </c>
      <c r="N232" s="115"/>
    </row>
    <row r="233" spans="1:14">
      <c r="A233" s="115" t="s">
        <v>627</v>
      </c>
      <c r="B233" s="115" t="s">
        <v>393</v>
      </c>
      <c r="C233" s="115">
        <v>53.2</v>
      </c>
      <c r="D233" s="115">
        <v>53.5</v>
      </c>
      <c r="E233" s="115">
        <v>51</v>
      </c>
      <c r="F233" s="115">
        <v>51.15</v>
      </c>
      <c r="G233" s="115">
        <v>51.15</v>
      </c>
      <c r="H233" s="115">
        <v>53</v>
      </c>
      <c r="I233" s="115">
        <v>213431</v>
      </c>
      <c r="J233" s="115">
        <v>11154026.550000001</v>
      </c>
      <c r="K233" s="117">
        <v>43293</v>
      </c>
      <c r="L233" s="115">
        <v>1748</v>
      </c>
      <c r="M233" s="115" t="s">
        <v>628</v>
      </c>
      <c r="N233" s="115"/>
    </row>
    <row r="234" spans="1:14">
      <c r="A234" s="115" t="s">
        <v>3254</v>
      </c>
      <c r="B234" s="115" t="s">
        <v>3256</v>
      </c>
      <c r="C234" s="115">
        <v>21.1</v>
      </c>
      <c r="D234" s="115">
        <v>22.15</v>
      </c>
      <c r="E234" s="115">
        <v>20.2</v>
      </c>
      <c r="F234" s="115">
        <v>22.15</v>
      </c>
      <c r="G234" s="115">
        <v>22.15</v>
      </c>
      <c r="H234" s="115">
        <v>21.1</v>
      </c>
      <c r="I234" s="115">
        <v>51201</v>
      </c>
      <c r="J234" s="115">
        <v>1101252.5</v>
      </c>
      <c r="K234" s="117">
        <v>43293</v>
      </c>
      <c r="L234" s="115">
        <v>236</v>
      </c>
      <c r="M234" s="115" t="s">
        <v>3295</v>
      </c>
      <c r="N234" s="115"/>
    </row>
    <row r="235" spans="1:14">
      <c r="A235" s="115" t="s">
        <v>629</v>
      </c>
      <c r="B235" s="115" t="s">
        <v>393</v>
      </c>
      <c r="C235" s="115">
        <v>202</v>
      </c>
      <c r="D235" s="115">
        <v>204.95</v>
      </c>
      <c r="E235" s="115">
        <v>200.1</v>
      </c>
      <c r="F235" s="115">
        <v>200.7</v>
      </c>
      <c r="G235" s="115">
        <v>200.6</v>
      </c>
      <c r="H235" s="115">
        <v>202</v>
      </c>
      <c r="I235" s="115">
        <v>52507</v>
      </c>
      <c r="J235" s="115">
        <v>10600766.6</v>
      </c>
      <c r="K235" s="117">
        <v>43293</v>
      </c>
      <c r="L235" s="115">
        <v>1328</v>
      </c>
      <c r="M235" s="115" t="s">
        <v>630</v>
      </c>
      <c r="N235" s="115"/>
    </row>
    <row r="236" spans="1:14">
      <c r="A236" s="115" t="s">
        <v>193</v>
      </c>
      <c r="B236" s="115" t="s">
        <v>393</v>
      </c>
      <c r="C236" s="115">
        <v>6399.95</v>
      </c>
      <c r="D236" s="115">
        <v>6431.2</v>
      </c>
      <c r="E236" s="115">
        <v>6322.25</v>
      </c>
      <c r="F236" s="115">
        <v>6405.65</v>
      </c>
      <c r="G236" s="115">
        <v>6391.4</v>
      </c>
      <c r="H236" s="115">
        <v>6357.75</v>
      </c>
      <c r="I236" s="115">
        <v>143855</v>
      </c>
      <c r="J236" s="115">
        <v>916853470.60000002</v>
      </c>
      <c r="K236" s="117">
        <v>43293</v>
      </c>
      <c r="L236" s="115">
        <v>26818</v>
      </c>
      <c r="M236" s="115" t="s">
        <v>631</v>
      </c>
      <c r="N236" s="115"/>
    </row>
    <row r="237" spans="1:14">
      <c r="A237" s="115" t="s">
        <v>2600</v>
      </c>
      <c r="B237" s="115" t="s">
        <v>393</v>
      </c>
      <c r="C237" s="115">
        <v>168.75</v>
      </c>
      <c r="D237" s="115">
        <v>170</v>
      </c>
      <c r="E237" s="115">
        <v>167.45</v>
      </c>
      <c r="F237" s="115">
        <v>168.5</v>
      </c>
      <c r="G237" s="115">
        <v>168.75</v>
      </c>
      <c r="H237" s="115">
        <v>168.75</v>
      </c>
      <c r="I237" s="115">
        <v>3243</v>
      </c>
      <c r="J237" s="115">
        <v>546653.15</v>
      </c>
      <c r="K237" s="117">
        <v>43293</v>
      </c>
      <c r="L237" s="115">
        <v>146</v>
      </c>
      <c r="M237" s="115" t="s">
        <v>2604</v>
      </c>
      <c r="N237" s="115"/>
    </row>
    <row r="238" spans="1:14">
      <c r="A238" s="115" t="s">
        <v>632</v>
      </c>
      <c r="B238" s="115" t="s">
        <v>393</v>
      </c>
      <c r="C238" s="115">
        <v>83.15</v>
      </c>
      <c r="D238" s="115">
        <v>84.8</v>
      </c>
      <c r="E238" s="115">
        <v>82.3</v>
      </c>
      <c r="F238" s="115">
        <v>83.25</v>
      </c>
      <c r="G238" s="115">
        <v>83.8</v>
      </c>
      <c r="H238" s="115">
        <v>82.85</v>
      </c>
      <c r="I238" s="115">
        <v>55916</v>
      </c>
      <c r="J238" s="115">
        <v>4664538.3499999996</v>
      </c>
      <c r="K238" s="117">
        <v>43293</v>
      </c>
      <c r="L238" s="115">
        <v>628</v>
      </c>
      <c r="M238" s="115" t="s">
        <v>633</v>
      </c>
      <c r="N238" s="115"/>
    </row>
    <row r="239" spans="1:14">
      <c r="A239" s="115" t="s">
        <v>258</v>
      </c>
      <c r="B239" s="115" t="s">
        <v>393</v>
      </c>
      <c r="C239" s="115">
        <v>871</v>
      </c>
      <c r="D239" s="115">
        <v>871</v>
      </c>
      <c r="E239" s="115">
        <v>864.15</v>
      </c>
      <c r="F239" s="115">
        <v>865.8</v>
      </c>
      <c r="G239" s="115">
        <v>864.15</v>
      </c>
      <c r="H239" s="115">
        <v>870.5</v>
      </c>
      <c r="I239" s="115">
        <v>54232</v>
      </c>
      <c r="J239" s="115">
        <v>46980089</v>
      </c>
      <c r="K239" s="117">
        <v>43293</v>
      </c>
      <c r="L239" s="115">
        <v>3516</v>
      </c>
      <c r="M239" s="115" t="s">
        <v>2327</v>
      </c>
      <c r="N239" s="115"/>
    </row>
    <row r="240" spans="1:14">
      <c r="A240" s="115" t="s">
        <v>2868</v>
      </c>
      <c r="B240" s="115" t="s">
        <v>393</v>
      </c>
      <c r="C240" s="115">
        <v>3.05</v>
      </c>
      <c r="D240" s="115">
        <v>3.2</v>
      </c>
      <c r="E240" s="115">
        <v>3.05</v>
      </c>
      <c r="F240" s="115">
        <v>3.2</v>
      </c>
      <c r="G240" s="115">
        <v>3.15</v>
      </c>
      <c r="H240" s="115">
        <v>3.1</v>
      </c>
      <c r="I240" s="115">
        <v>25950</v>
      </c>
      <c r="J240" s="115">
        <v>81528.55</v>
      </c>
      <c r="K240" s="117">
        <v>43293</v>
      </c>
      <c r="L240" s="115">
        <v>56</v>
      </c>
      <c r="M240" s="115" t="s">
        <v>2869</v>
      </c>
      <c r="N240" s="115"/>
    </row>
    <row r="241" spans="1:14">
      <c r="A241" s="115" t="s">
        <v>634</v>
      </c>
      <c r="B241" s="115" t="s">
        <v>393</v>
      </c>
      <c r="C241" s="115">
        <v>48.3</v>
      </c>
      <c r="D241" s="115">
        <v>51</v>
      </c>
      <c r="E241" s="115">
        <v>48.25</v>
      </c>
      <c r="F241" s="115">
        <v>49.7</v>
      </c>
      <c r="G241" s="115">
        <v>50.4</v>
      </c>
      <c r="H241" s="115">
        <v>49.2</v>
      </c>
      <c r="I241" s="115">
        <v>5047</v>
      </c>
      <c r="J241" s="115">
        <v>252736</v>
      </c>
      <c r="K241" s="117">
        <v>43293</v>
      </c>
      <c r="L241" s="115">
        <v>92</v>
      </c>
      <c r="M241" s="115" t="s">
        <v>635</v>
      </c>
      <c r="N241" s="115"/>
    </row>
    <row r="242" spans="1:14">
      <c r="A242" s="115" t="s">
        <v>3452</v>
      </c>
      <c r="B242" s="115" t="s">
        <v>393</v>
      </c>
      <c r="C242" s="115">
        <v>2917</v>
      </c>
      <c r="D242" s="115">
        <v>2917</v>
      </c>
      <c r="E242" s="115">
        <v>2833</v>
      </c>
      <c r="F242" s="115">
        <v>2915</v>
      </c>
      <c r="G242" s="115">
        <v>2915</v>
      </c>
      <c r="H242" s="115">
        <v>2900</v>
      </c>
      <c r="I242" s="115">
        <v>6</v>
      </c>
      <c r="J242" s="115">
        <v>17414</v>
      </c>
      <c r="K242" s="117">
        <v>43293</v>
      </c>
      <c r="L242" s="115">
        <v>3</v>
      </c>
      <c r="M242" s="115" t="s">
        <v>3453</v>
      </c>
      <c r="N242" s="115"/>
    </row>
    <row r="243" spans="1:14">
      <c r="A243" s="115" t="s">
        <v>3107</v>
      </c>
      <c r="B243" s="115" t="s">
        <v>393</v>
      </c>
      <c r="C243" s="115">
        <v>112.89</v>
      </c>
      <c r="D243" s="115">
        <v>112.99</v>
      </c>
      <c r="E243" s="115">
        <v>110.46</v>
      </c>
      <c r="F243" s="115">
        <v>112.93</v>
      </c>
      <c r="G243" s="115">
        <v>112.99</v>
      </c>
      <c r="H243" s="115">
        <v>110.45</v>
      </c>
      <c r="I243" s="115">
        <v>98</v>
      </c>
      <c r="J243" s="115">
        <v>11055.51</v>
      </c>
      <c r="K243" s="117">
        <v>43293</v>
      </c>
      <c r="L243" s="115">
        <v>9</v>
      </c>
      <c r="M243" s="115" t="s">
        <v>3108</v>
      </c>
      <c r="N243" s="115"/>
    </row>
    <row r="244" spans="1:14">
      <c r="A244" s="115" t="s">
        <v>3296</v>
      </c>
      <c r="B244" s="115" t="s">
        <v>3256</v>
      </c>
      <c r="C244" s="115">
        <v>5</v>
      </c>
      <c r="D244" s="115">
        <v>5</v>
      </c>
      <c r="E244" s="115">
        <v>4.7</v>
      </c>
      <c r="F244" s="115">
        <v>4.75</v>
      </c>
      <c r="G244" s="115">
        <v>4.7</v>
      </c>
      <c r="H244" s="115">
        <v>4.8</v>
      </c>
      <c r="I244" s="115">
        <v>50394</v>
      </c>
      <c r="J244" s="115">
        <v>243051.5</v>
      </c>
      <c r="K244" s="117">
        <v>43293</v>
      </c>
      <c r="L244" s="115">
        <v>108</v>
      </c>
      <c r="M244" s="115" t="s">
        <v>3297</v>
      </c>
      <c r="N244" s="115"/>
    </row>
    <row r="245" spans="1:14">
      <c r="A245" s="115" t="s">
        <v>2870</v>
      </c>
      <c r="B245" s="115" t="s">
        <v>3256</v>
      </c>
      <c r="C245" s="115">
        <v>305.14999999999998</v>
      </c>
      <c r="D245" s="115">
        <v>320.39999999999998</v>
      </c>
      <c r="E245" s="115">
        <v>290</v>
      </c>
      <c r="F245" s="115">
        <v>320.39999999999998</v>
      </c>
      <c r="G245" s="115">
        <v>320.39999999999998</v>
      </c>
      <c r="H245" s="115">
        <v>305.14999999999998</v>
      </c>
      <c r="I245" s="115">
        <v>9720</v>
      </c>
      <c r="J245" s="115">
        <v>3072813.6</v>
      </c>
      <c r="K245" s="117">
        <v>43293</v>
      </c>
      <c r="L245" s="115">
        <v>226</v>
      </c>
      <c r="M245" s="115" t="s">
        <v>2871</v>
      </c>
      <c r="N245" s="115"/>
    </row>
    <row r="246" spans="1:14">
      <c r="A246" s="115" t="s">
        <v>3298</v>
      </c>
      <c r="B246" s="115" t="s">
        <v>3256</v>
      </c>
      <c r="C246" s="115">
        <v>18.350000000000001</v>
      </c>
      <c r="D246" s="115">
        <v>19</v>
      </c>
      <c r="E246" s="115">
        <v>18.350000000000001</v>
      </c>
      <c r="F246" s="115">
        <v>19</v>
      </c>
      <c r="G246" s="115">
        <v>19</v>
      </c>
      <c r="H246" s="115">
        <v>18.95</v>
      </c>
      <c r="I246" s="115">
        <v>13</v>
      </c>
      <c r="J246" s="115">
        <v>246.35</v>
      </c>
      <c r="K246" s="117">
        <v>43293</v>
      </c>
      <c r="L246" s="115">
        <v>3</v>
      </c>
      <c r="M246" s="115" t="s">
        <v>3299</v>
      </c>
      <c r="N246" s="115"/>
    </row>
    <row r="247" spans="1:14">
      <c r="A247" s="115" t="s">
        <v>636</v>
      </c>
      <c r="B247" s="115" t="s">
        <v>393</v>
      </c>
      <c r="C247" s="115">
        <v>138.85</v>
      </c>
      <c r="D247" s="115">
        <v>139.85</v>
      </c>
      <c r="E247" s="115">
        <v>129.80000000000001</v>
      </c>
      <c r="F247" s="115">
        <v>130.6</v>
      </c>
      <c r="G247" s="115">
        <v>131</v>
      </c>
      <c r="H247" s="115">
        <v>137.35</v>
      </c>
      <c r="I247" s="115">
        <v>75435</v>
      </c>
      <c r="J247" s="115">
        <v>10123650.550000001</v>
      </c>
      <c r="K247" s="117">
        <v>43293</v>
      </c>
      <c r="L247" s="115">
        <v>1701</v>
      </c>
      <c r="M247" s="115" t="s">
        <v>637</v>
      </c>
      <c r="N247" s="115"/>
    </row>
    <row r="248" spans="1:14">
      <c r="A248" s="115" t="s">
        <v>195</v>
      </c>
      <c r="B248" s="115" t="s">
        <v>393</v>
      </c>
      <c r="C248" s="115">
        <v>373.15</v>
      </c>
      <c r="D248" s="115">
        <v>373.15</v>
      </c>
      <c r="E248" s="115">
        <v>362.2</v>
      </c>
      <c r="F248" s="115">
        <v>365.8</v>
      </c>
      <c r="G248" s="115">
        <v>366.1</v>
      </c>
      <c r="H248" s="115">
        <v>371</v>
      </c>
      <c r="I248" s="115">
        <v>2011261</v>
      </c>
      <c r="J248" s="115">
        <v>741296277</v>
      </c>
      <c r="K248" s="117">
        <v>43293</v>
      </c>
      <c r="L248" s="115">
        <v>48729</v>
      </c>
      <c r="M248" s="115" t="s">
        <v>638</v>
      </c>
      <c r="N248" s="115"/>
    </row>
    <row r="249" spans="1:14">
      <c r="A249" s="115" t="s">
        <v>3300</v>
      </c>
      <c r="B249" s="115" t="s">
        <v>3256</v>
      </c>
      <c r="C249" s="115">
        <v>24.8</v>
      </c>
      <c r="D249" s="115">
        <v>26.9</v>
      </c>
      <c r="E249" s="115">
        <v>24.8</v>
      </c>
      <c r="F249" s="115">
        <v>26.2</v>
      </c>
      <c r="G249" s="115">
        <v>25.3</v>
      </c>
      <c r="H249" s="115">
        <v>25.9</v>
      </c>
      <c r="I249" s="115">
        <v>5356</v>
      </c>
      <c r="J249" s="115">
        <v>140079</v>
      </c>
      <c r="K249" s="117">
        <v>43293</v>
      </c>
      <c r="L249" s="115">
        <v>86</v>
      </c>
      <c r="M249" s="115" t="s">
        <v>3301</v>
      </c>
      <c r="N249" s="115"/>
    </row>
    <row r="250" spans="1:14">
      <c r="A250" s="115" t="s">
        <v>639</v>
      </c>
      <c r="B250" s="115" t="s">
        <v>393</v>
      </c>
      <c r="C250" s="115">
        <v>89.1</v>
      </c>
      <c r="D250" s="115">
        <v>93.8</v>
      </c>
      <c r="E250" s="115">
        <v>88.05</v>
      </c>
      <c r="F250" s="115">
        <v>92</v>
      </c>
      <c r="G250" s="115">
        <v>92.25</v>
      </c>
      <c r="H250" s="115">
        <v>88.5</v>
      </c>
      <c r="I250" s="115">
        <v>1324096</v>
      </c>
      <c r="J250" s="115">
        <v>121687243.8</v>
      </c>
      <c r="K250" s="117">
        <v>43293</v>
      </c>
      <c r="L250" s="115">
        <v>10123</v>
      </c>
      <c r="M250" s="115" t="s">
        <v>640</v>
      </c>
      <c r="N250" s="115"/>
    </row>
    <row r="251" spans="1:14">
      <c r="A251" s="115" t="s">
        <v>54</v>
      </c>
      <c r="B251" s="115" t="s">
        <v>393</v>
      </c>
      <c r="C251" s="115">
        <v>246.9</v>
      </c>
      <c r="D251" s="115">
        <v>250.1</v>
      </c>
      <c r="E251" s="115">
        <v>237.65</v>
      </c>
      <c r="F251" s="115">
        <v>241.95</v>
      </c>
      <c r="G251" s="115">
        <v>239.3</v>
      </c>
      <c r="H251" s="115">
        <v>245.25</v>
      </c>
      <c r="I251" s="115">
        <v>5063336</v>
      </c>
      <c r="J251" s="115">
        <v>1247747370.05</v>
      </c>
      <c r="K251" s="117">
        <v>43293</v>
      </c>
      <c r="L251" s="115">
        <v>39185</v>
      </c>
      <c r="M251" s="115" t="s">
        <v>641</v>
      </c>
      <c r="N251" s="115"/>
    </row>
    <row r="252" spans="1:14">
      <c r="A252" s="115" t="s">
        <v>2872</v>
      </c>
      <c r="B252" s="115" t="s">
        <v>393</v>
      </c>
      <c r="C252" s="115">
        <v>36.9</v>
      </c>
      <c r="D252" s="115">
        <v>38.25</v>
      </c>
      <c r="E252" s="115">
        <v>36.9</v>
      </c>
      <c r="F252" s="115">
        <v>37.700000000000003</v>
      </c>
      <c r="G252" s="115">
        <v>37.799999999999997</v>
      </c>
      <c r="H252" s="115">
        <v>36.85</v>
      </c>
      <c r="I252" s="115">
        <v>30594</v>
      </c>
      <c r="J252" s="115">
        <v>1155125.6000000001</v>
      </c>
      <c r="K252" s="117">
        <v>43293</v>
      </c>
      <c r="L252" s="115">
        <v>148</v>
      </c>
      <c r="M252" s="115" t="s">
        <v>2873</v>
      </c>
      <c r="N252" s="115"/>
    </row>
    <row r="253" spans="1:14">
      <c r="A253" s="115" t="s">
        <v>642</v>
      </c>
      <c r="B253" s="115" t="s">
        <v>393</v>
      </c>
      <c r="C253" s="115">
        <v>339.3</v>
      </c>
      <c r="D253" s="115">
        <v>344</v>
      </c>
      <c r="E253" s="115">
        <v>331.15</v>
      </c>
      <c r="F253" s="115">
        <v>332.55</v>
      </c>
      <c r="G253" s="115">
        <v>333</v>
      </c>
      <c r="H253" s="115">
        <v>336.15</v>
      </c>
      <c r="I253" s="115">
        <v>622204</v>
      </c>
      <c r="J253" s="115">
        <v>210517676.44999999</v>
      </c>
      <c r="K253" s="117">
        <v>43293</v>
      </c>
      <c r="L253" s="115">
        <v>9764</v>
      </c>
      <c r="M253" s="115" t="s">
        <v>2647</v>
      </c>
      <c r="N253" s="115"/>
    </row>
    <row r="254" spans="1:14">
      <c r="A254" s="115" t="s">
        <v>3302</v>
      </c>
      <c r="B254" s="115" t="s">
        <v>3256</v>
      </c>
      <c r="C254" s="115">
        <v>114</v>
      </c>
      <c r="D254" s="115">
        <v>116.9</v>
      </c>
      <c r="E254" s="115">
        <v>110.05</v>
      </c>
      <c r="F254" s="115">
        <v>111.5</v>
      </c>
      <c r="G254" s="115">
        <v>111.5</v>
      </c>
      <c r="H254" s="115">
        <v>113.05</v>
      </c>
      <c r="I254" s="115">
        <v>2788</v>
      </c>
      <c r="J254" s="115">
        <v>314542.90000000002</v>
      </c>
      <c r="K254" s="117">
        <v>43293</v>
      </c>
      <c r="L254" s="115">
        <v>17</v>
      </c>
      <c r="M254" s="115" t="s">
        <v>3303</v>
      </c>
      <c r="N254" s="115"/>
    </row>
    <row r="255" spans="1:14">
      <c r="A255" s="115" t="s">
        <v>2611</v>
      </c>
      <c r="B255" s="115" t="s">
        <v>393</v>
      </c>
      <c r="C255" s="115">
        <v>275.10000000000002</v>
      </c>
      <c r="D255" s="115">
        <v>284.55</v>
      </c>
      <c r="E255" s="115">
        <v>272.55</v>
      </c>
      <c r="F255" s="115">
        <v>274.39999999999998</v>
      </c>
      <c r="G255" s="115">
        <v>275</v>
      </c>
      <c r="H255" s="115">
        <v>273.95</v>
      </c>
      <c r="I255" s="115">
        <v>167406</v>
      </c>
      <c r="J255" s="115">
        <v>46773891.25</v>
      </c>
      <c r="K255" s="117">
        <v>43293</v>
      </c>
      <c r="L255" s="115">
        <v>3634</v>
      </c>
      <c r="M255" s="115" t="s">
        <v>2612</v>
      </c>
      <c r="N255" s="115"/>
    </row>
    <row r="256" spans="1:14">
      <c r="A256" s="115" t="s">
        <v>643</v>
      </c>
      <c r="B256" s="115" t="s">
        <v>393</v>
      </c>
      <c r="C256" s="115">
        <v>519.9</v>
      </c>
      <c r="D256" s="115">
        <v>528</v>
      </c>
      <c r="E256" s="115">
        <v>513.29999999999995</v>
      </c>
      <c r="F256" s="115">
        <v>518.1</v>
      </c>
      <c r="G256" s="115">
        <v>515</v>
      </c>
      <c r="H256" s="115">
        <v>519.04999999999995</v>
      </c>
      <c r="I256" s="115">
        <v>343063</v>
      </c>
      <c r="J256" s="115">
        <v>178739557.09999999</v>
      </c>
      <c r="K256" s="117">
        <v>43293</v>
      </c>
      <c r="L256" s="115">
        <v>7411</v>
      </c>
      <c r="M256" s="115" t="s">
        <v>644</v>
      </c>
      <c r="N256" s="115"/>
    </row>
    <row r="257" spans="1:14">
      <c r="A257" s="115" t="s">
        <v>645</v>
      </c>
      <c r="B257" s="115" t="s">
        <v>393</v>
      </c>
      <c r="C257" s="115">
        <v>402.1</v>
      </c>
      <c r="D257" s="115">
        <v>408.85</v>
      </c>
      <c r="E257" s="115">
        <v>395</v>
      </c>
      <c r="F257" s="115">
        <v>398.95</v>
      </c>
      <c r="G257" s="115">
        <v>399.75</v>
      </c>
      <c r="H257" s="115">
        <v>402.1</v>
      </c>
      <c r="I257" s="115">
        <v>27609</v>
      </c>
      <c r="J257" s="115">
        <v>11075966.949999999</v>
      </c>
      <c r="K257" s="117">
        <v>43293</v>
      </c>
      <c r="L257" s="115">
        <v>1249</v>
      </c>
      <c r="M257" s="115" t="s">
        <v>2219</v>
      </c>
      <c r="N257" s="115"/>
    </row>
    <row r="258" spans="1:14">
      <c r="A258" s="115" t="s">
        <v>2309</v>
      </c>
      <c r="B258" s="115" t="s">
        <v>393</v>
      </c>
      <c r="C258" s="115">
        <v>434.7</v>
      </c>
      <c r="D258" s="115">
        <v>434.95</v>
      </c>
      <c r="E258" s="115">
        <v>423</v>
      </c>
      <c r="F258" s="115">
        <v>433</v>
      </c>
      <c r="G258" s="115">
        <v>434.95</v>
      </c>
      <c r="H258" s="115">
        <v>430.85</v>
      </c>
      <c r="I258" s="115">
        <v>6222</v>
      </c>
      <c r="J258" s="115">
        <v>2671883.0499999998</v>
      </c>
      <c r="K258" s="117">
        <v>43293</v>
      </c>
      <c r="L258" s="115">
        <v>147</v>
      </c>
      <c r="M258" s="115" t="s">
        <v>2310</v>
      </c>
      <c r="N258" s="115"/>
    </row>
    <row r="259" spans="1:14">
      <c r="A259" s="115" t="s">
        <v>646</v>
      </c>
      <c r="B259" s="115" t="s">
        <v>393</v>
      </c>
      <c r="C259" s="115">
        <v>341.5</v>
      </c>
      <c r="D259" s="115">
        <v>349.8</v>
      </c>
      <c r="E259" s="115">
        <v>338.05</v>
      </c>
      <c r="F259" s="115">
        <v>345.45</v>
      </c>
      <c r="G259" s="115">
        <v>343</v>
      </c>
      <c r="H259" s="115">
        <v>337.8</v>
      </c>
      <c r="I259" s="115">
        <v>41709</v>
      </c>
      <c r="J259" s="115">
        <v>14325656.75</v>
      </c>
      <c r="K259" s="117">
        <v>43293</v>
      </c>
      <c r="L259" s="115">
        <v>1411</v>
      </c>
      <c r="M259" s="115" t="s">
        <v>647</v>
      </c>
      <c r="N259" s="115"/>
    </row>
    <row r="260" spans="1:14">
      <c r="A260" s="115" t="s">
        <v>648</v>
      </c>
      <c r="B260" s="115" t="s">
        <v>393</v>
      </c>
      <c r="C260" s="115">
        <v>91</v>
      </c>
      <c r="D260" s="115">
        <v>92</v>
      </c>
      <c r="E260" s="115">
        <v>88.7</v>
      </c>
      <c r="F260" s="115">
        <v>89.95</v>
      </c>
      <c r="G260" s="115">
        <v>90.2</v>
      </c>
      <c r="H260" s="115">
        <v>90.45</v>
      </c>
      <c r="I260" s="115">
        <v>9137</v>
      </c>
      <c r="J260" s="115">
        <v>821451.25</v>
      </c>
      <c r="K260" s="117">
        <v>43293</v>
      </c>
      <c r="L260" s="115">
        <v>162</v>
      </c>
      <c r="M260" s="115" t="s">
        <v>649</v>
      </c>
      <c r="N260" s="115"/>
    </row>
    <row r="261" spans="1:14">
      <c r="A261" s="115" t="s">
        <v>650</v>
      </c>
      <c r="B261" s="115" t="s">
        <v>393</v>
      </c>
      <c r="C261" s="115">
        <v>1261.75</v>
      </c>
      <c r="D261" s="115">
        <v>1278.95</v>
      </c>
      <c r="E261" s="115">
        <v>1246</v>
      </c>
      <c r="F261" s="115">
        <v>1264.9000000000001</v>
      </c>
      <c r="G261" s="115">
        <v>1252.5</v>
      </c>
      <c r="H261" s="115">
        <v>1252.8499999999999</v>
      </c>
      <c r="I261" s="115">
        <v>33343</v>
      </c>
      <c r="J261" s="115">
        <v>42106591.5</v>
      </c>
      <c r="K261" s="117">
        <v>43293</v>
      </c>
      <c r="L261" s="115">
        <v>3145</v>
      </c>
      <c r="M261" s="115" t="s">
        <v>651</v>
      </c>
      <c r="N261" s="115"/>
    </row>
    <row r="262" spans="1:14">
      <c r="A262" s="115" t="s">
        <v>2874</v>
      </c>
      <c r="B262" s="115" t="s">
        <v>3256</v>
      </c>
      <c r="C262" s="115">
        <v>2.2000000000000002</v>
      </c>
      <c r="D262" s="115">
        <v>2.2000000000000002</v>
      </c>
      <c r="E262" s="115">
        <v>2</v>
      </c>
      <c r="F262" s="115">
        <v>2</v>
      </c>
      <c r="G262" s="115">
        <v>2.0499999999999998</v>
      </c>
      <c r="H262" s="115">
        <v>2.1</v>
      </c>
      <c r="I262" s="115">
        <v>199834</v>
      </c>
      <c r="J262" s="115">
        <v>413275.05</v>
      </c>
      <c r="K262" s="117">
        <v>43293</v>
      </c>
      <c r="L262" s="115">
        <v>173</v>
      </c>
      <c r="M262" s="115" t="s">
        <v>2875</v>
      </c>
      <c r="N262" s="115"/>
    </row>
    <row r="263" spans="1:14">
      <c r="A263" s="115" t="s">
        <v>233</v>
      </c>
      <c r="B263" s="115" t="s">
        <v>393</v>
      </c>
      <c r="C263" s="115">
        <v>162</v>
      </c>
      <c r="D263" s="115">
        <v>164.25</v>
      </c>
      <c r="E263" s="115">
        <v>158.69999999999999</v>
      </c>
      <c r="F263" s="115">
        <v>160.80000000000001</v>
      </c>
      <c r="G263" s="115">
        <v>160</v>
      </c>
      <c r="H263" s="115">
        <v>159.9</v>
      </c>
      <c r="I263" s="115">
        <v>3175796</v>
      </c>
      <c r="J263" s="115">
        <v>513970424.10000002</v>
      </c>
      <c r="K263" s="117">
        <v>43293</v>
      </c>
      <c r="L263" s="115">
        <v>10762</v>
      </c>
      <c r="M263" s="115" t="s">
        <v>652</v>
      </c>
      <c r="N263" s="115"/>
    </row>
    <row r="264" spans="1:14">
      <c r="A264" s="115" t="s">
        <v>2876</v>
      </c>
      <c r="B264" s="115" t="s">
        <v>393</v>
      </c>
      <c r="C264" s="115">
        <v>3.3</v>
      </c>
      <c r="D264" s="115">
        <v>3.3</v>
      </c>
      <c r="E264" s="115">
        <v>3.25</v>
      </c>
      <c r="F264" s="115">
        <v>3.25</v>
      </c>
      <c r="G264" s="115">
        <v>3.25</v>
      </c>
      <c r="H264" s="115">
        <v>3.2</v>
      </c>
      <c r="I264" s="115">
        <v>29303</v>
      </c>
      <c r="J264" s="115">
        <v>95661.3</v>
      </c>
      <c r="K264" s="117">
        <v>43293</v>
      </c>
      <c r="L264" s="115">
        <v>49</v>
      </c>
      <c r="M264" s="115" t="s">
        <v>2877</v>
      </c>
      <c r="N264" s="115"/>
    </row>
    <row r="265" spans="1:14">
      <c r="A265" s="115" t="s">
        <v>2878</v>
      </c>
      <c r="B265" s="115" t="s">
        <v>393</v>
      </c>
      <c r="C265" s="115">
        <v>9.0500000000000007</v>
      </c>
      <c r="D265" s="115">
        <v>9.1999999999999993</v>
      </c>
      <c r="E265" s="115">
        <v>8.85</v>
      </c>
      <c r="F265" s="115">
        <v>9</v>
      </c>
      <c r="G265" s="115">
        <v>9</v>
      </c>
      <c r="H265" s="115">
        <v>9</v>
      </c>
      <c r="I265" s="115">
        <v>27156</v>
      </c>
      <c r="J265" s="115">
        <v>244549.9</v>
      </c>
      <c r="K265" s="117">
        <v>43293</v>
      </c>
      <c r="L265" s="115">
        <v>90</v>
      </c>
      <c r="M265" s="115" t="s">
        <v>2879</v>
      </c>
      <c r="N265" s="115"/>
    </row>
    <row r="266" spans="1:14">
      <c r="A266" s="115" t="s">
        <v>653</v>
      </c>
      <c r="B266" s="115" t="s">
        <v>393</v>
      </c>
      <c r="C266" s="115">
        <v>272.45</v>
      </c>
      <c r="D266" s="115">
        <v>278</v>
      </c>
      <c r="E266" s="115">
        <v>270.14999999999998</v>
      </c>
      <c r="F266" s="115">
        <v>275.8</v>
      </c>
      <c r="G266" s="115">
        <v>275.25</v>
      </c>
      <c r="H266" s="115">
        <v>271.5</v>
      </c>
      <c r="I266" s="115">
        <v>27384</v>
      </c>
      <c r="J266" s="115">
        <v>7481826.0499999998</v>
      </c>
      <c r="K266" s="117">
        <v>43293</v>
      </c>
      <c r="L266" s="115">
        <v>1735</v>
      </c>
      <c r="M266" s="115" t="s">
        <v>654</v>
      </c>
      <c r="N266" s="115"/>
    </row>
    <row r="267" spans="1:14">
      <c r="A267" s="115" t="s">
        <v>2462</v>
      </c>
      <c r="B267" s="115" t="s">
        <v>393</v>
      </c>
      <c r="C267" s="115">
        <v>271.10000000000002</v>
      </c>
      <c r="D267" s="115">
        <v>272.5</v>
      </c>
      <c r="E267" s="115">
        <v>270</v>
      </c>
      <c r="F267" s="115">
        <v>270.7</v>
      </c>
      <c r="G267" s="115">
        <v>270.39999999999998</v>
      </c>
      <c r="H267" s="115">
        <v>270.75</v>
      </c>
      <c r="I267" s="115">
        <v>243485</v>
      </c>
      <c r="J267" s="115">
        <v>66031531.700000003</v>
      </c>
      <c r="K267" s="117">
        <v>43293</v>
      </c>
      <c r="L267" s="115">
        <v>3753</v>
      </c>
      <c r="M267" s="115" t="s">
        <v>2463</v>
      </c>
      <c r="N267" s="115"/>
    </row>
    <row r="268" spans="1:14">
      <c r="A268" s="115" t="s">
        <v>232</v>
      </c>
      <c r="B268" s="115" t="s">
        <v>393</v>
      </c>
      <c r="C268" s="115">
        <v>1304.9000000000001</v>
      </c>
      <c r="D268" s="115">
        <v>1324.9</v>
      </c>
      <c r="E268" s="115">
        <v>1283.5</v>
      </c>
      <c r="F268" s="115">
        <v>1287.9000000000001</v>
      </c>
      <c r="G268" s="115">
        <v>1287</v>
      </c>
      <c r="H268" s="115">
        <v>1281.5</v>
      </c>
      <c r="I268" s="115">
        <v>845951</v>
      </c>
      <c r="J268" s="115">
        <v>1105939006.3</v>
      </c>
      <c r="K268" s="117">
        <v>43293</v>
      </c>
      <c r="L268" s="115">
        <v>26161</v>
      </c>
      <c r="M268" s="115" t="s">
        <v>655</v>
      </c>
      <c r="N268" s="115"/>
    </row>
    <row r="269" spans="1:14">
      <c r="A269" s="115" t="s">
        <v>2880</v>
      </c>
      <c r="B269" s="115" t="s">
        <v>393</v>
      </c>
      <c r="C269" s="115">
        <v>13.4</v>
      </c>
      <c r="D269" s="115">
        <v>13.6</v>
      </c>
      <c r="E269" s="115">
        <v>13.05</v>
      </c>
      <c r="F269" s="115">
        <v>13.5</v>
      </c>
      <c r="G269" s="115">
        <v>13.55</v>
      </c>
      <c r="H269" s="115">
        <v>13.4</v>
      </c>
      <c r="I269" s="115">
        <v>7106</v>
      </c>
      <c r="J269" s="115">
        <v>95551.9</v>
      </c>
      <c r="K269" s="117">
        <v>43293</v>
      </c>
      <c r="L269" s="115">
        <v>62</v>
      </c>
      <c r="M269" s="115" t="s">
        <v>2881</v>
      </c>
      <c r="N269" s="115"/>
    </row>
    <row r="270" spans="1:14">
      <c r="A270" s="115" t="s">
        <v>2723</v>
      </c>
      <c r="B270" s="115" t="s">
        <v>393</v>
      </c>
      <c r="C270" s="115">
        <v>12.5</v>
      </c>
      <c r="D270" s="115">
        <v>12.8</v>
      </c>
      <c r="E270" s="115">
        <v>12.25</v>
      </c>
      <c r="F270" s="115">
        <v>12.45</v>
      </c>
      <c r="G270" s="115">
        <v>12.25</v>
      </c>
      <c r="H270" s="115">
        <v>12.25</v>
      </c>
      <c r="I270" s="115">
        <v>24266</v>
      </c>
      <c r="J270" s="115">
        <v>306711.25</v>
      </c>
      <c r="K270" s="117">
        <v>43293</v>
      </c>
      <c r="L270" s="115">
        <v>131</v>
      </c>
      <c r="M270" s="115" t="s">
        <v>2724</v>
      </c>
      <c r="N270" s="115"/>
    </row>
    <row r="271" spans="1:14">
      <c r="A271" s="115" t="s">
        <v>656</v>
      </c>
      <c r="B271" s="115" t="s">
        <v>393</v>
      </c>
      <c r="C271" s="115">
        <v>14.3</v>
      </c>
      <c r="D271" s="115">
        <v>14.3</v>
      </c>
      <c r="E271" s="115">
        <v>13.35</v>
      </c>
      <c r="F271" s="115">
        <v>13.45</v>
      </c>
      <c r="G271" s="115">
        <v>13.5</v>
      </c>
      <c r="H271" s="115">
        <v>13.6</v>
      </c>
      <c r="I271" s="115">
        <v>33047</v>
      </c>
      <c r="J271" s="115">
        <v>449001.75</v>
      </c>
      <c r="K271" s="117">
        <v>43293</v>
      </c>
      <c r="L271" s="115">
        <v>151</v>
      </c>
      <c r="M271" s="115" t="s">
        <v>657</v>
      </c>
      <c r="N271" s="115"/>
    </row>
    <row r="272" spans="1:14">
      <c r="A272" s="115" t="s">
        <v>658</v>
      </c>
      <c r="B272" s="115" t="s">
        <v>393</v>
      </c>
      <c r="C272" s="115">
        <v>252.7</v>
      </c>
      <c r="D272" s="115">
        <v>266.39999999999998</v>
      </c>
      <c r="E272" s="115">
        <v>252.3</v>
      </c>
      <c r="F272" s="115">
        <v>264.39999999999998</v>
      </c>
      <c r="G272" s="115">
        <v>263</v>
      </c>
      <c r="H272" s="115">
        <v>252.2</v>
      </c>
      <c r="I272" s="115">
        <v>214538</v>
      </c>
      <c r="J272" s="115">
        <v>56165883.600000001</v>
      </c>
      <c r="K272" s="117">
        <v>43293</v>
      </c>
      <c r="L272" s="115">
        <v>3827</v>
      </c>
      <c r="M272" s="115" t="s">
        <v>659</v>
      </c>
      <c r="N272" s="115"/>
    </row>
    <row r="273" spans="1:14">
      <c r="A273" s="115" t="s">
        <v>2725</v>
      </c>
      <c r="B273" s="115" t="s">
        <v>393</v>
      </c>
      <c r="C273" s="115">
        <v>6.15</v>
      </c>
      <c r="D273" s="115">
        <v>6.25</v>
      </c>
      <c r="E273" s="115">
        <v>5.65</v>
      </c>
      <c r="F273" s="115">
        <v>6.05</v>
      </c>
      <c r="G273" s="115">
        <v>6.05</v>
      </c>
      <c r="H273" s="115">
        <v>6.1</v>
      </c>
      <c r="I273" s="115">
        <v>60323</v>
      </c>
      <c r="J273" s="115">
        <v>365480.5</v>
      </c>
      <c r="K273" s="117">
        <v>43293</v>
      </c>
      <c r="L273" s="115">
        <v>142</v>
      </c>
      <c r="M273" s="115" t="s">
        <v>2726</v>
      </c>
      <c r="N273" s="115"/>
    </row>
    <row r="274" spans="1:14">
      <c r="A274" s="115" t="s">
        <v>660</v>
      </c>
      <c r="B274" s="115" t="s">
        <v>393</v>
      </c>
      <c r="C274" s="115">
        <v>69.099999999999994</v>
      </c>
      <c r="D274" s="115">
        <v>70</v>
      </c>
      <c r="E274" s="115">
        <v>67.099999999999994</v>
      </c>
      <c r="F274" s="115">
        <v>68.05</v>
      </c>
      <c r="G274" s="115">
        <v>68.3</v>
      </c>
      <c r="H274" s="115">
        <v>69</v>
      </c>
      <c r="I274" s="115">
        <v>4577750</v>
      </c>
      <c r="J274" s="115">
        <v>318699868.5</v>
      </c>
      <c r="K274" s="117">
        <v>43293</v>
      </c>
      <c r="L274" s="115">
        <v>2539</v>
      </c>
      <c r="M274" s="115" t="s">
        <v>661</v>
      </c>
      <c r="N274" s="115"/>
    </row>
    <row r="275" spans="1:14">
      <c r="A275" s="115" t="s">
        <v>3126</v>
      </c>
      <c r="B275" s="115" t="s">
        <v>393</v>
      </c>
      <c r="C275" s="115">
        <v>56.25</v>
      </c>
      <c r="D275" s="115">
        <v>57.8</v>
      </c>
      <c r="E275" s="115">
        <v>55.75</v>
      </c>
      <c r="F275" s="115">
        <v>56</v>
      </c>
      <c r="G275" s="115">
        <v>56</v>
      </c>
      <c r="H275" s="115">
        <v>56.15</v>
      </c>
      <c r="I275" s="115">
        <v>195474</v>
      </c>
      <c r="J275" s="115">
        <v>11018840.6</v>
      </c>
      <c r="K275" s="117">
        <v>43293</v>
      </c>
      <c r="L275" s="115">
        <v>735</v>
      </c>
      <c r="M275" s="115" t="s">
        <v>3127</v>
      </c>
      <c r="N275" s="115"/>
    </row>
    <row r="276" spans="1:14">
      <c r="A276" s="115" t="s">
        <v>662</v>
      </c>
      <c r="B276" s="115" t="s">
        <v>393</v>
      </c>
      <c r="C276" s="115">
        <v>416</v>
      </c>
      <c r="D276" s="115">
        <v>420.95</v>
      </c>
      <c r="E276" s="115">
        <v>396.35</v>
      </c>
      <c r="F276" s="115">
        <v>407.75</v>
      </c>
      <c r="G276" s="115">
        <v>406.5</v>
      </c>
      <c r="H276" s="115">
        <v>415</v>
      </c>
      <c r="I276" s="115">
        <v>776</v>
      </c>
      <c r="J276" s="115">
        <v>318107.40000000002</v>
      </c>
      <c r="K276" s="117">
        <v>43293</v>
      </c>
      <c r="L276" s="115">
        <v>79</v>
      </c>
      <c r="M276" s="115" t="s">
        <v>663</v>
      </c>
      <c r="N276" s="115"/>
    </row>
    <row r="277" spans="1:14">
      <c r="A277" s="115" t="s">
        <v>664</v>
      </c>
      <c r="B277" s="115" t="s">
        <v>393</v>
      </c>
      <c r="C277" s="115">
        <v>240.55</v>
      </c>
      <c r="D277" s="115">
        <v>240.75</v>
      </c>
      <c r="E277" s="115">
        <v>233.75</v>
      </c>
      <c r="F277" s="115">
        <v>235.1</v>
      </c>
      <c r="G277" s="115">
        <v>234.5</v>
      </c>
      <c r="H277" s="115">
        <v>238.8</v>
      </c>
      <c r="I277" s="115">
        <v>187990</v>
      </c>
      <c r="J277" s="115">
        <v>44858358.850000001</v>
      </c>
      <c r="K277" s="117">
        <v>43293</v>
      </c>
      <c r="L277" s="115">
        <v>4958</v>
      </c>
      <c r="M277" s="115" t="s">
        <v>665</v>
      </c>
      <c r="N277" s="115"/>
    </row>
    <row r="278" spans="1:14">
      <c r="A278" s="115" t="s">
        <v>55</v>
      </c>
      <c r="B278" s="115" t="s">
        <v>393</v>
      </c>
      <c r="C278" s="115">
        <v>916</v>
      </c>
      <c r="D278" s="115">
        <v>936.65</v>
      </c>
      <c r="E278" s="115">
        <v>896.2</v>
      </c>
      <c r="F278" s="115">
        <v>900.4</v>
      </c>
      <c r="G278" s="115">
        <v>898.5</v>
      </c>
      <c r="H278" s="115">
        <v>915.8</v>
      </c>
      <c r="I278" s="115">
        <v>825211</v>
      </c>
      <c r="J278" s="115">
        <v>757660054.70000005</v>
      </c>
      <c r="K278" s="117">
        <v>43293</v>
      </c>
      <c r="L278" s="115">
        <v>17342</v>
      </c>
      <c r="M278" s="115" t="s">
        <v>666</v>
      </c>
      <c r="N278" s="115"/>
    </row>
    <row r="279" spans="1:14">
      <c r="A279" s="115" t="s">
        <v>667</v>
      </c>
      <c r="B279" s="115" t="s">
        <v>393</v>
      </c>
      <c r="C279" s="115">
        <v>2751</v>
      </c>
      <c r="D279" s="115">
        <v>2790.35</v>
      </c>
      <c r="E279" s="115">
        <v>2705.05</v>
      </c>
      <c r="F279" s="115">
        <v>2746.1</v>
      </c>
      <c r="G279" s="115">
        <v>2760</v>
      </c>
      <c r="H279" s="115">
        <v>2758.45</v>
      </c>
      <c r="I279" s="115">
        <v>6691</v>
      </c>
      <c r="J279" s="115">
        <v>18344371.300000001</v>
      </c>
      <c r="K279" s="117">
        <v>43293</v>
      </c>
      <c r="L279" s="115">
        <v>1732</v>
      </c>
      <c r="M279" s="115" t="s">
        <v>668</v>
      </c>
      <c r="N279" s="115"/>
    </row>
    <row r="280" spans="1:14">
      <c r="A280" s="115" t="s">
        <v>3304</v>
      </c>
      <c r="B280" s="115" t="s">
        <v>3256</v>
      </c>
      <c r="C280" s="115">
        <v>61.95</v>
      </c>
      <c r="D280" s="115">
        <v>61.95</v>
      </c>
      <c r="E280" s="115">
        <v>57.6</v>
      </c>
      <c r="F280" s="115">
        <v>59.3</v>
      </c>
      <c r="G280" s="115">
        <v>57.8</v>
      </c>
      <c r="H280" s="115">
        <v>59.8</v>
      </c>
      <c r="I280" s="115">
        <v>512992</v>
      </c>
      <c r="J280" s="115">
        <v>30182653.899999999</v>
      </c>
      <c r="K280" s="117">
        <v>43293</v>
      </c>
      <c r="L280" s="115">
        <v>224</v>
      </c>
      <c r="M280" s="115" t="s">
        <v>3305</v>
      </c>
      <c r="N280" s="115"/>
    </row>
    <row r="281" spans="1:14">
      <c r="A281" s="115" t="s">
        <v>56</v>
      </c>
      <c r="B281" s="115" t="s">
        <v>393</v>
      </c>
      <c r="C281" s="115">
        <v>919.2</v>
      </c>
      <c r="D281" s="115">
        <v>931</v>
      </c>
      <c r="E281" s="115">
        <v>891.2</v>
      </c>
      <c r="F281" s="115">
        <v>898.4</v>
      </c>
      <c r="G281" s="115">
        <v>896</v>
      </c>
      <c r="H281" s="115">
        <v>911.45</v>
      </c>
      <c r="I281" s="115">
        <v>285300</v>
      </c>
      <c r="J281" s="115">
        <v>260505472.94999999</v>
      </c>
      <c r="K281" s="117">
        <v>43293</v>
      </c>
      <c r="L281" s="115">
        <v>7631</v>
      </c>
      <c r="M281" s="115" t="s">
        <v>669</v>
      </c>
      <c r="N281" s="115"/>
    </row>
    <row r="282" spans="1:14">
      <c r="A282" s="115" t="s">
        <v>670</v>
      </c>
      <c r="B282" s="115" t="s">
        <v>393</v>
      </c>
      <c r="C282" s="115">
        <v>79.3</v>
      </c>
      <c r="D282" s="115">
        <v>81</v>
      </c>
      <c r="E282" s="115">
        <v>77.900000000000006</v>
      </c>
      <c r="F282" s="115">
        <v>79.400000000000006</v>
      </c>
      <c r="G282" s="115">
        <v>79.95</v>
      </c>
      <c r="H282" s="115">
        <v>79.45</v>
      </c>
      <c r="I282" s="115">
        <v>10121</v>
      </c>
      <c r="J282" s="115">
        <v>807232.2</v>
      </c>
      <c r="K282" s="117">
        <v>43293</v>
      </c>
      <c r="L282" s="115">
        <v>160</v>
      </c>
      <c r="M282" s="115" t="s">
        <v>2239</v>
      </c>
      <c r="N282" s="115"/>
    </row>
    <row r="283" spans="1:14">
      <c r="A283" s="115" t="s">
        <v>2339</v>
      </c>
      <c r="B283" s="115" t="s">
        <v>393</v>
      </c>
      <c r="C283" s="115">
        <v>59.6</v>
      </c>
      <c r="D283" s="115">
        <v>60.55</v>
      </c>
      <c r="E283" s="115">
        <v>57.85</v>
      </c>
      <c r="F283" s="115">
        <v>59.05</v>
      </c>
      <c r="G283" s="115">
        <v>58.75</v>
      </c>
      <c r="H283" s="115">
        <v>59.55</v>
      </c>
      <c r="I283" s="115">
        <v>3767840</v>
      </c>
      <c r="J283" s="115">
        <v>223128647.05000001</v>
      </c>
      <c r="K283" s="117">
        <v>43293</v>
      </c>
      <c r="L283" s="115">
        <v>9296</v>
      </c>
      <c r="M283" s="115" t="s">
        <v>697</v>
      </c>
      <c r="N283" s="115"/>
    </row>
    <row r="284" spans="1:14">
      <c r="A284" s="115" t="s">
        <v>671</v>
      </c>
      <c r="B284" s="115" t="s">
        <v>393</v>
      </c>
      <c r="C284" s="115">
        <v>155</v>
      </c>
      <c r="D284" s="115">
        <v>155.5</v>
      </c>
      <c r="E284" s="115">
        <v>150.65</v>
      </c>
      <c r="F284" s="115">
        <v>151.55000000000001</v>
      </c>
      <c r="G284" s="115">
        <v>151.44999999999999</v>
      </c>
      <c r="H284" s="115">
        <v>154.25</v>
      </c>
      <c r="I284" s="115">
        <v>315459</v>
      </c>
      <c r="J284" s="115">
        <v>48320869.950000003</v>
      </c>
      <c r="K284" s="117">
        <v>43293</v>
      </c>
      <c r="L284" s="115">
        <v>3750</v>
      </c>
      <c r="M284" s="115" t="s">
        <v>672</v>
      </c>
      <c r="N284" s="115"/>
    </row>
    <row r="285" spans="1:14">
      <c r="A285" s="115" t="s">
        <v>3306</v>
      </c>
      <c r="B285" s="115" t="s">
        <v>3256</v>
      </c>
      <c r="C285" s="115">
        <v>175</v>
      </c>
      <c r="D285" s="115">
        <v>187</v>
      </c>
      <c r="E285" s="115">
        <v>175</v>
      </c>
      <c r="F285" s="115">
        <v>178.1</v>
      </c>
      <c r="G285" s="115">
        <v>182.95</v>
      </c>
      <c r="H285" s="115">
        <v>178.65</v>
      </c>
      <c r="I285" s="115">
        <v>2080</v>
      </c>
      <c r="J285" s="115">
        <v>370200.95</v>
      </c>
      <c r="K285" s="117">
        <v>43293</v>
      </c>
      <c r="L285" s="115">
        <v>25</v>
      </c>
      <c r="M285" s="115" t="s">
        <v>3307</v>
      </c>
      <c r="N285" s="115"/>
    </row>
    <row r="286" spans="1:14">
      <c r="A286" s="115" t="s">
        <v>673</v>
      </c>
      <c r="B286" s="115" t="s">
        <v>393</v>
      </c>
      <c r="C286" s="115">
        <v>296.5</v>
      </c>
      <c r="D286" s="115">
        <v>298.8</v>
      </c>
      <c r="E286" s="115">
        <v>287.35000000000002</v>
      </c>
      <c r="F286" s="115">
        <v>288.85000000000002</v>
      </c>
      <c r="G286" s="115">
        <v>287.60000000000002</v>
      </c>
      <c r="H286" s="115">
        <v>287.75</v>
      </c>
      <c r="I286" s="115">
        <v>555604</v>
      </c>
      <c r="J286" s="115">
        <v>162257917.25</v>
      </c>
      <c r="K286" s="117">
        <v>43293</v>
      </c>
      <c r="L286" s="115">
        <v>11274</v>
      </c>
      <c r="M286" s="115" t="s">
        <v>674</v>
      </c>
      <c r="N286" s="115"/>
    </row>
    <row r="287" spans="1:14">
      <c r="A287" s="115" t="s">
        <v>675</v>
      </c>
      <c r="B287" s="115" t="s">
        <v>393</v>
      </c>
      <c r="C287" s="115">
        <v>1584.9</v>
      </c>
      <c r="D287" s="115">
        <v>1619</v>
      </c>
      <c r="E287" s="115">
        <v>1542.55</v>
      </c>
      <c r="F287" s="115">
        <v>1567.1</v>
      </c>
      <c r="G287" s="115">
        <v>1558.05</v>
      </c>
      <c r="H287" s="115">
        <v>1573.35</v>
      </c>
      <c r="I287" s="115">
        <v>506959</v>
      </c>
      <c r="J287" s="115">
        <v>806330048.14999998</v>
      </c>
      <c r="K287" s="117">
        <v>43293</v>
      </c>
      <c r="L287" s="115">
        <v>29115</v>
      </c>
      <c r="M287" s="115" t="s">
        <v>676</v>
      </c>
      <c r="N287" s="115"/>
    </row>
    <row r="288" spans="1:14">
      <c r="A288" s="115" t="s">
        <v>3308</v>
      </c>
      <c r="B288" s="115" t="s">
        <v>393</v>
      </c>
      <c r="C288" s="115">
        <v>1.3</v>
      </c>
      <c r="D288" s="115">
        <v>1.3</v>
      </c>
      <c r="E288" s="115">
        <v>1.2</v>
      </c>
      <c r="F288" s="115">
        <v>1.25</v>
      </c>
      <c r="G288" s="115">
        <v>1.3</v>
      </c>
      <c r="H288" s="115">
        <v>1.25</v>
      </c>
      <c r="I288" s="115">
        <v>117802</v>
      </c>
      <c r="J288" s="115">
        <v>150504.54999999999</v>
      </c>
      <c r="K288" s="117">
        <v>43293</v>
      </c>
      <c r="L288" s="115">
        <v>33</v>
      </c>
      <c r="M288" s="115" t="s">
        <v>3309</v>
      </c>
      <c r="N288" s="115"/>
    </row>
    <row r="289" spans="1:14">
      <c r="A289" s="115" t="s">
        <v>3310</v>
      </c>
      <c r="B289" s="115" t="s">
        <v>393</v>
      </c>
      <c r="C289" s="115">
        <v>389.9</v>
      </c>
      <c r="D289" s="115">
        <v>391</v>
      </c>
      <c r="E289" s="115">
        <v>376.05</v>
      </c>
      <c r="F289" s="115">
        <v>384.75</v>
      </c>
      <c r="G289" s="115">
        <v>384.45</v>
      </c>
      <c r="H289" s="115">
        <v>383.55</v>
      </c>
      <c r="I289" s="115">
        <v>43996</v>
      </c>
      <c r="J289" s="115">
        <v>16947413.5</v>
      </c>
      <c r="K289" s="117">
        <v>43293</v>
      </c>
      <c r="L289" s="115">
        <v>589</v>
      </c>
      <c r="M289" s="115" t="s">
        <v>3311</v>
      </c>
      <c r="N289" s="115"/>
    </row>
    <row r="290" spans="1:14">
      <c r="A290" s="115" t="s">
        <v>2882</v>
      </c>
      <c r="B290" s="115" t="s">
        <v>393</v>
      </c>
      <c r="C290" s="115">
        <v>64</v>
      </c>
      <c r="D290" s="115">
        <v>65.5</v>
      </c>
      <c r="E290" s="115">
        <v>62.15</v>
      </c>
      <c r="F290" s="115">
        <v>63.75</v>
      </c>
      <c r="G290" s="115">
        <v>63.15</v>
      </c>
      <c r="H290" s="115">
        <v>64.900000000000006</v>
      </c>
      <c r="I290" s="115">
        <v>6500</v>
      </c>
      <c r="J290" s="115">
        <v>416195</v>
      </c>
      <c r="K290" s="117">
        <v>43293</v>
      </c>
      <c r="L290" s="115">
        <v>230</v>
      </c>
      <c r="M290" s="115" t="s">
        <v>2883</v>
      </c>
      <c r="N290" s="115"/>
    </row>
    <row r="291" spans="1:14">
      <c r="A291" s="115" t="s">
        <v>677</v>
      </c>
      <c r="B291" s="115" t="s">
        <v>393</v>
      </c>
      <c r="C291" s="115">
        <v>58</v>
      </c>
      <c r="D291" s="115">
        <v>59.85</v>
      </c>
      <c r="E291" s="115">
        <v>57.25</v>
      </c>
      <c r="F291" s="115">
        <v>58</v>
      </c>
      <c r="G291" s="115">
        <v>57.5</v>
      </c>
      <c r="H291" s="115">
        <v>58.8</v>
      </c>
      <c r="I291" s="115">
        <v>8870</v>
      </c>
      <c r="J291" s="115">
        <v>518320.55</v>
      </c>
      <c r="K291" s="117">
        <v>43293</v>
      </c>
      <c r="L291" s="115">
        <v>173</v>
      </c>
      <c r="M291" s="115" t="s">
        <v>678</v>
      </c>
      <c r="N291" s="115"/>
    </row>
    <row r="292" spans="1:14">
      <c r="A292" s="115" t="s">
        <v>2884</v>
      </c>
      <c r="B292" s="115" t="s">
        <v>393</v>
      </c>
      <c r="C292" s="115">
        <v>6.25</v>
      </c>
      <c r="D292" s="115">
        <v>6.45</v>
      </c>
      <c r="E292" s="115">
        <v>6.25</v>
      </c>
      <c r="F292" s="115">
        <v>6.35</v>
      </c>
      <c r="G292" s="115">
        <v>6.45</v>
      </c>
      <c r="H292" s="115">
        <v>6.55</v>
      </c>
      <c r="I292" s="115">
        <v>733</v>
      </c>
      <c r="J292" s="115">
        <v>4655.05</v>
      </c>
      <c r="K292" s="117">
        <v>43293</v>
      </c>
      <c r="L292" s="115">
        <v>8</v>
      </c>
      <c r="M292" s="115" t="s">
        <v>2885</v>
      </c>
      <c r="N292" s="115"/>
    </row>
    <row r="293" spans="1:14">
      <c r="A293" s="115" t="s">
        <v>57</v>
      </c>
      <c r="B293" s="115" t="s">
        <v>393</v>
      </c>
      <c r="C293" s="115">
        <v>629.4</v>
      </c>
      <c r="D293" s="115">
        <v>636.70000000000005</v>
      </c>
      <c r="E293" s="115">
        <v>622.70000000000005</v>
      </c>
      <c r="F293" s="115">
        <v>633.35</v>
      </c>
      <c r="G293" s="115">
        <v>634</v>
      </c>
      <c r="H293" s="115">
        <v>625.29999999999995</v>
      </c>
      <c r="I293" s="115">
        <v>2177684</v>
      </c>
      <c r="J293" s="115">
        <v>1375184216.5</v>
      </c>
      <c r="K293" s="117">
        <v>43293</v>
      </c>
      <c r="L293" s="115">
        <v>63848</v>
      </c>
      <c r="M293" s="115" t="s">
        <v>679</v>
      </c>
      <c r="N293" s="115"/>
    </row>
    <row r="294" spans="1:14">
      <c r="A294" s="115" t="s">
        <v>2386</v>
      </c>
      <c r="B294" s="115" t="s">
        <v>393</v>
      </c>
      <c r="C294" s="115">
        <v>143.85</v>
      </c>
      <c r="D294" s="115">
        <v>143.85</v>
      </c>
      <c r="E294" s="115">
        <v>139</v>
      </c>
      <c r="F294" s="115">
        <v>140.15</v>
      </c>
      <c r="G294" s="115">
        <v>140.1</v>
      </c>
      <c r="H294" s="115">
        <v>141.69999999999999</v>
      </c>
      <c r="I294" s="115">
        <v>1805</v>
      </c>
      <c r="J294" s="115">
        <v>252065.75</v>
      </c>
      <c r="K294" s="117">
        <v>43293</v>
      </c>
      <c r="L294" s="115">
        <v>356</v>
      </c>
      <c r="M294" s="115" t="s">
        <v>2387</v>
      </c>
      <c r="N294" s="115"/>
    </row>
    <row r="295" spans="1:14">
      <c r="A295" s="115" t="s">
        <v>680</v>
      </c>
      <c r="B295" s="115" t="s">
        <v>393</v>
      </c>
      <c r="C295" s="115">
        <v>410.8</v>
      </c>
      <c r="D295" s="115">
        <v>416</v>
      </c>
      <c r="E295" s="115">
        <v>407.05</v>
      </c>
      <c r="F295" s="115">
        <v>414.9</v>
      </c>
      <c r="G295" s="115">
        <v>416</v>
      </c>
      <c r="H295" s="115">
        <v>408.45</v>
      </c>
      <c r="I295" s="115">
        <v>5852</v>
      </c>
      <c r="J295" s="115">
        <v>2420199.35</v>
      </c>
      <c r="K295" s="117">
        <v>43293</v>
      </c>
      <c r="L295" s="115">
        <v>310</v>
      </c>
      <c r="M295" s="115" t="s">
        <v>681</v>
      </c>
      <c r="N295" s="115"/>
    </row>
    <row r="296" spans="1:14">
      <c r="A296" s="115" t="s">
        <v>2244</v>
      </c>
      <c r="B296" s="115" t="s">
        <v>393</v>
      </c>
      <c r="C296" s="115">
        <v>224</v>
      </c>
      <c r="D296" s="115">
        <v>229.3</v>
      </c>
      <c r="E296" s="115">
        <v>215.15</v>
      </c>
      <c r="F296" s="115">
        <v>216.35</v>
      </c>
      <c r="G296" s="115">
        <v>217</v>
      </c>
      <c r="H296" s="115">
        <v>223.75</v>
      </c>
      <c r="I296" s="115">
        <v>24964</v>
      </c>
      <c r="J296" s="115">
        <v>5566236.9000000004</v>
      </c>
      <c r="K296" s="117">
        <v>43293</v>
      </c>
      <c r="L296" s="115">
        <v>1426</v>
      </c>
      <c r="M296" s="115" t="s">
        <v>2245</v>
      </c>
      <c r="N296" s="115"/>
    </row>
    <row r="297" spans="1:14">
      <c r="A297" s="115" t="s">
        <v>2322</v>
      </c>
      <c r="B297" s="115" t="s">
        <v>393</v>
      </c>
      <c r="C297" s="115">
        <v>25.3</v>
      </c>
      <c r="D297" s="115">
        <v>27.5</v>
      </c>
      <c r="E297" s="115">
        <v>25.3</v>
      </c>
      <c r="F297" s="115">
        <v>25.7</v>
      </c>
      <c r="G297" s="115">
        <v>26.4</v>
      </c>
      <c r="H297" s="115">
        <v>25.8</v>
      </c>
      <c r="I297" s="115">
        <v>2563</v>
      </c>
      <c r="J297" s="115">
        <v>67469.05</v>
      </c>
      <c r="K297" s="117">
        <v>43293</v>
      </c>
      <c r="L297" s="115">
        <v>47</v>
      </c>
      <c r="M297" s="115" t="s">
        <v>2323</v>
      </c>
      <c r="N297" s="115"/>
    </row>
    <row r="298" spans="1:14">
      <c r="A298" s="115" t="s">
        <v>58</v>
      </c>
      <c r="B298" s="115" t="s">
        <v>393</v>
      </c>
      <c r="C298" s="115">
        <v>267</v>
      </c>
      <c r="D298" s="115">
        <v>271.25</v>
      </c>
      <c r="E298" s="115">
        <v>264.85000000000002</v>
      </c>
      <c r="F298" s="115">
        <v>265.25</v>
      </c>
      <c r="G298" s="115">
        <v>265.5</v>
      </c>
      <c r="H298" s="115">
        <v>264.8</v>
      </c>
      <c r="I298" s="115">
        <v>3818705</v>
      </c>
      <c r="J298" s="115">
        <v>1023646668.2</v>
      </c>
      <c r="K298" s="117">
        <v>43293</v>
      </c>
      <c r="L298" s="115">
        <v>60010</v>
      </c>
      <c r="M298" s="115" t="s">
        <v>682</v>
      </c>
      <c r="N298" s="115"/>
    </row>
    <row r="299" spans="1:14">
      <c r="A299" s="115" t="s">
        <v>2502</v>
      </c>
      <c r="B299" s="115" t="s">
        <v>393</v>
      </c>
      <c r="C299" s="115">
        <v>449.1</v>
      </c>
      <c r="D299" s="115">
        <v>449.9</v>
      </c>
      <c r="E299" s="115">
        <v>441.15</v>
      </c>
      <c r="F299" s="115">
        <v>443.85</v>
      </c>
      <c r="G299" s="115">
        <v>443</v>
      </c>
      <c r="H299" s="115">
        <v>445.8</v>
      </c>
      <c r="I299" s="115">
        <v>50613</v>
      </c>
      <c r="J299" s="115">
        <v>22604137.050000001</v>
      </c>
      <c r="K299" s="117">
        <v>43293</v>
      </c>
      <c r="L299" s="115">
        <v>1873</v>
      </c>
      <c r="M299" s="115" t="s">
        <v>2503</v>
      </c>
      <c r="N299" s="115"/>
    </row>
    <row r="300" spans="1:14">
      <c r="A300" s="115" t="s">
        <v>683</v>
      </c>
      <c r="B300" s="115" t="s">
        <v>393</v>
      </c>
      <c r="C300" s="115">
        <v>269.89999999999998</v>
      </c>
      <c r="D300" s="115">
        <v>274.39999999999998</v>
      </c>
      <c r="E300" s="115">
        <v>266</v>
      </c>
      <c r="F300" s="115">
        <v>268.39999999999998</v>
      </c>
      <c r="G300" s="115">
        <v>266.05</v>
      </c>
      <c r="H300" s="115">
        <v>264.8</v>
      </c>
      <c r="I300" s="115">
        <v>2039184</v>
      </c>
      <c r="J300" s="115">
        <v>550503130</v>
      </c>
      <c r="K300" s="117">
        <v>43293</v>
      </c>
      <c r="L300" s="115">
        <v>4663</v>
      </c>
      <c r="M300" s="115" t="s">
        <v>684</v>
      </c>
      <c r="N300" s="115"/>
    </row>
    <row r="301" spans="1:14">
      <c r="A301" s="115" t="s">
        <v>59</v>
      </c>
      <c r="B301" s="115" t="s">
        <v>393</v>
      </c>
      <c r="C301" s="115">
        <v>1151.5</v>
      </c>
      <c r="D301" s="115">
        <v>1164.3499999999999</v>
      </c>
      <c r="E301" s="115">
        <v>1148.75</v>
      </c>
      <c r="F301" s="115">
        <v>1150.6500000000001</v>
      </c>
      <c r="G301" s="115">
        <v>1153.5</v>
      </c>
      <c r="H301" s="115">
        <v>1142.5</v>
      </c>
      <c r="I301" s="115">
        <v>471296</v>
      </c>
      <c r="J301" s="115">
        <v>543275080.35000002</v>
      </c>
      <c r="K301" s="117">
        <v>43293</v>
      </c>
      <c r="L301" s="115">
        <v>11262</v>
      </c>
      <c r="M301" s="115" t="s">
        <v>685</v>
      </c>
      <c r="N301" s="115"/>
    </row>
    <row r="302" spans="1:14">
      <c r="A302" s="115" t="s">
        <v>2139</v>
      </c>
      <c r="B302" s="115" t="s">
        <v>393</v>
      </c>
      <c r="C302" s="115">
        <v>33.35</v>
      </c>
      <c r="D302" s="115">
        <v>33.9</v>
      </c>
      <c r="E302" s="115">
        <v>31.7</v>
      </c>
      <c r="F302" s="115">
        <v>31.9</v>
      </c>
      <c r="G302" s="115">
        <v>31.8</v>
      </c>
      <c r="H302" s="115">
        <v>32.799999999999997</v>
      </c>
      <c r="I302" s="115">
        <v>30509</v>
      </c>
      <c r="J302" s="115">
        <v>1005079.6</v>
      </c>
      <c r="K302" s="117">
        <v>43293</v>
      </c>
      <c r="L302" s="115">
        <v>296</v>
      </c>
      <c r="M302" s="115" t="s">
        <v>2329</v>
      </c>
      <c r="N302" s="115"/>
    </row>
    <row r="303" spans="1:14">
      <c r="A303" s="115" t="s">
        <v>2886</v>
      </c>
      <c r="B303" s="115" t="s">
        <v>393</v>
      </c>
      <c r="C303" s="115">
        <v>11.5</v>
      </c>
      <c r="D303" s="115">
        <v>11.9</v>
      </c>
      <c r="E303" s="115">
        <v>11.4</v>
      </c>
      <c r="F303" s="115">
        <v>11.8</v>
      </c>
      <c r="G303" s="115">
        <v>11.9</v>
      </c>
      <c r="H303" s="115">
        <v>11.65</v>
      </c>
      <c r="I303" s="115">
        <v>24841</v>
      </c>
      <c r="J303" s="115">
        <v>292010.25</v>
      </c>
      <c r="K303" s="117">
        <v>43293</v>
      </c>
      <c r="L303" s="115">
        <v>86</v>
      </c>
      <c r="M303" s="115" t="s">
        <v>2887</v>
      </c>
      <c r="N303" s="115"/>
    </row>
    <row r="304" spans="1:14">
      <c r="A304" s="115" t="s">
        <v>196</v>
      </c>
      <c r="B304" s="115" t="s">
        <v>393</v>
      </c>
      <c r="C304" s="115">
        <v>651.95000000000005</v>
      </c>
      <c r="D304" s="115">
        <v>658.9</v>
      </c>
      <c r="E304" s="115">
        <v>631.95000000000005</v>
      </c>
      <c r="F304" s="115">
        <v>635.5</v>
      </c>
      <c r="G304" s="115">
        <v>636.20000000000005</v>
      </c>
      <c r="H304" s="115">
        <v>647.4</v>
      </c>
      <c r="I304" s="115">
        <v>595720</v>
      </c>
      <c r="J304" s="115">
        <v>383810467.05000001</v>
      </c>
      <c r="K304" s="117">
        <v>43293</v>
      </c>
      <c r="L304" s="115">
        <v>14613</v>
      </c>
      <c r="M304" s="115" t="s">
        <v>3509</v>
      </c>
      <c r="N304" s="115"/>
    </row>
    <row r="305" spans="1:14">
      <c r="A305" s="115" t="s">
        <v>3471</v>
      </c>
      <c r="B305" s="115" t="s">
        <v>393</v>
      </c>
      <c r="C305" s="115">
        <v>54</v>
      </c>
      <c r="D305" s="115">
        <v>55.5</v>
      </c>
      <c r="E305" s="115">
        <v>53.55</v>
      </c>
      <c r="F305" s="115">
        <v>53.65</v>
      </c>
      <c r="G305" s="115">
        <v>53.65</v>
      </c>
      <c r="H305" s="115">
        <v>54.9</v>
      </c>
      <c r="I305" s="115">
        <v>16986</v>
      </c>
      <c r="J305" s="115">
        <v>914066.95</v>
      </c>
      <c r="K305" s="117">
        <v>43293</v>
      </c>
      <c r="L305" s="115">
        <v>24</v>
      </c>
      <c r="M305" s="115" t="s">
        <v>3472</v>
      </c>
      <c r="N305" s="115"/>
    </row>
    <row r="306" spans="1:14">
      <c r="A306" s="115" t="s">
        <v>2121</v>
      </c>
      <c r="B306" s="115" t="s">
        <v>393</v>
      </c>
      <c r="C306" s="115">
        <v>404.8</v>
      </c>
      <c r="D306" s="115">
        <v>409</v>
      </c>
      <c r="E306" s="115">
        <v>394</v>
      </c>
      <c r="F306" s="115">
        <v>405.75</v>
      </c>
      <c r="G306" s="115">
        <v>407.5</v>
      </c>
      <c r="H306" s="115">
        <v>403.75</v>
      </c>
      <c r="I306" s="115">
        <v>3792</v>
      </c>
      <c r="J306" s="115">
        <v>1535530.7</v>
      </c>
      <c r="K306" s="117">
        <v>43293</v>
      </c>
      <c r="L306" s="115">
        <v>321</v>
      </c>
      <c r="M306" s="115" t="s">
        <v>2122</v>
      </c>
      <c r="N306" s="115"/>
    </row>
    <row r="307" spans="1:14">
      <c r="A307" s="115" t="s">
        <v>2480</v>
      </c>
      <c r="B307" s="115" t="s">
        <v>393</v>
      </c>
      <c r="C307" s="115">
        <v>22</v>
      </c>
      <c r="D307" s="115">
        <v>22</v>
      </c>
      <c r="E307" s="115">
        <v>21.4</v>
      </c>
      <c r="F307" s="115">
        <v>21.55</v>
      </c>
      <c r="G307" s="115">
        <v>21.45</v>
      </c>
      <c r="H307" s="115">
        <v>21.8</v>
      </c>
      <c r="I307" s="115">
        <v>23920</v>
      </c>
      <c r="J307" s="115">
        <v>523383.65</v>
      </c>
      <c r="K307" s="117">
        <v>43293</v>
      </c>
      <c r="L307" s="115">
        <v>147</v>
      </c>
      <c r="M307" s="115" t="s">
        <v>2494</v>
      </c>
      <c r="N307" s="115"/>
    </row>
    <row r="308" spans="1:14">
      <c r="A308" s="115" t="s">
        <v>2888</v>
      </c>
      <c r="B308" s="115" t="s">
        <v>393</v>
      </c>
      <c r="C308" s="115">
        <v>64.099999999999994</v>
      </c>
      <c r="D308" s="115">
        <v>66.3</v>
      </c>
      <c r="E308" s="115">
        <v>63.25</v>
      </c>
      <c r="F308" s="115">
        <v>63.55</v>
      </c>
      <c r="G308" s="115">
        <v>63.95</v>
      </c>
      <c r="H308" s="115">
        <v>63.45</v>
      </c>
      <c r="I308" s="115">
        <v>9502</v>
      </c>
      <c r="J308" s="115">
        <v>616478.25</v>
      </c>
      <c r="K308" s="117">
        <v>43293</v>
      </c>
      <c r="L308" s="115">
        <v>152</v>
      </c>
      <c r="M308" s="115" t="s">
        <v>2889</v>
      </c>
      <c r="N308" s="115"/>
    </row>
    <row r="309" spans="1:14">
      <c r="A309" s="115" t="s">
        <v>686</v>
      </c>
      <c r="B309" s="115" t="s">
        <v>393</v>
      </c>
      <c r="C309" s="115">
        <v>407.1</v>
      </c>
      <c r="D309" s="115">
        <v>416.65</v>
      </c>
      <c r="E309" s="115">
        <v>393</v>
      </c>
      <c r="F309" s="115">
        <v>400.3</v>
      </c>
      <c r="G309" s="115">
        <v>397.7</v>
      </c>
      <c r="H309" s="115">
        <v>411.4</v>
      </c>
      <c r="I309" s="115">
        <v>280003</v>
      </c>
      <c r="J309" s="115">
        <v>114168299.84999999</v>
      </c>
      <c r="K309" s="117">
        <v>43293</v>
      </c>
      <c r="L309" s="115">
        <v>5745</v>
      </c>
      <c r="M309" s="115" t="s">
        <v>687</v>
      </c>
      <c r="N309" s="115"/>
    </row>
    <row r="310" spans="1:14">
      <c r="A310" s="115" t="s">
        <v>688</v>
      </c>
      <c r="B310" s="115" t="s">
        <v>393</v>
      </c>
      <c r="C310" s="115">
        <v>25.5</v>
      </c>
      <c r="D310" s="115">
        <v>25.55</v>
      </c>
      <c r="E310" s="115">
        <v>25.05</v>
      </c>
      <c r="F310" s="115">
        <v>25.2</v>
      </c>
      <c r="G310" s="115">
        <v>25.1</v>
      </c>
      <c r="H310" s="115">
        <v>25.15</v>
      </c>
      <c r="I310" s="115">
        <v>134655</v>
      </c>
      <c r="J310" s="115">
        <v>3401604.8</v>
      </c>
      <c r="K310" s="117">
        <v>43293</v>
      </c>
      <c r="L310" s="115">
        <v>1191</v>
      </c>
      <c r="M310" s="115" t="s">
        <v>689</v>
      </c>
      <c r="N310" s="115"/>
    </row>
    <row r="311" spans="1:14">
      <c r="A311" s="115" t="s">
        <v>690</v>
      </c>
      <c r="B311" s="115" t="s">
        <v>393</v>
      </c>
      <c r="C311" s="115">
        <v>237.1</v>
      </c>
      <c r="D311" s="115">
        <v>241.4</v>
      </c>
      <c r="E311" s="115">
        <v>234</v>
      </c>
      <c r="F311" s="115">
        <v>235.95</v>
      </c>
      <c r="G311" s="115">
        <v>234</v>
      </c>
      <c r="H311" s="115">
        <v>236.6</v>
      </c>
      <c r="I311" s="115">
        <v>11122</v>
      </c>
      <c r="J311" s="115">
        <v>2645684.85</v>
      </c>
      <c r="K311" s="117">
        <v>43293</v>
      </c>
      <c r="L311" s="115">
        <v>411</v>
      </c>
      <c r="M311" s="115" t="s">
        <v>691</v>
      </c>
      <c r="N311" s="115"/>
    </row>
    <row r="312" spans="1:14">
      <c r="A312" s="115" t="s">
        <v>2890</v>
      </c>
      <c r="B312" s="115" t="s">
        <v>393</v>
      </c>
      <c r="C312" s="115">
        <v>2.7</v>
      </c>
      <c r="D312" s="115">
        <v>2.75</v>
      </c>
      <c r="E312" s="115">
        <v>2.5499999999999998</v>
      </c>
      <c r="F312" s="115">
        <v>2.65</v>
      </c>
      <c r="G312" s="115">
        <v>2.65</v>
      </c>
      <c r="H312" s="115">
        <v>2.65</v>
      </c>
      <c r="I312" s="115">
        <v>6549</v>
      </c>
      <c r="J312" s="115">
        <v>17723.150000000001</v>
      </c>
      <c r="K312" s="117">
        <v>43293</v>
      </c>
      <c r="L312" s="115">
        <v>22</v>
      </c>
      <c r="M312" s="115" t="s">
        <v>2891</v>
      </c>
      <c r="N312" s="115"/>
    </row>
    <row r="313" spans="1:14">
      <c r="A313" s="115" t="s">
        <v>692</v>
      </c>
      <c r="B313" s="115" t="s">
        <v>393</v>
      </c>
      <c r="C313" s="115">
        <v>219</v>
      </c>
      <c r="D313" s="115">
        <v>222.2</v>
      </c>
      <c r="E313" s="115">
        <v>215.2</v>
      </c>
      <c r="F313" s="115">
        <v>219.45</v>
      </c>
      <c r="G313" s="115">
        <v>220</v>
      </c>
      <c r="H313" s="115">
        <v>216.55</v>
      </c>
      <c r="I313" s="115">
        <v>201271</v>
      </c>
      <c r="J313" s="115">
        <v>43957583.399999999</v>
      </c>
      <c r="K313" s="117">
        <v>43293</v>
      </c>
      <c r="L313" s="115">
        <v>5891</v>
      </c>
      <c r="M313" s="115" t="s">
        <v>693</v>
      </c>
      <c r="N313" s="115"/>
    </row>
    <row r="314" spans="1:14">
      <c r="A314" s="115" t="s">
        <v>694</v>
      </c>
      <c r="B314" s="115" t="s">
        <v>393</v>
      </c>
      <c r="C314" s="115">
        <v>25.87</v>
      </c>
      <c r="D314" s="115">
        <v>26.24</v>
      </c>
      <c r="E314" s="115">
        <v>25.8</v>
      </c>
      <c r="F314" s="115">
        <v>25.83</v>
      </c>
      <c r="G314" s="115">
        <v>25.8</v>
      </c>
      <c r="H314" s="115">
        <v>25.82</v>
      </c>
      <c r="I314" s="115">
        <v>434226</v>
      </c>
      <c r="J314" s="115">
        <v>11287876.439999999</v>
      </c>
      <c r="K314" s="117">
        <v>43293</v>
      </c>
      <c r="L314" s="115">
        <v>886</v>
      </c>
      <c r="M314" s="115" t="s">
        <v>695</v>
      </c>
      <c r="N314" s="115"/>
    </row>
    <row r="315" spans="1:14">
      <c r="A315" s="115" t="s">
        <v>3733</v>
      </c>
      <c r="B315" s="115" t="s">
        <v>393</v>
      </c>
      <c r="C315" s="115">
        <v>2.9</v>
      </c>
      <c r="D315" s="115">
        <v>2.9</v>
      </c>
      <c r="E315" s="115">
        <v>2.9</v>
      </c>
      <c r="F315" s="115">
        <v>2.9</v>
      </c>
      <c r="G315" s="115">
        <v>2.9</v>
      </c>
      <c r="H315" s="115">
        <v>2.9</v>
      </c>
      <c r="I315" s="115">
        <v>100</v>
      </c>
      <c r="J315" s="115">
        <v>290</v>
      </c>
      <c r="K315" s="117">
        <v>43293</v>
      </c>
      <c r="L315" s="115">
        <v>1</v>
      </c>
      <c r="M315" s="115" t="s">
        <v>3734</v>
      </c>
      <c r="N315" s="115"/>
    </row>
    <row r="316" spans="1:14">
      <c r="A316" s="115" t="s">
        <v>2414</v>
      </c>
      <c r="B316" s="115" t="s">
        <v>393</v>
      </c>
      <c r="C316" s="115">
        <v>173.1</v>
      </c>
      <c r="D316" s="115">
        <v>175.65</v>
      </c>
      <c r="E316" s="115">
        <v>169.1</v>
      </c>
      <c r="F316" s="115">
        <v>172</v>
      </c>
      <c r="G316" s="115">
        <v>170</v>
      </c>
      <c r="H316" s="115">
        <v>174.7</v>
      </c>
      <c r="I316" s="115">
        <v>17988</v>
      </c>
      <c r="J316" s="115">
        <v>3095277.9</v>
      </c>
      <c r="K316" s="117">
        <v>43293</v>
      </c>
      <c r="L316" s="115">
        <v>74</v>
      </c>
      <c r="M316" s="115" t="s">
        <v>2415</v>
      </c>
      <c r="N316" s="115"/>
    </row>
    <row r="317" spans="1:14">
      <c r="A317" s="115" t="s">
        <v>194</v>
      </c>
      <c r="B317" s="115" t="s">
        <v>393</v>
      </c>
      <c r="C317" s="115">
        <v>1809.95</v>
      </c>
      <c r="D317" s="115">
        <v>1809.95</v>
      </c>
      <c r="E317" s="115">
        <v>1751.15</v>
      </c>
      <c r="F317" s="115">
        <v>1760.75</v>
      </c>
      <c r="G317" s="115">
        <v>1760</v>
      </c>
      <c r="H317" s="115">
        <v>1792.95</v>
      </c>
      <c r="I317" s="115">
        <v>8414</v>
      </c>
      <c r="J317" s="115">
        <v>14864442.75</v>
      </c>
      <c r="K317" s="117">
        <v>43293</v>
      </c>
      <c r="L317" s="115">
        <v>1667</v>
      </c>
      <c r="M317" s="115" t="s">
        <v>696</v>
      </c>
      <c r="N317" s="115"/>
    </row>
    <row r="318" spans="1:14">
      <c r="A318" s="115" t="s">
        <v>698</v>
      </c>
      <c r="B318" s="115" t="s">
        <v>393</v>
      </c>
      <c r="C318" s="115">
        <v>238.45</v>
      </c>
      <c r="D318" s="115">
        <v>238.45</v>
      </c>
      <c r="E318" s="115">
        <v>233.55</v>
      </c>
      <c r="F318" s="115">
        <v>235.5</v>
      </c>
      <c r="G318" s="115">
        <v>235.05</v>
      </c>
      <c r="H318" s="115">
        <v>235.05</v>
      </c>
      <c r="I318" s="115">
        <v>477971</v>
      </c>
      <c r="J318" s="115">
        <v>112718249.7</v>
      </c>
      <c r="K318" s="117">
        <v>43293</v>
      </c>
      <c r="L318" s="115">
        <v>22484</v>
      </c>
      <c r="M318" s="115" t="s">
        <v>699</v>
      </c>
      <c r="N318" s="115"/>
    </row>
    <row r="319" spans="1:14">
      <c r="A319" s="115" t="s">
        <v>700</v>
      </c>
      <c r="B319" s="115" t="s">
        <v>393</v>
      </c>
      <c r="C319" s="115">
        <v>54.1</v>
      </c>
      <c r="D319" s="115">
        <v>54.2</v>
      </c>
      <c r="E319" s="115">
        <v>53.9</v>
      </c>
      <c r="F319" s="115">
        <v>53.9</v>
      </c>
      <c r="G319" s="115">
        <v>53.9</v>
      </c>
      <c r="H319" s="115">
        <v>54.95</v>
      </c>
      <c r="I319" s="115">
        <v>3507</v>
      </c>
      <c r="J319" s="115">
        <v>189451.2</v>
      </c>
      <c r="K319" s="117">
        <v>43293</v>
      </c>
      <c r="L319" s="115">
        <v>22</v>
      </c>
      <c r="M319" s="115" t="s">
        <v>701</v>
      </c>
      <c r="N319" s="115"/>
    </row>
    <row r="320" spans="1:14">
      <c r="A320" s="115" t="s">
        <v>702</v>
      </c>
      <c r="B320" s="115" t="s">
        <v>393</v>
      </c>
      <c r="C320" s="115">
        <v>174.8</v>
      </c>
      <c r="D320" s="115">
        <v>176.2</v>
      </c>
      <c r="E320" s="115">
        <v>171.55</v>
      </c>
      <c r="F320" s="115">
        <v>175.15</v>
      </c>
      <c r="G320" s="115">
        <v>175.05</v>
      </c>
      <c r="H320" s="115">
        <v>174.05</v>
      </c>
      <c r="I320" s="115">
        <v>1091271</v>
      </c>
      <c r="J320" s="115">
        <v>190639958.30000001</v>
      </c>
      <c r="K320" s="117">
        <v>43293</v>
      </c>
      <c r="L320" s="115">
        <v>4346</v>
      </c>
      <c r="M320" s="115" t="s">
        <v>703</v>
      </c>
      <c r="N320" s="115"/>
    </row>
    <row r="321" spans="1:14">
      <c r="A321" s="115" t="s">
        <v>3312</v>
      </c>
      <c r="B321" s="115" t="s">
        <v>3256</v>
      </c>
      <c r="C321" s="115">
        <v>15.05</v>
      </c>
      <c r="D321" s="115">
        <v>15.05</v>
      </c>
      <c r="E321" s="115">
        <v>15.05</v>
      </c>
      <c r="F321" s="115">
        <v>15.05</v>
      </c>
      <c r="G321" s="115">
        <v>15.05</v>
      </c>
      <c r="H321" s="115">
        <v>15.2</v>
      </c>
      <c r="I321" s="115">
        <v>16</v>
      </c>
      <c r="J321" s="115">
        <v>240.8</v>
      </c>
      <c r="K321" s="117">
        <v>43293</v>
      </c>
      <c r="L321" s="115">
        <v>1</v>
      </c>
      <c r="M321" s="115" t="s">
        <v>3313</v>
      </c>
      <c r="N321" s="115"/>
    </row>
    <row r="322" spans="1:14">
      <c r="A322" s="115" t="s">
        <v>352</v>
      </c>
      <c r="B322" s="115" t="s">
        <v>393</v>
      </c>
      <c r="C322" s="115">
        <v>666.5</v>
      </c>
      <c r="D322" s="115">
        <v>671.2</v>
      </c>
      <c r="E322" s="115">
        <v>653.85</v>
      </c>
      <c r="F322" s="115">
        <v>656.05</v>
      </c>
      <c r="G322" s="115">
        <v>655.9</v>
      </c>
      <c r="H322" s="115">
        <v>666.5</v>
      </c>
      <c r="I322" s="115">
        <v>106181</v>
      </c>
      <c r="J322" s="115">
        <v>70140463.349999994</v>
      </c>
      <c r="K322" s="117">
        <v>43293</v>
      </c>
      <c r="L322" s="115">
        <v>8686</v>
      </c>
      <c r="M322" s="115" t="s">
        <v>704</v>
      </c>
      <c r="N322" s="115"/>
    </row>
    <row r="323" spans="1:14">
      <c r="A323" s="115" t="s">
        <v>2196</v>
      </c>
      <c r="B323" s="115" t="s">
        <v>393</v>
      </c>
      <c r="C323" s="115">
        <v>232.35</v>
      </c>
      <c r="D323" s="115">
        <v>253.35</v>
      </c>
      <c r="E323" s="115">
        <v>232.1</v>
      </c>
      <c r="F323" s="115">
        <v>237.9</v>
      </c>
      <c r="G323" s="115">
        <v>237.05</v>
      </c>
      <c r="H323" s="115">
        <v>232.9</v>
      </c>
      <c r="I323" s="115">
        <v>63073</v>
      </c>
      <c r="J323" s="115">
        <v>15450084.949999999</v>
      </c>
      <c r="K323" s="117">
        <v>43293</v>
      </c>
      <c r="L323" s="115">
        <v>1907</v>
      </c>
      <c r="M323" s="115" t="s">
        <v>2197</v>
      </c>
      <c r="N323" s="115"/>
    </row>
    <row r="324" spans="1:14">
      <c r="A324" s="115" t="s">
        <v>3610</v>
      </c>
      <c r="B324" s="115" t="s">
        <v>393</v>
      </c>
      <c r="C324" s="115">
        <v>8.25</v>
      </c>
      <c r="D324" s="115">
        <v>9.0500000000000007</v>
      </c>
      <c r="E324" s="115">
        <v>8.25</v>
      </c>
      <c r="F324" s="115">
        <v>8.25</v>
      </c>
      <c r="G324" s="115">
        <v>8.25</v>
      </c>
      <c r="H324" s="115">
        <v>8.65</v>
      </c>
      <c r="I324" s="115">
        <v>1150</v>
      </c>
      <c r="J324" s="115">
        <v>9527.5</v>
      </c>
      <c r="K324" s="117">
        <v>43293</v>
      </c>
      <c r="L324" s="115">
        <v>5</v>
      </c>
      <c r="M324" s="115" t="s">
        <v>3611</v>
      </c>
      <c r="N324" s="115"/>
    </row>
    <row r="325" spans="1:14">
      <c r="A325" s="115" t="s">
        <v>705</v>
      </c>
      <c r="B325" s="115" t="s">
        <v>393</v>
      </c>
      <c r="C325" s="115">
        <v>48.4</v>
      </c>
      <c r="D325" s="115">
        <v>48.8</v>
      </c>
      <c r="E325" s="115">
        <v>45.6</v>
      </c>
      <c r="F325" s="115">
        <v>46.25</v>
      </c>
      <c r="G325" s="115">
        <v>45.6</v>
      </c>
      <c r="H325" s="115">
        <v>47.3</v>
      </c>
      <c r="I325" s="115">
        <v>17199</v>
      </c>
      <c r="J325" s="115">
        <v>807774.75</v>
      </c>
      <c r="K325" s="117">
        <v>43293</v>
      </c>
      <c r="L325" s="115">
        <v>116</v>
      </c>
      <c r="M325" s="115" t="s">
        <v>706</v>
      </c>
      <c r="N325" s="115"/>
    </row>
    <row r="326" spans="1:14">
      <c r="A326" s="115" t="s">
        <v>707</v>
      </c>
      <c r="B326" s="115" t="s">
        <v>393</v>
      </c>
      <c r="C326" s="115">
        <v>741</v>
      </c>
      <c r="D326" s="115">
        <v>750</v>
      </c>
      <c r="E326" s="115">
        <v>732.1</v>
      </c>
      <c r="F326" s="115">
        <v>741.9</v>
      </c>
      <c r="G326" s="115">
        <v>744.85</v>
      </c>
      <c r="H326" s="115">
        <v>734.95</v>
      </c>
      <c r="I326" s="115">
        <v>707919</v>
      </c>
      <c r="J326" s="115">
        <v>527431096.35000002</v>
      </c>
      <c r="K326" s="117">
        <v>43293</v>
      </c>
      <c r="L326" s="115">
        <v>21654</v>
      </c>
      <c r="M326" s="115" t="s">
        <v>708</v>
      </c>
      <c r="N326" s="115"/>
    </row>
    <row r="327" spans="1:14">
      <c r="A327" s="115" t="s">
        <v>709</v>
      </c>
      <c r="B327" s="115" t="s">
        <v>393</v>
      </c>
      <c r="C327" s="115">
        <v>60.1</v>
      </c>
      <c r="D327" s="115">
        <v>61.75</v>
      </c>
      <c r="E327" s="115">
        <v>60</v>
      </c>
      <c r="F327" s="115">
        <v>60.3</v>
      </c>
      <c r="G327" s="115">
        <v>60.25</v>
      </c>
      <c r="H327" s="115">
        <v>60.05</v>
      </c>
      <c r="I327" s="115">
        <v>451366</v>
      </c>
      <c r="J327" s="115">
        <v>27445455.850000001</v>
      </c>
      <c r="K327" s="117">
        <v>43293</v>
      </c>
      <c r="L327" s="115">
        <v>3397</v>
      </c>
      <c r="M327" s="115" t="s">
        <v>2328</v>
      </c>
      <c r="N327" s="115"/>
    </row>
    <row r="328" spans="1:14">
      <c r="A328" s="115" t="s">
        <v>60</v>
      </c>
      <c r="B328" s="115" t="s">
        <v>393</v>
      </c>
      <c r="C328" s="115">
        <v>380.7</v>
      </c>
      <c r="D328" s="115">
        <v>382.75</v>
      </c>
      <c r="E328" s="115">
        <v>375.95</v>
      </c>
      <c r="F328" s="115">
        <v>378.1</v>
      </c>
      <c r="G328" s="115">
        <v>378</v>
      </c>
      <c r="H328" s="115">
        <v>378.7</v>
      </c>
      <c r="I328" s="115">
        <v>2464624</v>
      </c>
      <c r="J328" s="115">
        <v>933743555.60000002</v>
      </c>
      <c r="K328" s="117">
        <v>43293</v>
      </c>
      <c r="L328" s="115">
        <v>37815</v>
      </c>
      <c r="M328" s="115" t="s">
        <v>710</v>
      </c>
      <c r="N328" s="115"/>
    </row>
    <row r="329" spans="1:14">
      <c r="A329" s="115" t="s">
        <v>711</v>
      </c>
      <c r="B329" s="115" t="s">
        <v>393</v>
      </c>
      <c r="C329" s="115">
        <v>2345</v>
      </c>
      <c r="D329" s="115">
        <v>2373</v>
      </c>
      <c r="E329" s="115">
        <v>2302.0500000000002</v>
      </c>
      <c r="F329" s="115">
        <v>2325.5</v>
      </c>
      <c r="G329" s="115">
        <v>2315.65</v>
      </c>
      <c r="H329" s="115">
        <v>2344.15</v>
      </c>
      <c r="I329" s="115">
        <v>172531</v>
      </c>
      <c r="J329" s="115">
        <v>404260719.89999998</v>
      </c>
      <c r="K329" s="117">
        <v>43293</v>
      </c>
      <c r="L329" s="115">
        <v>10216</v>
      </c>
      <c r="M329" s="115" t="s">
        <v>712</v>
      </c>
      <c r="N329" s="115"/>
    </row>
    <row r="330" spans="1:14">
      <c r="A330" s="115" t="s">
        <v>713</v>
      </c>
      <c r="B330" s="115" t="s">
        <v>393</v>
      </c>
      <c r="C330" s="115">
        <v>54.9</v>
      </c>
      <c r="D330" s="115">
        <v>58.5</v>
      </c>
      <c r="E330" s="115">
        <v>54.3</v>
      </c>
      <c r="F330" s="115">
        <v>57.65</v>
      </c>
      <c r="G330" s="115">
        <v>57.45</v>
      </c>
      <c r="H330" s="115">
        <v>54.9</v>
      </c>
      <c r="I330" s="115">
        <v>88214</v>
      </c>
      <c r="J330" s="115">
        <v>5008691</v>
      </c>
      <c r="K330" s="117">
        <v>43293</v>
      </c>
      <c r="L330" s="115">
        <v>944</v>
      </c>
      <c r="M330" s="115" t="s">
        <v>714</v>
      </c>
      <c r="N330" s="115"/>
    </row>
    <row r="331" spans="1:14">
      <c r="A331" s="115" t="s">
        <v>2269</v>
      </c>
      <c r="B331" s="115" t="s">
        <v>393</v>
      </c>
      <c r="C331" s="115">
        <v>114.5</v>
      </c>
      <c r="D331" s="115">
        <v>114.85</v>
      </c>
      <c r="E331" s="115">
        <v>108</v>
      </c>
      <c r="F331" s="115">
        <v>108.5</v>
      </c>
      <c r="G331" s="115">
        <v>108</v>
      </c>
      <c r="H331" s="115">
        <v>112.2</v>
      </c>
      <c r="I331" s="115">
        <v>5337</v>
      </c>
      <c r="J331" s="115">
        <v>595581.35</v>
      </c>
      <c r="K331" s="117">
        <v>43293</v>
      </c>
      <c r="L331" s="115">
        <v>108</v>
      </c>
      <c r="M331" s="115" t="s">
        <v>2270</v>
      </c>
      <c r="N331" s="115"/>
    </row>
    <row r="332" spans="1:14">
      <c r="A332" s="115" t="s">
        <v>715</v>
      </c>
      <c r="B332" s="115" t="s">
        <v>393</v>
      </c>
      <c r="C332" s="115">
        <v>107.8</v>
      </c>
      <c r="D332" s="115">
        <v>107.8</v>
      </c>
      <c r="E332" s="115">
        <v>103.3</v>
      </c>
      <c r="F332" s="115">
        <v>103.75</v>
      </c>
      <c r="G332" s="115">
        <v>104.4</v>
      </c>
      <c r="H332" s="115">
        <v>106.35</v>
      </c>
      <c r="I332" s="115">
        <v>34669</v>
      </c>
      <c r="J332" s="115">
        <v>3645387.1</v>
      </c>
      <c r="K332" s="117">
        <v>43293</v>
      </c>
      <c r="L332" s="115">
        <v>645</v>
      </c>
      <c r="M332" s="115" t="s">
        <v>716</v>
      </c>
      <c r="N332" s="115"/>
    </row>
    <row r="333" spans="1:14">
      <c r="A333" s="115" t="s">
        <v>717</v>
      </c>
      <c r="B333" s="115" t="s">
        <v>393</v>
      </c>
      <c r="C333" s="115">
        <v>280</v>
      </c>
      <c r="D333" s="115">
        <v>284.75</v>
      </c>
      <c r="E333" s="115">
        <v>279.10000000000002</v>
      </c>
      <c r="F333" s="115">
        <v>281.7</v>
      </c>
      <c r="G333" s="115">
        <v>282.89999999999998</v>
      </c>
      <c r="H333" s="115">
        <v>279.75</v>
      </c>
      <c r="I333" s="115">
        <v>277037</v>
      </c>
      <c r="J333" s="115">
        <v>78015794.5</v>
      </c>
      <c r="K333" s="117">
        <v>43293</v>
      </c>
      <c r="L333" s="115">
        <v>10218</v>
      </c>
      <c r="M333" s="115" t="s">
        <v>718</v>
      </c>
      <c r="N333" s="115"/>
    </row>
    <row r="334" spans="1:14">
      <c r="A334" s="115" t="s">
        <v>2162</v>
      </c>
      <c r="B334" s="115" t="s">
        <v>393</v>
      </c>
      <c r="C334" s="115">
        <v>812</v>
      </c>
      <c r="D334" s="115">
        <v>833.6</v>
      </c>
      <c r="E334" s="115">
        <v>780.1</v>
      </c>
      <c r="F334" s="115">
        <v>797.95</v>
      </c>
      <c r="G334" s="115">
        <v>795</v>
      </c>
      <c r="H334" s="115">
        <v>796.2</v>
      </c>
      <c r="I334" s="115">
        <v>680313</v>
      </c>
      <c r="J334" s="115">
        <v>547935916.25</v>
      </c>
      <c r="K334" s="117">
        <v>43293</v>
      </c>
      <c r="L334" s="115">
        <v>25610</v>
      </c>
      <c r="M334" s="115" t="s">
        <v>2163</v>
      </c>
      <c r="N334" s="115"/>
    </row>
    <row r="335" spans="1:14">
      <c r="A335" s="115" t="s">
        <v>719</v>
      </c>
      <c r="B335" s="115" t="s">
        <v>393</v>
      </c>
      <c r="C335" s="115">
        <v>38.9</v>
      </c>
      <c r="D335" s="115">
        <v>39.15</v>
      </c>
      <c r="E335" s="115">
        <v>38.049999999999997</v>
      </c>
      <c r="F335" s="115">
        <v>38.15</v>
      </c>
      <c r="G335" s="115">
        <v>38.1</v>
      </c>
      <c r="H335" s="115">
        <v>38.549999999999997</v>
      </c>
      <c r="I335" s="115">
        <v>192221</v>
      </c>
      <c r="J335" s="115">
        <v>7419988.0999999996</v>
      </c>
      <c r="K335" s="117">
        <v>43293</v>
      </c>
      <c r="L335" s="115">
        <v>1257</v>
      </c>
      <c r="M335" s="115" t="s">
        <v>720</v>
      </c>
      <c r="N335" s="115"/>
    </row>
    <row r="336" spans="1:14">
      <c r="A336" s="115" t="s">
        <v>2633</v>
      </c>
      <c r="B336" s="115" t="s">
        <v>393</v>
      </c>
      <c r="C336" s="115">
        <v>269.75</v>
      </c>
      <c r="D336" s="115">
        <v>272.14999999999998</v>
      </c>
      <c r="E336" s="115">
        <v>267.10000000000002</v>
      </c>
      <c r="F336" s="115">
        <v>270.05</v>
      </c>
      <c r="G336" s="115">
        <v>271</v>
      </c>
      <c r="H336" s="115">
        <v>269.75</v>
      </c>
      <c r="I336" s="115">
        <v>103458</v>
      </c>
      <c r="J336" s="115">
        <v>27866957.5</v>
      </c>
      <c r="K336" s="117">
        <v>43293</v>
      </c>
      <c r="L336" s="115">
        <v>5710</v>
      </c>
      <c r="M336" s="115" t="s">
        <v>2634</v>
      </c>
      <c r="N336" s="115"/>
    </row>
    <row r="337" spans="1:14">
      <c r="A337" s="115" t="s">
        <v>374</v>
      </c>
      <c r="B337" s="115" t="s">
        <v>393</v>
      </c>
      <c r="C337" s="115">
        <v>179.85</v>
      </c>
      <c r="D337" s="115">
        <v>186.5</v>
      </c>
      <c r="E337" s="115">
        <v>179</v>
      </c>
      <c r="F337" s="115">
        <v>182.6</v>
      </c>
      <c r="G337" s="115">
        <v>182.6</v>
      </c>
      <c r="H337" s="115">
        <v>178.75</v>
      </c>
      <c r="I337" s="115">
        <v>3480292</v>
      </c>
      <c r="J337" s="115">
        <v>638853740.89999998</v>
      </c>
      <c r="K337" s="117">
        <v>43293</v>
      </c>
      <c r="L337" s="115">
        <v>28811</v>
      </c>
      <c r="M337" s="115" t="s">
        <v>721</v>
      </c>
      <c r="N337" s="115"/>
    </row>
    <row r="338" spans="1:14">
      <c r="A338" s="115" t="s">
        <v>722</v>
      </c>
      <c r="B338" s="115" t="s">
        <v>393</v>
      </c>
      <c r="C338" s="115">
        <v>91</v>
      </c>
      <c r="D338" s="115">
        <v>91.3</v>
      </c>
      <c r="E338" s="115">
        <v>89.65</v>
      </c>
      <c r="F338" s="115">
        <v>90</v>
      </c>
      <c r="G338" s="115">
        <v>89.8</v>
      </c>
      <c r="H338" s="115">
        <v>90</v>
      </c>
      <c r="I338" s="115">
        <v>5856</v>
      </c>
      <c r="J338" s="115">
        <v>527570.85</v>
      </c>
      <c r="K338" s="117">
        <v>43293</v>
      </c>
      <c r="L338" s="115">
        <v>88</v>
      </c>
      <c r="M338" s="115" t="s">
        <v>723</v>
      </c>
      <c r="N338" s="115"/>
    </row>
    <row r="339" spans="1:14">
      <c r="A339" s="115" t="s">
        <v>724</v>
      </c>
      <c r="B339" s="115" t="s">
        <v>393</v>
      </c>
      <c r="C339" s="115">
        <v>345.1</v>
      </c>
      <c r="D339" s="115">
        <v>348.35</v>
      </c>
      <c r="E339" s="115">
        <v>331.2</v>
      </c>
      <c r="F339" s="115">
        <v>335.6</v>
      </c>
      <c r="G339" s="115">
        <v>337.5</v>
      </c>
      <c r="H339" s="115">
        <v>344.45</v>
      </c>
      <c r="I339" s="115">
        <v>394947</v>
      </c>
      <c r="J339" s="115">
        <v>133234445.84999999</v>
      </c>
      <c r="K339" s="117">
        <v>43293</v>
      </c>
      <c r="L339" s="115">
        <v>10877</v>
      </c>
      <c r="M339" s="115" t="s">
        <v>725</v>
      </c>
      <c r="N339" s="115"/>
    </row>
    <row r="340" spans="1:14">
      <c r="A340" s="115" t="s">
        <v>2892</v>
      </c>
      <c r="B340" s="115" t="s">
        <v>393</v>
      </c>
      <c r="C340" s="115">
        <v>23.75</v>
      </c>
      <c r="D340" s="115">
        <v>24.3</v>
      </c>
      <c r="E340" s="115">
        <v>23.1</v>
      </c>
      <c r="F340" s="115">
        <v>23.2</v>
      </c>
      <c r="G340" s="115">
        <v>23.35</v>
      </c>
      <c r="H340" s="115">
        <v>23.55</v>
      </c>
      <c r="I340" s="115">
        <v>271609</v>
      </c>
      <c r="J340" s="115">
        <v>6455509.1500000004</v>
      </c>
      <c r="K340" s="117">
        <v>43293</v>
      </c>
      <c r="L340" s="115">
        <v>1335</v>
      </c>
      <c r="M340" s="115" t="s">
        <v>2893</v>
      </c>
      <c r="N340" s="115"/>
    </row>
    <row r="341" spans="1:14">
      <c r="A341" s="115" t="s">
        <v>726</v>
      </c>
      <c r="B341" s="115" t="s">
        <v>393</v>
      </c>
      <c r="C341" s="115">
        <v>421.95</v>
      </c>
      <c r="D341" s="115">
        <v>430</v>
      </c>
      <c r="E341" s="115">
        <v>420.25</v>
      </c>
      <c r="F341" s="115">
        <v>421.1</v>
      </c>
      <c r="G341" s="115">
        <v>421</v>
      </c>
      <c r="H341" s="115">
        <v>421.95</v>
      </c>
      <c r="I341" s="115">
        <v>1012</v>
      </c>
      <c r="J341" s="115">
        <v>430215.3</v>
      </c>
      <c r="K341" s="117">
        <v>43293</v>
      </c>
      <c r="L341" s="115">
        <v>58</v>
      </c>
      <c r="M341" s="115" t="s">
        <v>2596</v>
      </c>
      <c r="N341" s="115"/>
    </row>
    <row r="342" spans="1:14">
      <c r="A342" s="115" t="s">
        <v>727</v>
      </c>
      <c r="B342" s="115" t="s">
        <v>393</v>
      </c>
      <c r="C342" s="115">
        <v>264.10000000000002</v>
      </c>
      <c r="D342" s="115">
        <v>267.5</v>
      </c>
      <c r="E342" s="115">
        <v>256.2</v>
      </c>
      <c r="F342" s="115">
        <v>258.5</v>
      </c>
      <c r="G342" s="115">
        <v>258.39999999999998</v>
      </c>
      <c r="H342" s="115">
        <v>263.5</v>
      </c>
      <c r="I342" s="115">
        <v>68606</v>
      </c>
      <c r="J342" s="115">
        <v>17937647.800000001</v>
      </c>
      <c r="K342" s="117">
        <v>43293</v>
      </c>
      <c r="L342" s="115">
        <v>1501</v>
      </c>
      <c r="M342" s="115" t="s">
        <v>728</v>
      </c>
      <c r="N342" s="115"/>
    </row>
    <row r="343" spans="1:14">
      <c r="A343" s="115" t="s">
        <v>729</v>
      </c>
      <c r="B343" s="115" t="s">
        <v>393</v>
      </c>
      <c r="C343" s="115">
        <v>244.65</v>
      </c>
      <c r="D343" s="115">
        <v>246.65</v>
      </c>
      <c r="E343" s="115">
        <v>236.95</v>
      </c>
      <c r="F343" s="115">
        <v>238.3</v>
      </c>
      <c r="G343" s="115">
        <v>237.95</v>
      </c>
      <c r="H343" s="115">
        <v>244.35</v>
      </c>
      <c r="I343" s="115">
        <v>104232</v>
      </c>
      <c r="J343" s="115">
        <v>25102324.5</v>
      </c>
      <c r="K343" s="117">
        <v>43293</v>
      </c>
      <c r="L343" s="115">
        <v>2619</v>
      </c>
      <c r="M343" s="115" t="s">
        <v>730</v>
      </c>
      <c r="N343" s="115"/>
    </row>
    <row r="344" spans="1:14">
      <c r="A344" s="115" t="s">
        <v>387</v>
      </c>
      <c r="B344" s="115" t="s">
        <v>393</v>
      </c>
      <c r="C344" s="115">
        <v>87.5</v>
      </c>
      <c r="D344" s="115">
        <v>93.3</v>
      </c>
      <c r="E344" s="115">
        <v>86.1</v>
      </c>
      <c r="F344" s="115">
        <v>92.45</v>
      </c>
      <c r="G344" s="115">
        <v>92.65</v>
      </c>
      <c r="H344" s="115">
        <v>86.6</v>
      </c>
      <c r="I344" s="115">
        <v>101151</v>
      </c>
      <c r="J344" s="115">
        <v>9180413.4000000004</v>
      </c>
      <c r="K344" s="117">
        <v>43293</v>
      </c>
      <c r="L344" s="115">
        <v>1307</v>
      </c>
      <c r="M344" s="115" t="s">
        <v>731</v>
      </c>
      <c r="N344" s="115"/>
    </row>
    <row r="345" spans="1:14">
      <c r="A345" s="115" t="s">
        <v>732</v>
      </c>
      <c r="B345" s="115" t="s">
        <v>393</v>
      </c>
      <c r="C345" s="115">
        <v>243.3</v>
      </c>
      <c r="D345" s="115">
        <v>244.95</v>
      </c>
      <c r="E345" s="115">
        <v>227.3</v>
      </c>
      <c r="F345" s="115">
        <v>229.65</v>
      </c>
      <c r="G345" s="115">
        <v>229.5</v>
      </c>
      <c r="H345" s="115">
        <v>242.45</v>
      </c>
      <c r="I345" s="115">
        <v>1671830</v>
      </c>
      <c r="J345" s="115">
        <v>394246072.60000002</v>
      </c>
      <c r="K345" s="117">
        <v>43293</v>
      </c>
      <c r="L345" s="115">
        <v>20411</v>
      </c>
      <c r="M345" s="115" t="s">
        <v>733</v>
      </c>
      <c r="N345" s="115"/>
    </row>
    <row r="346" spans="1:14">
      <c r="A346" s="115" t="s">
        <v>734</v>
      </c>
      <c r="B346" s="115" t="s">
        <v>393</v>
      </c>
      <c r="C346" s="115">
        <v>60</v>
      </c>
      <c r="D346" s="115">
        <v>60.35</v>
      </c>
      <c r="E346" s="115">
        <v>58</v>
      </c>
      <c r="F346" s="115">
        <v>58.4</v>
      </c>
      <c r="G346" s="115">
        <v>58.1</v>
      </c>
      <c r="H346" s="115">
        <v>59.4</v>
      </c>
      <c r="I346" s="115">
        <v>236812</v>
      </c>
      <c r="J346" s="115">
        <v>14068975.85</v>
      </c>
      <c r="K346" s="117">
        <v>43293</v>
      </c>
      <c r="L346" s="115">
        <v>2157</v>
      </c>
      <c r="M346" s="115" t="s">
        <v>735</v>
      </c>
      <c r="N346" s="115"/>
    </row>
    <row r="347" spans="1:14">
      <c r="A347" s="115" t="s">
        <v>736</v>
      </c>
      <c r="B347" s="115" t="s">
        <v>393</v>
      </c>
      <c r="C347" s="115">
        <v>14.8</v>
      </c>
      <c r="D347" s="115">
        <v>14.9</v>
      </c>
      <c r="E347" s="115">
        <v>14.6</v>
      </c>
      <c r="F347" s="115">
        <v>14.65</v>
      </c>
      <c r="G347" s="115">
        <v>14.7</v>
      </c>
      <c r="H347" s="115">
        <v>14.75</v>
      </c>
      <c r="I347" s="115">
        <v>651383</v>
      </c>
      <c r="J347" s="115">
        <v>9598447.0999999996</v>
      </c>
      <c r="K347" s="117">
        <v>43293</v>
      </c>
      <c r="L347" s="115">
        <v>1400</v>
      </c>
      <c r="M347" s="115" t="s">
        <v>737</v>
      </c>
      <c r="N347" s="115"/>
    </row>
    <row r="348" spans="1:14">
      <c r="A348" s="115" t="s">
        <v>3176</v>
      </c>
      <c r="B348" s="115" t="s">
        <v>393</v>
      </c>
      <c r="C348" s="115">
        <v>292.7</v>
      </c>
      <c r="D348" s="115">
        <v>292.7</v>
      </c>
      <c r="E348" s="115">
        <v>281.60000000000002</v>
      </c>
      <c r="F348" s="115">
        <v>285.85000000000002</v>
      </c>
      <c r="G348" s="115">
        <v>285.60000000000002</v>
      </c>
      <c r="H348" s="115">
        <v>287.35000000000002</v>
      </c>
      <c r="I348" s="115">
        <v>2388</v>
      </c>
      <c r="J348" s="115">
        <v>686605.25</v>
      </c>
      <c r="K348" s="117">
        <v>43293</v>
      </c>
      <c r="L348" s="115">
        <v>99</v>
      </c>
      <c r="M348" s="115" t="s">
        <v>3177</v>
      </c>
      <c r="N348" s="115"/>
    </row>
    <row r="349" spans="1:14">
      <c r="A349" s="115" t="s">
        <v>2301</v>
      </c>
      <c r="B349" s="115" t="s">
        <v>393</v>
      </c>
      <c r="C349" s="115">
        <v>1224.9000000000001</v>
      </c>
      <c r="D349" s="115">
        <v>1224.9000000000001</v>
      </c>
      <c r="E349" s="115">
        <v>1200</v>
      </c>
      <c r="F349" s="115">
        <v>1200</v>
      </c>
      <c r="G349" s="115">
        <v>1200</v>
      </c>
      <c r="H349" s="115">
        <v>1210.75</v>
      </c>
      <c r="I349" s="115">
        <v>702</v>
      </c>
      <c r="J349" s="115">
        <v>849699.2</v>
      </c>
      <c r="K349" s="117">
        <v>43293</v>
      </c>
      <c r="L349" s="115">
        <v>80</v>
      </c>
      <c r="M349" s="115" t="s">
        <v>2302</v>
      </c>
      <c r="N349" s="115"/>
    </row>
    <row r="350" spans="1:14">
      <c r="A350" s="115" t="s">
        <v>738</v>
      </c>
      <c r="B350" s="115" t="s">
        <v>393</v>
      </c>
      <c r="C350" s="115">
        <v>85.5</v>
      </c>
      <c r="D350" s="115">
        <v>89.7</v>
      </c>
      <c r="E350" s="115">
        <v>83.55</v>
      </c>
      <c r="F350" s="115">
        <v>88.8</v>
      </c>
      <c r="G350" s="115">
        <v>88.15</v>
      </c>
      <c r="H350" s="115">
        <v>85.55</v>
      </c>
      <c r="I350" s="115">
        <v>1079966</v>
      </c>
      <c r="J350" s="115">
        <v>94306843.599999994</v>
      </c>
      <c r="K350" s="117">
        <v>43293</v>
      </c>
      <c r="L350" s="115">
        <v>8990</v>
      </c>
      <c r="M350" s="115" t="s">
        <v>739</v>
      </c>
      <c r="N350" s="115"/>
    </row>
    <row r="351" spans="1:14">
      <c r="A351" s="115" t="s">
        <v>740</v>
      </c>
      <c r="B351" s="115" t="s">
        <v>393</v>
      </c>
      <c r="C351" s="115">
        <v>17.2</v>
      </c>
      <c r="D351" s="115">
        <v>17.3</v>
      </c>
      <c r="E351" s="115">
        <v>16.899999999999999</v>
      </c>
      <c r="F351" s="115">
        <v>16.95</v>
      </c>
      <c r="G351" s="115">
        <v>16.95</v>
      </c>
      <c r="H351" s="115">
        <v>17.05</v>
      </c>
      <c r="I351" s="115">
        <v>254600</v>
      </c>
      <c r="J351" s="115">
        <v>4347506.2</v>
      </c>
      <c r="K351" s="117">
        <v>43293</v>
      </c>
      <c r="L351" s="115">
        <v>1021</v>
      </c>
      <c r="M351" s="115" t="s">
        <v>741</v>
      </c>
      <c r="N351" s="115"/>
    </row>
    <row r="352" spans="1:14">
      <c r="A352" s="115" t="s">
        <v>742</v>
      </c>
      <c r="B352" s="115" t="s">
        <v>393</v>
      </c>
      <c r="C352" s="115">
        <v>530.1</v>
      </c>
      <c r="D352" s="115">
        <v>554.95000000000005</v>
      </c>
      <c r="E352" s="115">
        <v>529.5</v>
      </c>
      <c r="F352" s="115">
        <v>543.95000000000005</v>
      </c>
      <c r="G352" s="115">
        <v>541</v>
      </c>
      <c r="H352" s="115">
        <v>536.29999999999995</v>
      </c>
      <c r="I352" s="115">
        <v>16446</v>
      </c>
      <c r="J352" s="115">
        <v>8950185.4000000004</v>
      </c>
      <c r="K352" s="117">
        <v>43293</v>
      </c>
      <c r="L352" s="115">
        <v>2498</v>
      </c>
      <c r="M352" s="115" t="s">
        <v>743</v>
      </c>
      <c r="N352" s="115"/>
    </row>
    <row r="353" spans="1:14">
      <c r="A353" s="115" t="s">
        <v>3314</v>
      </c>
      <c r="B353" s="115" t="s">
        <v>3256</v>
      </c>
      <c r="C353" s="115">
        <v>13.1</v>
      </c>
      <c r="D353" s="115">
        <v>13.1</v>
      </c>
      <c r="E353" s="115">
        <v>12.6</v>
      </c>
      <c r="F353" s="115">
        <v>12.9</v>
      </c>
      <c r="G353" s="115">
        <v>12.8</v>
      </c>
      <c r="H353" s="115">
        <v>12.9</v>
      </c>
      <c r="I353" s="115">
        <v>8020</v>
      </c>
      <c r="J353" s="115">
        <v>102590.05</v>
      </c>
      <c r="K353" s="117">
        <v>43293</v>
      </c>
      <c r="L353" s="115">
        <v>42</v>
      </c>
      <c r="M353" s="115" t="s">
        <v>3315</v>
      </c>
      <c r="N353" s="115"/>
    </row>
    <row r="354" spans="1:14">
      <c r="A354" s="115" t="s">
        <v>234</v>
      </c>
      <c r="B354" s="115" t="s">
        <v>393</v>
      </c>
      <c r="C354" s="115">
        <v>613.45000000000005</v>
      </c>
      <c r="D354" s="115">
        <v>619</v>
      </c>
      <c r="E354" s="115">
        <v>608.5</v>
      </c>
      <c r="F354" s="115">
        <v>616.20000000000005</v>
      </c>
      <c r="G354" s="115">
        <v>615</v>
      </c>
      <c r="H354" s="115">
        <v>608.1</v>
      </c>
      <c r="I354" s="115">
        <v>2771093</v>
      </c>
      <c r="J354" s="115">
        <v>1703330043.6500001</v>
      </c>
      <c r="K354" s="117">
        <v>43293</v>
      </c>
      <c r="L354" s="115">
        <v>17351</v>
      </c>
      <c r="M354" s="115" t="s">
        <v>744</v>
      </c>
      <c r="N354" s="115"/>
    </row>
    <row r="355" spans="1:14">
      <c r="A355" s="115" t="s">
        <v>745</v>
      </c>
      <c r="B355" s="115" t="s">
        <v>393</v>
      </c>
      <c r="C355" s="115">
        <v>289.7</v>
      </c>
      <c r="D355" s="115">
        <v>289.7</v>
      </c>
      <c r="E355" s="115">
        <v>275</v>
      </c>
      <c r="F355" s="115">
        <v>279.39999999999998</v>
      </c>
      <c r="G355" s="115">
        <v>279.5</v>
      </c>
      <c r="H355" s="115">
        <v>280.89999999999998</v>
      </c>
      <c r="I355" s="115">
        <v>491</v>
      </c>
      <c r="J355" s="115">
        <v>137903.54999999999</v>
      </c>
      <c r="K355" s="117">
        <v>43293</v>
      </c>
      <c r="L355" s="115">
        <v>50</v>
      </c>
      <c r="M355" s="115" t="s">
        <v>746</v>
      </c>
      <c r="N355" s="115"/>
    </row>
    <row r="356" spans="1:14">
      <c r="A356" s="115" t="s">
        <v>2631</v>
      </c>
      <c r="B356" s="115" t="s">
        <v>393</v>
      </c>
      <c r="C356" s="115">
        <v>1173.75</v>
      </c>
      <c r="D356" s="115">
        <v>1180</v>
      </c>
      <c r="E356" s="115">
        <v>1157</v>
      </c>
      <c r="F356" s="115">
        <v>1160.4000000000001</v>
      </c>
      <c r="G356" s="115">
        <v>1175</v>
      </c>
      <c r="H356" s="115">
        <v>1177.3</v>
      </c>
      <c r="I356" s="115">
        <v>641</v>
      </c>
      <c r="J356" s="115">
        <v>748695.6</v>
      </c>
      <c r="K356" s="117">
        <v>43293</v>
      </c>
      <c r="L356" s="115">
        <v>100</v>
      </c>
      <c r="M356" s="115" t="s">
        <v>2632</v>
      </c>
      <c r="N356" s="115"/>
    </row>
    <row r="357" spans="1:14">
      <c r="A357" s="115" t="s">
        <v>3316</v>
      </c>
      <c r="B357" s="115" t="s">
        <v>3256</v>
      </c>
      <c r="C357" s="115">
        <v>2.75</v>
      </c>
      <c r="D357" s="115">
        <v>2.75</v>
      </c>
      <c r="E357" s="115">
        <v>2.65</v>
      </c>
      <c r="F357" s="115">
        <v>2.75</v>
      </c>
      <c r="G357" s="115">
        <v>2.75</v>
      </c>
      <c r="H357" s="115">
        <v>2.65</v>
      </c>
      <c r="I357" s="115">
        <v>27035</v>
      </c>
      <c r="J357" s="115">
        <v>73916.25</v>
      </c>
      <c r="K357" s="117">
        <v>43293</v>
      </c>
      <c r="L357" s="115">
        <v>47</v>
      </c>
      <c r="M357" s="115" t="s">
        <v>3317</v>
      </c>
      <c r="N357" s="115"/>
    </row>
    <row r="358" spans="1:14">
      <c r="A358" s="115" t="s">
        <v>747</v>
      </c>
      <c r="B358" s="115" t="s">
        <v>393</v>
      </c>
      <c r="C358" s="115">
        <v>425</v>
      </c>
      <c r="D358" s="115">
        <v>425</v>
      </c>
      <c r="E358" s="115">
        <v>415</v>
      </c>
      <c r="F358" s="115">
        <v>415.15</v>
      </c>
      <c r="G358" s="115">
        <v>415</v>
      </c>
      <c r="H358" s="115">
        <v>413.3</v>
      </c>
      <c r="I358" s="115">
        <v>129</v>
      </c>
      <c r="J358" s="115">
        <v>54737.5</v>
      </c>
      <c r="K358" s="117">
        <v>43293</v>
      </c>
      <c r="L358" s="115">
        <v>7</v>
      </c>
      <c r="M358" s="115" t="s">
        <v>748</v>
      </c>
      <c r="N358" s="115"/>
    </row>
    <row r="359" spans="1:14">
      <c r="A359" s="115" t="s">
        <v>2894</v>
      </c>
      <c r="B359" s="115" t="s">
        <v>393</v>
      </c>
      <c r="C359" s="115">
        <v>6.25</v>
      </c>
      <c r="D359" s="115">
        <v>7.5</v>
      </c>
      <c r="E359" s="115">
        <v>6.25</v>
      </c>
      <c r="F359" s="115">
        <v>7.3</v>
      </c>
      <c r="G359" s="115">
        <v>7.3</v>
      </c>
      <c r="H359" s="115">
        <v>6.25</v>
      </c>
      <c r="I359" s="115">
        <v>1401093</v>
      </c>
      <c r="J359" s="115">
        <v>10292989.949999999</v>
      </c>
      <c r="K359" s="117">
        <v>43293</v>
      </c>
      <c r="L359" s="115">
        <v>2305</v>
      </c>
      <c r="M359" s="115" t="s">
        <v>2895</v>
      </c>
      <c r="N359" s="115"/>
    </row>
    <row r="360" spans="1:14">
      <c r="A360" s="115" t="s">
        <v>61</v>
      </c>
      <c r="B360" s="115" t="s">
        <v>393</v>
      </c>
      <c r="C360" s="115">
        <v>73.099999999999994</v>
      </c>
      <c r="D360" s="115">
        <v>73.400000000000006</v>
      </c>
      <c r="E360" s="115">
        <v>72.05</v>
      </c>
      <c r="F360" s="115">
        <v>73</v>
      </c>
      <c r="G360" s="115">
        <v>72.95</v>
      </c>
      <c r="H360" s="115">
        <v>73.05</v>
      </c>
      <c r="I360" s="115">
        <v>1994095</v>
      </c>
      <c r="J360" s="115">
        <v>145031525.69999999</v>
      </c>
      <c r="K360" s="117">
        <v>43293</v>
      </c>
      <c r="L360" s="115">
        <v>4647</v>
      </c>
      <c r="M360" s="115" t="s">
        <v>749</v>
      </c>
      <c r="N360" s="115"/>
    </row>
    <row r="361" spans="1:14">
      <c r="A361" s="115" t="s">
        <v>62</v>
      </c>
      <c r="B361" s="115" t="s">
        <v>393</v>
      </c>
      <c r="C361" s="115">
        <v>1122.2</v>
      </c>
      <c r="D361" s="115">
        <v>1139.7</v>
      </c>
      <c r="E361" s="115">
        <v>1102.4000000000001</v>
      </c>
      <c r="F361" s="115">
        <v>1106.3499999999999</v>
      </c>
      <c r="G361" s="115">
        <v>1106</v>
      </c>
      <c r="H361" s="115">
        <v>1122.2</v>
      </c>
      <c r="I361" s="115">
        <v>1044297</v>
      </c>
      <c r="J361" s="115">
        <v>1171534471.6500001</v>
      </c>
      <c r="K361" s="117">
        <v>43293</v>
      </c>
      <c r="L361" s="115">
        <v>26254</v>
      </c>
      <c r="M361" s="115" t="s">
        <v>750</v>
      </c>
      <c r="N361" s="115"/>
    </row>
    <row r="362" spans="1:14">
      <c r="A362" s="115" t="s">
        <v>2601</v>
      </c>
      <c r="B362" s="115" t="s">
        <v>393</v>
      </c>
      <c r="C362" s="115">
        <v>2975</v>
      </c>
      <c r="D362" s="115">
        <v>2976.55</v>
      </c>
      <c r="E362" s="115">
        <v>2950</v>
      </c>
      <c r="F362" s="115">
        <v>2968.35</v>
      </c>
      <c r="G362" s="115">
        <v>2960</v>
      </c>
      <c r="H362" s="115">
        <v>2954.4</v>
      </c>
      <c r="I362" s="115">
        <v>5248</v>
      </c>
      <c r="J362" s="115">
        <v>15569798.300000001</v>
      </c>
      <c r="K362" s="117">
        <v>43293</v>
      </c>
      <c r="L362" s="115">
        <v>1336</v>
      </c>
      <c r="M362" s="115" t="s">
        <v>2605</v>
      </c>
      <c r="N362" s="115"/>
    </row>
    <row r="363" spans="1:14">
      <c r="A363" s="115" t="s">
        <v>63</v>
      </c>
      <c r="B363" s="115" t="s">
        <v>393</v>
      </c>
      <c r="C363" s="115">
        <v>192.9</v>
      </c>
      <c r="D363" s="115">
        <v>194.75</v>
      </c>
      <c r="E363" s="115">
        <v>187.25</v>
      </c>
      <c r="F363" s="115">
        <v>189.45</v>
      </c>
      <c r="G363" s="115">
        <v>190.5</v>
      </c>
      <c r="H363" s="115">
        <v>192.05</v>
      </c>
      <c r="I363" s="115">
        <v>3713490</v>
      </c>
      <c r="J363" s="115">
        <v>708178175.75</v>
      </c>
      <c r="K363" s="117">
        <v>43293</v>
      </c>
      <c r="L363" s="115">
        <v>28536</v>
      </c>
      <c r="M363" s="115" t="s">
        <v>751</v>
      </c>
      <c r="N363" s="115"/>
    </row>
    <row r="364" spans="1:14">
      <c r="A364" s="115" t="s">
        <v>3318</v>
      </c>
      <c r="B364" s="115" t="s">
        <v>3256</v>
      </c>
      <c r="C364" s="115">
        <v>85.95</v>
      </c>
      <c r="D364" s="115">
        <v>86</v>
      </c>
      <c r="E364" s="115">
        <v>83</v>
      </c>
      <c r="F364" s="115">
        <v>84.35</v>
      </c>
      <c r="G364" s="115">
        <v>85.5</v>
      </c>
      <c r="H364" s="115">
        <v>86</v>
      </c>
      <c r="I364" s="115">
        <v>21894</v>
      </c>
      <c r="J364" s="115">
        <v>1850774.05</v>
      </c>
      <c r="K364" s="117">
        <v>43293</v>
      </c>
      <c r="L364" s="115">
        <v>205</v>
      </c>
      <c r="M364" s="115" t="s">
        <v>3319</v>
      </c>
      <c r="N364" s="115"/>
    </row>
    <row r="365" spans="1:14">
      <c r="A365" s="115" t="s">
        <v>2359</v>
      </c>
      <c r="B365" s="115" t="s">
        <v>393</v>
      </c>
      <c r="C365" s="115">
        <v>1601</v>
      </c>
      <c r="D365" s="115">
        <v>1606</v>
      </c>
      <c r="E365" s="115">
        <v>1580.1</v>
      </c>
      <c r="F365" s="115">
        <v>1587.75</v>
      </c>
      <c r="G365" s="115">
        <v>1584.95</v>
      </c>
      <c r="H365" s="115">
        <v>1595.95</v>
      </c>
      <c r="I365" s="115">
        <v>229303</v>
      </c>
      <c r="J365" s="115">
        <v>364785100.55000001</v>
      </c>
      <c r="K365" s="117">
        <v>43293</v>
      </c>
      <c r="L365" s="115">
        <v>9359</v>
      </c>
      <c r="M365" s="115" t="s">
        <v>2360</v>
      </c>
      <c r="N365" s="115"/>
    </row>
    <row r="366" spans="1:14">
      <c r="A366" s="115" t="s">
        <v>2801</v>
      </c>
      <c r="B366" s="115" t="s">
        <v>393</v>
      </c>
      <c r="C366" s="115">
        <v>7.5</v>
      </c>
      <c r="D366" s="115">
        <v>8.0500000000000007</v>
      </c>
      <c r="E366" s="115">
        <v>7.5</v>
      </c>
      <c r="F366" s="115">
        <v>7.65</v>
      </c>
      <c r="G366" s="115">
        <v>7.5</v>
      </c>
      <c r="H366" s="115">
        <v>7.55</v>
      </c>
      <c r="I366" s="115">
        <v>22419</v>
      </c>
      <c r="J366" s="115">
        <v>170706.4</v>
      </c>
      <c r="K366" s="117">
        <v>43293</v>
      </c>
      <c r="L366" s="115">
        <v>40</v>
      </c>
      <c r="M366" s="115" t="s">
        <v>2802</v>
      </c>
      <c r="N366" s="115"/>
    </row>
    <row r="367" spans="1:14">
      <c r="A367" s="115" t="s">
        <v>2416</v>
      </c>
      <c r="B367" s="115" t="s">
        <v>393</v>
      </c>
      <c r="C367" s="115">
        <v>338</v>
      </c>
      <c r="D367" s="115">
        <v>338</v>
      </c>
      <c r="E367" s="115">
        <v>325.8</v>
      </c>
      <c r="F367" s="115">
        <v>333.8</v>
      </c>
      <c r="G367" s="115">
        <v>333.1</v>
      </c>
      <c r="H367" s="115">
        <v>335.55</v>
      </c>
      <c r="I367" s="115">
        <v>9772</v>
      </c>
      <c r="J367" s="115">
        <v>3267900.2</v>
      </c>
      <c r="K367" s="117">
        <v>43293</v>
      </c>
      <c r="L367" s="115">
        <v>405</v>
      </c>
      <c r="M367" s="115" t="s">
        <v>2591</v>
      </c>
      <c r="N367" s="115"/>
    </row>
    <row r="368" spans="1:14">
      <c r="A368" s="115" t="s">
        <v>752</v>
      </c>
      <c r="B368" s="115" t="s">
        <v>393</v>
      </c>
      <c r="C368" s="115">
        <v>62.8</v>
      </c>
      <c r="D368" s="115">
        <v>64.2</v>
      </c>
      <c r="E368" s="115">
        <v>61.3</v>
      </c>
      <c r="F368" s="115">
        <v>61.9</v>
      </c>
      <c r="G368" s="115">
        <v>61.65</v>
      </c>
      <c r="H368" s="115">
        <v>63.1</v>
      </c>
      <c r="I368" s="115">
        <v>170493</v>
      </c>
      <c r="J368" s="115">
        <v>10717217.5</v>
      </c>
      <c r="K368" s="117">
        <v>43293</v>
      </c>
      <c r="L368" s="115">
        <v>2195</v>
      </c>
      <c r="M368" s="115" t="s">
        <v>753</v>
      </c>
      <c r="N368" s="115"/>
    </row>
    <row r="369" spans="1:14">
      <c r="A369" s="115" t="s">
        <v>2896</v>
      </c>
      <c r="B369" s="115" t="s">
        <v>393</v>
      </c>
      <c r="C369" s="115">
        <v>36.549999999999997</v>
      </c>
      <c r="D369" s="115">
        <v>36.9</v>
      </c>
      <c r="E369" s="115">
        <v>36.35</v>
      </c>
      <c r="F369" s="115">
        <v>36.450000000000003</v>
      </c>
      <c r="G369" s="115">
        <v>36.450000000000003</v>
      </c>
      <c r="H369" s="115">
        <v>36.700000000000003</v>
      </c>
      <c r="I369" s="115">
        <v>9858</v>
      </c>
      <c r="J369" s="115">
        <v>360250.05</v>
      </c>
      <c r="K369" s="117">
        <v>43293</v>
      </c>
      <c r="L369" s="115">
        <v>63</v>
      </c>
      <c r="M369" s="115" t="s">
        <v>2897</v>
      </c>
      <c r="N369" s="115"/>
    </row>
    <row r="370" spans="1:14">
      <c r="A370" s="115" t="s">
        <v>2727</v>
      </c>
      <c r="B370" s="115" t="s">
        <v>393</v>
      </c>
      <c r="C370" s="115">
        <v>116.8</v>
      </c>
      <c r="D370" s="115">
        <v>119.5</v>
      </c>
      <c r="E370" s="115">
        <v>113</v>
      </c>
      <c r="F370" s="115">
        <v>115.55</v>
      </c>
      <c r="G370" s="115">
        <v>116</v>
      </c>
      <c r="H370" s="115">
        <v>115.15</v>
      </c>
      <c r="I370" s="115">
        <v>20386</v>
      </c>
      <c r="J370" s="115">
        <v>2388964.2999999998</v>
      </c>
      <c r="K370" s="117">
        <v>43293</v>
      </c>
      <c r="L370" s="115">
        <v>258</v>
      </c>
      <c r="M370" s="115" t="s">
        <v>2728</v>
      </c>
      <c r="N370" s="115"/>
    </row>
    <row r="371" spans="1:14">
      <c r="A371" s="115" t="s">
        <v>754</v>
      </c>
      <c r="B371" s="115" t="s">
        <v>393</v>
      </c>
      <c r="C371" s="115">
        <v>19.45</v>
      </c>
      <c r="D371" s="115">
        <v>19.75</v>
      </c>
      <c r="E371" s="115">
        <v>19.05</v>
      </c>
      <c r="F371" s="115">
        <v>19.399999999999999</v>
      </c>
      <c r="G371" s="115">
        <v>19.75</v>
      </c>
      <c r="H371" s="115">
        <v>19.25</v>
      </c>
      <c r="I371" s="115">
        <v>19146</v>
      </c>
      <c r="J371" s="115">
        <v>371929.2</v>
      </c>
      <c r="K371" s="117">
        <v>43293</v>
      </c>
      <c r="L371" s="115">
        <v>62</v>
      </c>
      <c r="M371" s="115" t="s">
        <v>755</v>
      </c>
      <c r="N371" s="115"/>
    </row>
    <row r="372" spans="1:14">
      <c r="A372" s="115" t="s">
        <v>3320</v>
      </c>
      <c r="B372" s="115" t="s">
        <v>3256</v>
      </c>
      <c r="C372" s="115">
        <v>9.4</v>
      </c>
      <c r="D372" s="115">
        <v>9.6999999999999993</v>
      </c>
      <c r="E372" s="115">
        <v>9.4</v>
      </c>
      <c r="F372" s="115">
        <v>9.65</v>
      </c>
      <c r="G372" s="115">
        <v>9.65</v>
      </c>
      <c r="H372" s="115">
        <v>9.25</v>
      </c>
      <c r="I372" s="115">
        <v>11938</v>
      </c>
      <c r="J372" s="115">
        <v>115491</v>
      </c>
      <c r="K372" s="117">
        <v>43293</v>
      </c>
      <c r="L372" s="115">
        <v>41</v>
      </c>
      <c r="M372" s="115" t="s">
        <v>3321</v>
      </c>
      <c r="N372" s="115"/>
    </row>
    <row r="373" spans="1:14">
      <c r="A373" s="115" t="s">
        <v>756</v>
      </c>
      <c r="B373" s="115" t="s">
        <v>393</v>
      </c>
      <c r="C373" s="115">
        <v>514</v>
      </c>
      <c r="D373" s="115">
        <v>529.70000000000005</v>
      </c>
      <c r="E373" s="115">
        <v>510</v>
      </c>
      <c r="F373" s="115">
        <v>515.4</v>
      </c>
      <c r="G373" s="115">
        <v>514.54999999999995</v>
      </c>
      <c r="H373" s="115">
        <v>510</v>
      </c>
      <c r="I373" s="115">
        <v>289641</v>
      </c>
      <c r="J373" s="115">
        <v>151011488.30000001</v>
      </c>
      <c r="K373" s="117">
        <v>43293</v>
      </c>
      <c r="L373" s="115">
        <v>8941</v>
      </c>
      <c r="M373" s="115" t="s">
        <v>757</v>
      </c>
      <c r="N373" s="115"/>
    </row>
    <row r="374" spans="1:14">
      <c r="A374" s="115" t="s">
        <v>64</v>
      </c>
      <c r="B374" s="115" t="s">
        <v>393</v>
      </c>
      <c r="C374" s="115">
        <v>2326.6999999999998</v>
      </c>
      <c r="D374" s="115">
        <v>2387.65</v>
      </c>
      <c r="E374" s="115">
        <v>2326.65</v>
      </c>
      <c r="F374" s="115">
        <v>2357.25</v>
      </c>
      <c r="G374" s="115">
        <v>2352.3000000000002</v>
      </c>
      <c r="H374" s="115">
        <v>2301.35</v>
      </c>
      <c r="I374" s="115">
        <v>1312367</v>
      </c>
      <c r="J374" s="115">
        <v>3107964292.1500001</v>
      </c>
      <c r="K374" s="117">
        <v>43293</v>
      </c>
      <c r="L374" s="115">
        <v>60065</v>
      </c>
      <c r="M374" s="115" t="s">
        <v>758</v>
      </c>
      <c r="N374" s="115"/>
    </row>
    <row r="375" spans="1:14">
      <c r="A375" s="115" t="s">
        <v>2402</v>
      </c>
      <c r="B375" s="115" t="s">
        <v>393</v>
      </c>
      <c r="C375" s="115">
        <v>33</v>
      </c>
      <c r="D375" s="115">
        <v>33.9</v>
      </c>
      <c r="E375" s="115">
        <v>32.9</v>
      </c>
      <c r="F375" s="115">
        <v>33.6</v>
      </c>
      <c r="G375" s="115">
        <v>33.799999999999997</v>
      </c>
      <c r="H375" s="115">
        <v>32.9</v>
      </c>
      <c r="I375" s="115">
        <v>7287</v>
      </c>
      <c r="J375" s="115">
        <v>244203.2</v>
      </c>
      <c r="K375" s="117">
        <v>43293</v>
      </c>
      <c r="L375" s="115">
        <v>50</v>
      </c>
      <c r="M375" s="115" t="s">
        <v>2403</v>
      </c>
      <c r="N375" s="115"/>
    </row>
    <row r="376" spans="1:14">
      <c r="A376" s="115" t="s">
        <v>2898</v>
      </c>
      <c r="B376" s="115" t="s">
        <v>393</v>
      </c>
      <c r="C376" s="115">
        <v>300</v>
      </c>
      <c r="D376" s="115">
        <v>300</v>
      </c>
      <c r="E376" s="115">
        <v>289.5</v>
      </c>
      <c r="F376" s="115">
        <v>291.10000000000002</v>
      </c>
      <c r="G376" s="115">
        <v>289.5</v>
      </c>
      <c r="H376" s="115">
        <v>298.35000000000002</v>
      </c>
      <c r="I376" s="115">
        <v>5256</v>
      </c>
      <c r="J376" s="115">
        <v>1537603.25</v>
      </c>
      <c r="K376" s="117">
        <v>43293</v>
      </c>
      <c r="L376" s="115">
        <v>119</v>
      </c>
      <c r="M376" s="115" t="s">
        <v>2899</v>
      </c>
      <c r="N376" s="115"/>
    </row>
    <row r="377" spans="1:14">
      <c r="A377" s="115" t="s">
        <v>2278</v>
      </c>
      <c r="B377" s="115" t="s">
        <v>393</v>
      </c>
      <c r="C377" s="115">
        <v>20.95</v>
      </c>
      <c r="D377" s="115">
        <v>21.35</v>
      </c>
      <c r="E377" s="115">
        <v>20.149999999999999</v>
      </c>
      <c r="F377" s="115">
        <v>20.95</v>
      </c>
      <c r="G377" s="115">
        <v>20.5</v>
      </c>
      <c r="H377" s="115">
        <v>20.55</v>
      </c>
      <c r="I377" s="115">
        <v>557368</v>
      </c>
      <c r="J377" s="115">
        <v>11639721.199999999</v>
      </c>
      <c r="K377" s="117">
        <v>43293</v>
      </c>
      <c r="L377" s="115">
        <v>1263</v>
      </c>
      <c r="M377" s="115" t="s">
        <v>2279</v>
      </c>
      <c r="N377" s="115"/>
    </row>
    <row r="378" spans="1:14">
      <c r="A378" s="115" t="s">
        <v>759</v>
      </c>
      <c r="B378" s="115" t="s">
        <v>393</v>
      </c>
      <c r="C378" s="115">
        <v>17.149999999999999</v>
      </c>
      <c r="D378" s="115">
        <v>18.100000000000001</v>
      </c>
      <c r="E378" s="115">
        <v>16.95</v>
      </c>
      <c r="F378" s="115">
        <v>17.850000000000001</v>
      </c>
      <c r="G378" s="115">
        <v>17.8</v>
      </c>
      <c r="H378" s="115">
        <v>17.100000000000001</v>
      </c>
      <c r="I378" s="115">
        <v>2908384</v>
      </c>
      <c r="J378" s="115">
        <v>50984628.100000001</v>
      </c>
      <c r="K378" s="117">
        <v>43293</v>
      </c>
      <c r="L378" s="115">
        <v>5786</v>
      </c>
      <c r="M378" s="115" t="s">
        <v>2504</v>
      </c>
      <c r="N378" s="115"/>
    </row>
    <row r="379" spans="1:14">
      <c r="A379" s="115" t="s">
        <v>760</v>
      </c>
      <c r="B379" s="115" t="s">
        <v>393</v>
      </c>
      <c r="C379" s="115">
        <v>1651.1</v>
      </c>
      <c r="D379" s="115">
        <v>1689.5</v>
      </c>
      <c r="E379" s="115">
        <v>1646</v>
      </c>
      <c r="F379" s="115">
        <v>1650</v>
      </c>
      <c r="G379" s="115">
        <v>1650</v>
      </c>
      <c r="H379" s="115">
        <v>1650.9</v>
      </c>
      <c r="I379" s="115">
        <v>365</v>
      </c>
      <c r="J379" s="115">
        <v>603788.65</v>
      </c>
      <c r="K379" s="117">
        <v>43293</v>
      </c>
      <c r="L379" s="115">
        <v>47</v>
      </c>
      <c r="M379" s="115" t="s">
        <v>761</v>
      </c>
      <c r="N379" s="115"/>
    </row>
    <row r="380" spans="1:14">
      <c r="A380" s="115" t="s">
        <v>2900</v>
      </c>
      <c r="B380" s="115" t="s">
        <v>393</v>
      </c>
      <c r="C380" s="115">
        <v>145.55000000000001</v>
      </c>
      <c r="D380" s="115">
        <v>147.6</v>
      </c>
      <c r="E380" s="115">
        <v>137.30000000000001</v>
      </c>
      <c r="F380" s="115">
        <v>138.25</v>
      </c>
      <c r="G380" s="115">
        <v>138.44999999999999</v>
      </c>
      <c r="H380" s="115">
        <v>145.55000000000001</v>
      </c>
      <c r="I380" s="115">
        <v>35030</v>
      </c>
      <c r="J380" s="115">
        <v>4904029.4000000004</v>
      </c>
      <c r="K380" s="117">
        <v>43293</v>
      </c>
      <c r="L380" s="115">
        <v>352</v>
      </c>
      <c r="M380" s="115" t="s">
        <v>2901</v>
      </c>
      <c r="N380" s="115"/>
    </row>
    <row r="381" spans="1:14">
      <c r="A381" s="115" t="s">
        <v>2729</v>
      </c>
      <c r="B381" s="115" t="s">
        <v>393</v>
      </c>
      <c r="C381" s="115">
        <v>2.95</v>
      </c>
      <c r="D381" s="115">
        <v>3</v>
      </c>
      <c r="E381" s="115">
        <v>2.9</v>
      </c>
      <c r="F381" s="115">
        <v>2.95</v>
      </c>
      <c r="G381" s="115">
        <v>3</v>
      </c>
      <c r="H381" s="115">
        <v>2.95</v>
      </c>
      <c r="I381" s="115">
        <v>21932</v>
      </c>
      <c r="J381" s="115">
        <v>64491</v>
      </c>
      <c r="K381" s="117">
        <v>43293</v>
      </c>
      <c r="L381" s="115">
        <v>38</v>
      </c>
      <c r="M381" s="115" t="s">
        <v>2730</v>
      </c>
      <c r="N381" s="115"/>
    </row>
    <row r="382" spans="1:14">
      <c r="A382" s="115" t="s">
        <v>3698</v>
      </c>
      <c r="B382" s="115" t="s">
        <v>393</v>
      </c>
      <c r="C382" s="115">
        <v>2450</v>
      </c>
      <c r="D382" s="115">
        <v>2598.89</v>
      </c>
      <c r="E382" s="115">
        <v>2450</v>
      </c>
      <c r="F382" s="115">
        <v>2598.89</v>
      </c>
      <c r="G382" s="115">
        <v>2598.89</v>
      </c>
      <c r="H382" s="115">
        <v>2599.9699999999998</v>
      </c>
      <c r="I382" s="115">
        <v>3</v>
      </c>
      <c r="J382" s="115">
        <v>7647.78</v>
      </c>
      <c r="K382" s="117">
        <v>43293</v>
      </c>
      <c r="L382" s="115">
        <v>2</v>
      </c>
      <c r="M382" s="115" t="s">
        <v>3699</v>
      </c>
      <c r="N382" s="115"/>
    </row>
    <row r="383" spans="1:14">
      <c r="A383" s="115" t="s">
        <v>3087</v>
      </c>
      <c r="B383" s="115" t="s">
        <v>393</v>
      </c>
      <c r="C383" s="115">
        <v>287.7</v>
      </c>
      <c r="D383" s="115">
        <v>293</v>
      </c>
      <c r="E383" s="115">
        <v>277.25</v>
      </c>
      <c r="F383" s="115">
        <v>279.85000000000002</v>
      </c>
      <c r="G383" s="115">
        <v>277.25</v>
      </c>
      <c r="H383" s="115">
        <v>290.05</v>
      </c>
      <c r="I383" s="115">
        <v>310</v>
      </c>
      <c r="J383" s="115">
        <v>89441.25</v>
      </c>
      <c r="K383" s="117">
        <v>43293</v>
      </c>
      <c r="L383" s="115">
        <v>20</v>
      </c>
      <c r="M383" s="115" t="s">
        <v>3088</v>
      </c>
      <c r="N383" s="115"/>
    </row>
    <row r="384" spans="1:14">
      <c r="A384" s="115" t="s">
        <v>762</v>
      </c>
      <c r="B384" s="115" t="s">
        <v>393</v>
      </c>
      <c r="C384" s="115">
        <v>1304</v>
      </c>
      <c r="D384" s="115">
        <v>1304</v>
      </c>
      <c r="E384" s="115">
        <v>1288</v>
      </c>
      <c r="F384" s="115">
        <v>1300</v>
      </c>
      <c r="G384" s="115">
        <v>1300</v>
      </c>
      <c r="H384" s="115">
        <v>1299.8</v>
      </c>
      <c r="I384" s="115">
        <v>32585</v>
      </c>
      <c r="J384" s="115">
        <v>42315653.399999999</v>
      </c>
      <c r="K384" s="117">
        <v>43293</v>
      </c>
      <c r="L384" s="115">
        <v>6271</v>
      </c>
      <c r="M384" s="115" t="s">
        <v>763</v>
      </c>
      <c r="N384" s="115"/>
    </row>
    <row r="385" spans="1:14">
      <c r="A385" s="115" t="s">
        <v>764</v>
      </c>
      <c r="B385" s="115" t="s">
        <v>393</v>
      </c>
      <c r="C385" s="115">
        <v>295</v>
      </c>
      <c r="D385" s="115">
        <v>299.89999999999998</v>
      </c>
      <c r="E385" s="115">
        <v>293.5</v>
      </c>
      <c r="F385" s="115">
        <v>297.7</v>
      </c>
      <c r="G385" s="115">
        <v>298.39999999999998</v>
      </c>
      <c r="H385" s="115">
        <v>293.5</v>
      </c>
      <c r="I385" s="115">
        <v>987046</v>
      </c>
      <c r="J385" s="115">
        <v>292385856.64999998</v>
      </c>
      <c r="K385" s="117">
        <v>43293</v>
      </c>
      <c r="L385" s="115">
        <v>16637</v>
      </c>
      <c r="M385" s="115" t="s">
        <v>765</v>
      </c>
      <c r="N385" s="115"/>
    </row>
    <row r="386" spans="1:14">
      <c r="A386" s="115" t="s">
        <v>3178</v>
      </c>
      <c r="B386" s="115" t="s">
        <v>393</v>
      </c>
      <c r="C386" s="115">
        <v>17.45</v>
      </c>
      <c r="D386" s="115">
        <v>17.45</v>
      </c>
      <c r="E386" s="115">
        <v>17.05</v>
      </c>
      <c r="F386" s="115">
        <v>17.149999999999999</v>
      </c>
      <c r="G386" s="115">
        <v>17.100000000000001</v>
      </c>
      <c r="H386" s="115">
        <v>17.45</v>
      </c>
      <c r="I386" s="115">
        <v>3177</v>
      </c>
      <c r="J386" s="115">
        <v>54522.25</v>
      </c>
      <c r="K386" s="117">
        <v>43293</v>
      </c>
      <c r="L386" s="115">
        <v>33</v>
      </c>
      <c r="M386" s="115" t="s">
        <v>3179</v>
      </c>
      <c r="N386" s="115"/>
    </row>
    <row r="387" spans="1:14">
      <c r="A387" s="115" t="s">
        <v>65</v>
      </c>
      <c r="B387" s="115" t="s">
        <v>393</v>
      </c>
      <c r="C387" s="115">
        <v>28450</v>
      </c>
      <c r="D387" s="115">
        <v>28450</v>
      </c>
      <c r="E387" s="115">
        <v>27920</v>
      </c>
      <c r="F387" s="115">
        <v>27995.35</v>
      </c>
      <c r="G387" s="115">
        <v>28006</v>
      </c>
      <c r="H387" s="115">
        <v>28160.5</v>
      </c>
      <c r="I387" s="115">
        <v>26967</v>
      </c>
      <c r="J387" s="115">
        <v>757683579.5</v>
      </c>
      <c r="K387" s="117">
        <v>43293</v>
      </c>
      <c r="L387" s="115">
        <v>8032</v>
      </c>
      <c r="M387" s="115" t="s">
        <v>766</v>
      </c>
      <c r="N387" s="115"/>
    </row>
    <row r="388" spans="1:14">
      <c r="A388" s="115" t="s">
        <v>767</v>
      </c>
      <c r="B388" s="115" t="s">
        <v>393</v>
      </c>
      <c r="C388" s="115">
        <v>228.25</v>
      </c>
      <c r="D388" s="115">
        <v>232</v>
      </c>
      <c r="E388" s="115">
        <v>224</v>
      </c>
      <c r="F388" s="115">
        <v>224.85</v>
      </c>
      <c r="G388" s="115">
        <v>224.45</v>
      </c>
      <c r="H388" s="115">
        <v>227.25</v>
      </c>
      <c r="I388" s="115">
        <v>127475</v>
      </c>
      <c r="J388" s="115">
        <v>28917467.649999999</v>
      </c>
      <c r="K388" s="117">
        <v>43293</v>
      </c>
      <c r="L388" s="115">
        <v>3804</v>
      </c>
      <c r="M388" s="115" t="s">
        <v>768</v>
      </c>
      <c r="N388" s="115"/>
    </row>
    <row r="389" spans="1:14">
      <c r="A389" s="115" t="s">
        <v>2672</v>
      </c>
      <c r="B389" s="115" t="s">
        <v>393</v>
      </c>
      <c r="C389" s="115">
        <v>428</v>
      </c>
      <c r="D389" s="115">
        <v>433.8</v>
      </c>
      <c r="E389" s="115">
        <v>420.25</v>
      </c>
      <c r="F389" s="115">
        <v>421.85</v>
      </c>
      <c r="G389" s="115">
        <v>421</v>
      </c>
      <c r="H389" s="115">
        <v>429.5</v>
      </c>
      <c r="I389" s="115">
        <v>2862</v>
      </c>
      <c r="J389" s="115">
        <v>1223214.45</v>
      </c>
      <c r="K389" s="117">
        <v>43293</v>
      </c>
      <c r="L389" s="115">
        <v>184</v>
      </c>
      <c r="M389" s="115" t="s">
        <v>2673</v>
      </c>
      <c r="N389" s="115"/>
    </row>
    <row r="390" spans="1:14">
      <c r="A390" s="115" t="s">
        <v>769</v>
      </c>
      <c r="B390" s="115" t="s">
        <v>393</v>
      </c>
      <c r="C390" s="115">
        <v>165</v>
      </c>
      <c r="D390" s="115">
        <v>165.9</v>
      </c>
      <c r="E390" s="115">
        <v>162.25</v>
      </c>
      <c r="F390" s="115">
        <v>163.55000000000001</v>
      </c>
      <c r="G390" s="115">
        <v>162.80000000000001</v>
      </c>
      <c r="H390" s="115">
        <v>163.75</v>
      </c>
      <c r="I390" s="115">
        <v>222017</v>
      </c>
      <c r="J390" s="115">
        <v>36350178.399999999</v>
      </c>
      <c r="K390" s="117">
        <v>43293</v>
      </c>
      <c r="L390" s="115">
        <v>5099</v>
      </c>
      <c r="M390" s="115" t="s">
        <v>770</v>
      </c>
      <c r="N390" s="115"/>
    </row>
    <row r="391" spans="1:14">
      <c r="A391" s="115" t="s">
        <v>2399</v>
      </c>
      <c r="B391" s="115" t="s">
        <v>393</v>
      </c>
      <c r="C391" s="115">
        <v>381</v>
      </c>
      <c r="D391" s="115">
        <v>385</v>
      </c>
      <c r="E391" s="115">
        <v>376.3</v>
      </c>
      <c r="F391" s="115">
        <v>376.55</v>
      </c>
      <c r="G391" s="115">
        <v>376.3</v>
      </c>
      <c r="H391" s="115">
        <v>382.7</v>
      </c>
      <c r="I391" s="115">
        <v>710</v>
      </c>
      <c r="J391" s="115">
        <v>270925.34999999998</v>
      </c>
      <c r="K391" s="117">
        <v>43293</v>
      </c>
      <c r="L391" s="115">
        <v>34</v>
      </c>
      <c r="M391" s="115" t="s">
        <v>2400</v>
      </c>
      <c r="N391" s="115"/>
    </row>
    <row r="392" spans="1:14">
      <c r="A392" s="115" t="s">
        <v>771</v>
      </c>
      <c r="B392" s="115" t="s">
        <v>393</v>
      </c>
      <c r="C392" s="115">
        <v>35.9</v>
      </c>
      <c r="D392" s="115">
        <v>35.9</v>
      </c>
      <c r="E392" s="115">
        <v>34.200000000000003</v>
      </c>
      <c r="F392" s="115">
        <v>34.4</v>
      </c>
      <c r="G392" s="115">
        <v>34.35</v>
      </c>
      <c r="H392" s="115">
        <v>35.5</v>
      </c>
      <c r="I392" s="115">
        <v>160902</v>
      </c>
      <c r="J392" s="115">
        <v>5618860.3499999996</v>
      </c>
      <c r="K392" s="117">
        <v>43293</v>
      </c>
      <c r="L392" s="115">
        <v>1111</v>
      </c>
      <c r="M392" s="115" t="s">
        <v>772</v>
      </c>
      <c r="N392" s="115"/>
    </row>
    <row r="393" spans="1:14">
      <c r="A393" s="115" t="s">
        <v>2902</v>
      </c>
      <c r="B393" s="115" t="s">
        <v>393</v>
      </c>
      <c r="C393" s="115">
        <v>8.5</v>
      </c>
      <c r="D393" s="115">
        <v>8.75</v>
      </c>
      <c r="E393" s="115">
        <v>7.9</v>
      </c>
      <c r="F393" s="115">
        <v>8.15</v>
      </c>
      <c r="G393" s="115">
        <v>8.1</v>
      </c>
      <c r="H393" s="115">
        <v>8.4499999999999993</v>
      </c>
      <c r="I393" s="115">
        <v>28088</v>
      </c>
      <c r="J393" s="115">
        <v>229962</v>
      </c>
      <c r="K393" s="117">
        <v>43293</v>
      </c>
      <c r="L393" s="115">
        <v>76</v>
      </c>
      <c r="M393" s="115" t="s">
        <v>2903</v>
      </c>
      <c r="N393" s="115"/>
    </row>
    <row r="394" spans="1:14">
      <c r="A394" s="115" t="s">
        <v>773</v>
      </c>
      <c r="B394" s="115" t="s">
        <v>393</v>
      </c>
      <c r="C394" s="115">
        <v>60.05</v>
      </c>
      <c r="D394" s="115">
        <v>61</v>
      </c>
      <c r="E394" s="115">
        <v>58.1</v>
      </c>
      <c r="F394" s="115">
        <v>58.7</v>
      </c>
      <c r="G394" s="115">
        <v>58.65</v>
      </c>
      <c r="H394" s="115">
        <v>60.15</v>
      </c>
      <c r="I394" s="115">
        <v>98645</v>
      </c>
      <c r="J394" s="115">
        <v>5889678.25</v>
      </c>
      <c r="K394" s="117">
        <v>43293</v>
      </c>
      <c r="L394" s="115">
        <v>984</v>
      </c>
      <c r="M394" s="115" t="s">
        <v>774</v>
      </c>
      <c r="N394" s="115"/>
    </row>
    <row r="395" spans="1:14">
      <c r="A395" s="115" t="s">
        <v>775</v>
      </c>
      <c r="B395" s="115" t="s">
        <v>393</v>
      </c>
      <c r="C395" s="115">
        <v>22.95</v>
      </c>
      <c r="D395" s="115">
        <v>22.95</v>
      </c>
      <c r="E395" s="115">
        <v>21.9</v>
      </c>
      <c r="F395" s="115">
        <v>22.1</v>
      </c>
      <c r="G395" s="115">
        <v>22.2</v>
      </c>
      <c r="H395" s="115">
        <v>22.4</v>
      </c>
      <c r="I395" s="115">
        <v>120925</v>
      </c>
      <c r="J395" s="115">
        <v>2717924.8</v>
      </c>
      <c r="K395" s="117">
        <v>43293</v>
      </c>
      <c r="L395" s="115">
        <v>606</v>
      </c>
      <c r="M395" s="115" t="s">
        <v>776</v>
      </c>
      <c r="N395" s="115"/>
    </row>
    <row r="396" spans="1:14">
      <c r="A396" s="115" t="s">
        <v>2552</v>
      </c>
      <c r="B396" s="115" t="s">
        <v>393</v>
      </c>
      <c r="C396" s="115">
        <v>163</v>
      </c>
      <c r="D396" s="115">
        <v>169.95</v>
      </c>
      <c r="E396" s="115">
        <v>156</v>
      </c>
      <c r="F396" s="115">
        <v>157.1</v>
      </c>
      <c r="G396" s="115">
        <v>156.55000000000001</v>
      </c>
      <c r="H396" s="115">
        <v>163.35</v>
      </c>
      <c r="I396" s="115">
        <v>14834</v>
      </c>
      <c r="J396" s="115">
        <v>2407275.5</v>
      </c>
      <c r="K396" s="117">
        <v>43293</v>
      </c>
      <c r="L396" s="115">
        <v>475</v>
      </c>
      <c r="M396" s="115" t="s">
        <v>2553</v>
      </c>
      <c r="N396" s="115"/>
    </row>
    <row r="397" spans="1:14">
      <c r="A397" s="115" t="s">
        <v>3476</v>
      </c>
      <c r="B397" s="115" t="s">
        <v>3256</v>
      </c>
      <c r="C397" s="115">
        <v>2.5</v>
      </c>
      <c r="D397" s="115">
        <v>2.5</v>
      </c>
      <c r="E397" s="115">
        <v>2.5</v>
      </c>
      <c r="F397" s="115">
        <v>2.5</v>
      </c>
      <c r="G397" s="115">
        <v>2.5</v>
      </c>
      <c r="H397" s="115">
        <v>2.4</v>
      </c>
      <c r="I397" s="115">
        <v>6682</v>
      </c>
      <c r="J397" s="115">
        <v>16705</v>
      </c>
      <c r="K397" s="117">
        <v>43293</v>
      </c>
      <c r="L397" s="115">
        <v>26</v>
      </c>
      <c r="M397" s="115" t="s">
        <v>3477</v>
      </c>
      <c r="N397" s="115"/>
    </row>
    <row r="398" spans="1:14">
      <c r="A398" s="115" t="s">
        <v>777</v>
      </c>
      <c r="B398" s="115" t="s">
        <v>393</v>
      </c>
      <c r="C398" s="115">
        <v>282</v>
      </c>
      <c r="D398" s="115">
        <v>288</v>
      </c>
      <c r="E398" s="115">
        <v>281</v>
      </c>
      <c r="F398" s="115">
        <v>282.60000000000002</v>
      </c>
      <c r="G398" s="115">
        <v>282.55</v>
      </c>
      <c r="H398" s="115">
        <v>282.5</v>
      </c>
      <c r="I398" s="115">
        <v>13578</v>
      </c>
      <c r="J398" s="115">
        <v>3863061.05</v>
      </c>
      <c r="K398" s="117">
        <v>43293</v>
      </c>
      <c r="L398" s="115">
        <v>588</v>
      </c>
      <c r="M398" s="115" t="s">
        <v>778</v>
      </c>
      <c r="N398" s="115"/>
    </row>
    <row r="399" spans="1:14">
      <c r="A399" s="115" t="s">
        <v>779</v>
      </c>
      <c r="B399" s="115" t="s">
        <v>393</v>
      </c>
      <c r="C399" s="115">
        <v>37.9</v>
      </c>
      <c r="D399" s="115">
        <v>37.9</v>
      </c>
      <c r="E399" s="115">
        <v>33.6</v>
      </c>
      <c r="F399" s="115">
        <v>33.9</v>
      </c>
      <c r="G399" s="115">
        <v>34.200000000000003</v>
      </c>
      <c r="H399" s="115">
        <v>33.799999999999997</v>
      </c>
      <c r="I399" s="115">
        <v>6914</v>
      </c>
      <c r="J399" s="115">
        <v>235116.45</v>
      </c>
      <c r="K399" s="117">
        <v>43293</v>
      </c>
      <c r="L399" s="115">
        <v>73</v>
      </c>
      <c r="M399" s="115" t="s">
        <v>780</v>
      </c>
      <c r="N399" s="115"/>
    </row>
    <row r="400" spans="1:14">
      <c r="A400" s="115" t="s">
        <v>2417</v>
      </c>
      <c r="B400" s="115" t="s">
        <v>3256</v>
      </c>
      <c r="C400" s="115">
        <v>155.75</v>
      </c>
      <c r="D400" s="115">
        <v>167</v>
      </c>
      <c r="E400" s="115">
        <v>155.69999999999999</v>
      </c>
      <c r="F400" s="115">
        <v>161.80000000000001</v>
      </c>
      <c r="G400" s="115">
        <v>160.05000000000001</v>
      </c>
      <c r="H400" s="115">
        <v>162.9</v>
      </c>
      <c r="I400" s="115">
        <v>19045</v>
      </c>
      <c r="J400" s="115">
        <v>3070832.1</v>
      </c>
      <c r="K400" s="117">
        <v>43293</v>
      </c>
      <c r="L400" s="115">
        <v>185</v>
      </c>
      <c r="M400" s="115" t="s">
        <v>2418</v>
      </c>
      <c r="N400" s="115"/>
    </row>
    <row r="401" spans="1:14">
      <c r="A401" s="115" t="s">
        <v>197</v>
      </c>
      <c r="B401" s="115" t="s">
        <v>393</v>
      </c>
      <c r="C401" s="115">
        <v>535.15</v>
      </c>
      <c r="D401" s="115">
        <v>547.79999999999995</v>
      </c>
      <c r="E401" s="115">
        <v>527.85</v>
      </c>
      <c r="F401" s="115">
        <v>530</v>
      </c>
      <c r="G401" s="115">
        <v>532</v>
      </c>
      <c r="H401" s="115">
        <v>535.15</v>
      </c>
      <c r="I401" s="115">
        <v>319475</v>
      </c>
      <c r="J401" s="115">
        <v>171258819.44999999</v>
      </c>
      <c r="K401" s="117">
        <v>43293</v>
      </c>
      <c r="L401" s="115">
        <v>6274</v>
      </c>
      <c r="M401" s="115" t="s">
        <v>781</v>
      </c>
      <c r="N401" s="115"/>
    </row>
    <row r="402" spans="1:14">
      <c r="A402" s="115" t="s">
        <v>3322</v>
      </c>
      <c r="B402" s="115" t="s">
        <v>3256</v>
      </c>
      <c r="C402" s="115">
        <v>6.9</v>
      </c>
      <c r="D402" s="115">
        <v>6.95</v>
      </c>
      <c r="E402" s="115">
        <v>6.9</v>
      </c>
      <c r="F402" s="115">
        <v>6.95</v>
      </c>
      <c r="G402" s="115">
        <v>6.95</v>
      </c>
      <c r="H402" s="115">
        <v>6.65</v>
      </c>
      <c r="I402" s="115">
        <v>84952</v>
      </c>
      <c r="J402" s="115">
        <v>590311.35</v>
      </c>
      <c r="K402" s="117">
        <v>43293</v>
      </c>
      <c r="L402" s="115">
        <v>56</v>
      </c>
      <c r="M402" s="115" t="s">
        <v>3323</v>
      </c>
      <c r="N402" s="115"/>
    </row>
    <row r="403" spans="1:14">
      <c r="A403" s="115" t="s">
        <v>2554</v>
      </c>
      <c r="B403" s="115" t="s">
        <v>393</v>
      </c>
      <c r="C403" s="115">
        <v>125.35</v>
      </c>
      <c r="D403" s="115">
        <v>130</v>
      </c>
      <c r="E403" s="115">
        <v>119.65</v>
      </c>
      <c r="F403" s="115">
        <v>122</v>
      </c>
      <c r="G403" s="115">
        <v>122.05</v>
      </c>
      <c r="H403" s="115">
        <v>123.85</v>
      </c>
      <c r="I403" s="115">
        <v>99814</v>
      </c>
      <c r="J403" s="115">
        <v>12512111.050000001</v>
      </c>
      <c r="K403" s="117">
        <v>43293</v>
      </c>
      <c r="L403" s="115">
        <v>1563</v>
      </c>
      <c r="M403" s="115" t="s">
        <v>2555</v>
      </c>
      <c r="N403" s="115"/>
    </row>
    <row r="404" spans="1:14">
      <c r="A404" s="115" t="s">
        <v>782</v>
      </c>
      <c r="B404" s="115" t="s">
        <v>393</v>
      </c>
      <c r="C404" s="115">
        <v>149.5</v>
      </c>
      <c r="D404" s="115">
        <v>152</v>
      </c>
      <c r="E404" s="115">
        <v>149</v>
      </c>
      <c r="F404" s="115">
        <v>149.1</v>
      </c>
      <c r="G404" s="115">
        <v>149.9</v>
      </c>
      <c r="H404" s="115">
        <v>150.15</v>
      </c>
      <c r="I404" s="115">
        <v>3734</v>
      </c>
      <c r="J404" s="115">
        <v>559653.15</v>
      </c>
      <c r="K404" s="117">
        <v>43293</v>
      </c>
      <c r="L404" s="115">
        <v>97</v>
      </c>
      <c r="M404" s="115" t="s">
        <v>783</v>
      </c>
      <c r="N404" s="115"/>
    </row>
    <row r="405" spans="1:14">
      <c r="A405" s="115" t="s">
        <v>2217</v>
      </c>
      <c r="B405" s="115" t="s">
        <v>393</v>
      </c>
      <c r="C405" s="115">
        <v>1298.95</v>
      </c>
      <c r="D405" s="115">
        <v>1298.95</v>
      </c>
      <c r="E405" s="115">
        <v>1230.55</v>
      </c>
      <c r="F405" s="115">
        <v>1248.5999999999999</v>
      </c>
      <c r="G405" s="115">
        <v>1243</v>
      </c>
      <c r="H405" s="115">
        <v>1285.5</v>
      </c>
      <c r="I405" s="115">
        <v>15454</v>
      </c>
      <c r="J405" s="115">
        <v>19565289.350000001</v>
      </c>
      <c r="K405" s="117">
        <v>43293</v>
      </c>
      <c r="L405" s="115">
        <v>2506</v>
      </c>
      <c r="M405" s="115" t="s">
        <v>2218</v>
      </c>
      <c r="N405" s="115"/>
    </row>
    <row r="406" spans="1:14">
      <c r="A406" s="115" t="s">
        <v>2342</v>
      </c>
      <c r="B406" s="115" t="s">
        <v>393</v>
      </c>
      <c r="C406" s="115">
        <v>15.7</v>
      </c>
      <c r="D406" s="115">
        <v>16.05</v>
      </c>
      <c r="E406" s="115">
        <v>15.55</v>
      </c>
      <c r="F406" s="115">
        <v>15.8</v>
      </c>
      <c r="G406" s="115">
        <v>15.95</v>
      </c>
      <c r="H406" s="115">
        <v>15.75</v>
      </c>
      <c r="I406" s="115">
        <v>11229</v>
      </c>
      <c r="J406" s="115">
        <v>176726.2</v>
      </c>
      <c r="K406" s="117">
        <v>43293</v>
      </c>
      <c r="L406" s="115">
        <v>79</v>
      </c>
      <c r="M406" s="115" t="s">
        <v>2343</v>
      </c>
      <c r="N406" s="115"/>
    </row>
    <row r="407" spans="1:14">
      <c r="A407" s="115" t="s">
        <v>66</v>
      </c>
      <c r="B407" s="115" t="s">
        <v>393</v>
      </c>
      <c r="C407" s="115">
        <v>132.1</v>
      </c>
      <c r="D407" s="115">
        <v>133.25</v>
      </c>
      <c r="E407" s="115">
        <v>128.5</v>
      </c>
      <c r="F407" s="115">
        <v>129.55000000000001</v>
      </c>
      <c r="G407" s="115">
        <v>129.25</v>
      </c>
      <c r="H407" s="115">
        <v>129.30000000000001</v>
      </c>
      <c r="I407" s="115">
        <v>1361703</v>
      </c>
      <c r="J407" s="115">
        <v>178149838.84999999</v>
      </c>
      <c r="K407" s="117">
        <v>43293</v>
      </c>
      <c r="L407" s="115">
        <v>20446</v>
      </c>
      <c r="M407" s="115" t="s">
        <v>784</v>
      </c>
      <c r="N407" s="115"/>
    </row>
    <row r="408" spans="1:14">
      <c r="A408" s="115" t="s">
        <v>785</v>
      </c>
      <c r="B408" s="115" t="s">
        <v>393</v>
      </c>
      <c r="C408" s="115">
        <v>705</v>
      </c>
      <c r="D408" s="115">
        <v>710</v>
      </c>
      <c r="E408" s="115">
        <v>700.45</v>
      </c>
      <c r="F408" s="115">
        <v>705.1</v>
      </c>
      <c r="G408" s="115">
        <v>708.5</v>
      </c>
      <c r="H408" s="115">
        <v>709.7</v>
      </c>
      <c r="I408" s="115">
        <v>1695</v>
      </c>
      <c r="J408" s="115">
        <v>1197390.05</v>
      </c>
      <c r="K408" s="117">
        <v>43293</v>
      </c>
      <c r="L408" s="115">
        <v>81</v>
      </c>
      <c r="M408" s="115" t="s">
        <v>786</v>
      </c>
      <c r="N408" s="115"/>
    </row>
    <row r="409" spans="1:14">
      <c r="A409" s="115" t="s">
        <v>2904</v>
      </c>
      <c r="B409" s="115" t="s">
        <v>393</v>
      </c>
      <c r="C409" s="115">
        <v>52.15</v>
      </c>
      <c r="D409" s="115">
        <v>53.1</v>
      </c>
      <c r="E409" s="115">
        <v>48</v>
      </c>
      <c r="F409" s="115">
        <v>49.75</v>
      </c>
      <c r="G409" s="115">
        <v>49.35</v>
      </c>
      <c r="H409" s="115">
        <v>52.15</v>
      </c>
      <c r="I409" s="115">
        <v>18807</v>
      </c>
      <c r="J409" s="115">
        <v>960399.25</v>
      </c>
      <c r="K409" s="117">
        <v>43293</v>
      </c>
      <c r="L409" s="115">
        <v>242</v>
      </c>
      <c r="M409" s="115" t="s">
        <v>2905</v>
      </c>
      <c r="N409" s="115"/>
    </row>
    <row r="410" spans="1:14">
      <c r="A410" s="115" t="s">
        <v>3445</v>
      </c>
      <c r="B410" s="115" t="s">
        <v>393</v>
      </c>
      <c r="C410" s="115">
        <v>283.73</v>
      </c>
      <c r="D410" s="115">
        <v>283.73</v>
      </c>
      <c r="E410" s="115">
        <v>270</v>
      </c>
      <c r="F410" s="115">
        <v>270.52</v>
      </c>
      <c r="G410" s="115">
        <v>272</v>
      </c>
      <c r="H410" s="115">
        <v>271.27</v>
      </c>
      <c r="I410" s="115">
        <v>454</v>
      </c>
      <c r="J410" s="115">
        <v>123414.08</v>
      </c>
      <c r="K410" s="117">
        <v>43293</v>
      </c>
      <c r="L410" s="115">
        <v>26</v>
      </c>
      <c r="M410" s="115" t="s">
        <v>3446</v>
      </c>
      <c r="N410" s="115"/>
    </row>
    <row r="411" spans="1:14">
      <c r="A411" s="115" t="s">
        <v>787</v>
      </c>
      <c r="B411" s="115" t="s">
        <v>393</v>
      </c>
      <c r="C411" s="115">
        <v>142</v>
      </c>
      <c r="D411" s="115">
        <v>143.85</v>
      </c>
      <c r="E411" s="115">
        <v>139.55000000000001</v>
      </c>
      <c r="F411" s="115">
        <v>141.05000000000001</v>
      </c>
      <c r="G411" s="115">
        <v>140.9</v>
      </c>
      <c r="H411" s="115">
        <v>142.1</v>
      </c>
      <c r="I411" s="115">
        <v>1086443</v>
      </c>
      <c r="J411" s="115">
        <v>154180349.40000001</v>
      </c>
      <c r="K411" s="117">
        <v>43293</v>
      </c>
      <c r="L411" s="115">
        <v>9816</v>
      </c>
      <c r="M411" s="115" t="s">
        <v>788</v>
      </c>
      <c r="N411" s="115"/>
    </row>
    <row r="412" spans="1:14">
      <c r="A412" s="115" t="s">
        <v>2460</v>
      </c>
      <c r="B412" s="115" t="s">
        <v>393</v>
      </c>
      <c r="C412" s="115">
        <v>711</v>
      </c>
      <c r="D412" s="115">
        <v>747.05</v>
      </c>
      <c r="E412" s="115">
        <v>711</v>
      </c>
      <c r="F412" s="115">
        <v>741.45</v>
      </c>
      <c r="G412" s="115">
        <v>747.05</v>
      </c>
      <c r="H412" s="115">
        <v>716.2</v>
      </c>
      <c r="I412" s="115">
        <v>10801</v>
      </c>
      <c r="J412" s="115">
        <v>7904413.0999999996</v>
      </c>
      <c r="K412" s="117">
        <v>43293</v>
      </c>
      <c r="L412" s="115">
        <v>1801</v>
      </c>
      <c r="M412" s="115" t="s">
        <v>2461</v>
      </c>
      <c r="N412" s="115"/>
    </row>
    <row r="413" spans="1:14">
      <c r="A413" s="115" t="s">
        <v>789</v>
      </c>
      <c r="B413" s="115" t="s">
        <v>393</v>
      </c>
      <c r="C413" s="115">
        <v>121.55</v>
      </c>
      <c r="D413" s="115">
        <v>123.4</v>
      </c>
      <c r="E413" s="115">
        <v>115.9</v>
      </c>
      <c r="F413" s="115">
        <v>118.85</v>
      </c>
      <c r="G413" s="115">
        <v>118.9</v>
      </c>
      <c r="H413" s="115">
        <v>120.9</v>
      </c>
      <c r="I413" s="115">
        <v>493027</v>
      </c>
      <c r="J413" s="115">
        <v>59042960.850000001</v>
      </c>
      <c r="K413" s="117">
        <v>43293</v>
      </c>
      <c r="L413" s="115">
        <v>7916</v>
      </c>
      <c r="M413" s="115" t="s">
        <v>790</v>
      </c>
      <c r="N413" s="115"/>
    </row>
    <row r="414" spans="1:14">
      <c r="A414" s="115" t="s">
        <v>791</v>
      </c>
      <c r="B414" s="115" t="s">
        <v>393</v>
      </c>
      <c r="C414" s="115">
        <v>622.95000000000005</v>
      </c>
      <c r="D414" s="115">
        <v>634</v>
      </c>
      <c r="E414" s="115">
        <v>611.70000000000005</v>
      </c>
      <c r="F414" s="115">
        <v>625.1</v>
      </c>
      <c r="G414" s="115">
        <v>634</v>
      </c>
      <c r="H414" s="115">
        <v>611.54999999999995</v>
      </c>
      <c r="I414" s="115">
        <v>3447</v>
      </c>
      <c r="J414" s="115">
        <v>2139577.7000000002</v>
      </c>
      <c r="K414" s="117">
        <v>43293</v>
      </c>
      <c r="L414" s="115">
        <v>222</v>
      </c>
      <c r="M414" s="115" t="s">
        <v>792</v>
      </c>
      <c r="N414" s="115"/>
    </row>
    <row r="415" spans="1:14">
      <c r="A415" s="115" t="s">
        <v>793</v>
      </c>
      <c r="B415" s="115" t="s">
        <v>393</v>
      </c>
      <c r="C415" s="115">
        <v>885.8</v>
      </c>
      <c r="D415" s="115">
        <v>907</v>
      </c>
      <c r="E415" s="115">
        <v>880.55</v>
      </c>
      <c r="F415" s="115">
        <v>895.85</v>
      </c>
      <c r="G415" s="115">
        <v>895.15</v>
      </c>
      <c r="H415" s="115">
        <v>877.9</v>
      </c>
      <c r="I415" s="115">
        <v>1466554</v>
      </c>
      <c r="J415" s="115">
        <v>1315460539.95</v>
      </c>
      <c r="K415" s="117">
        <v>43293</v>
      </c>
      <c r="L415" s="115">
        <v>37186</v>
      </c>
      <c r="M415" s="115" t="s">
        <v>794</v>
      </c>
      <c r="N415" s="115"/>
    </row>
    <row r="416" spans="1:14">
      <c r="A416" s="115" t="s">
        <v>795</v>
      </c>
      <c r="B416" s="115" t="s">
        <v>393</v>
      </c>
      <c r="C416" s="115">
        <v>16</v>
      </c>
      <c r="D416" s="115">
        <v>16.7</v>
      </c>
      <c r="E416" s="115">
        <v>15.9</v>
      </c>
      <c r="F416" s="115">
        <v>16</v>
      </c>
      <c r="G416" s="115">
        <v>16.100000000000001</v>
      </c>
      <c r="H416" s="115">
        <v>15.85</v>
      </c>
      <c r="I416" s="115">
        <v>14597</v>
      </c>
      <c r="J416" s="115">
        <v>235659.1</v>
      </c>
      <c r="K416" s="117">
        <v>43293</v>
      </c>
      <c r="L416" s="115">
        <v>84</v>
      </c>
      <c r="M416" s="115" t="s">
        <v>796</v>
      </c>
      <c r="N416" s="115"/>
    </row>
    <row r="417" spans="1:14">
      <c r="A417" s="115" t="s">
        <v>3324</v>
      </c>
      <c r="B417" s="115" t="s">
        <v>3256</v>
      </c>
      <c r="C417" s="115">
        <v>25.2</v>
      </c>
      <c r="D417" s="115">
        <v>26.2</v>
      </c>
      <c r="E417" s="115">
        <v>24.2</v>
      </c>
      <c r="F417" s="115">
        <v>24.8</v>
      </c>
      <c r="G417" s="115">
        <v>25</v>
      </c>
      <c r="H417" s="115">
        <v>25.2</v>
      </c>
      <c r="I417" s="115">
        <v>8839</v>
      </c>
      <c r="J417" s="115">
        <v>222769.75</v>
      </c>
      <c r="K417" s="117">
        <v>43293</v>
      </c>
      <c r="L417" s="115">
        <v>81</v>
      </c>
      <c r="M417" s="115" t="s">
        <v>3325</v>
      </c>
      <c r="N417" s="115"/>
    </row>
    <row r="418" spans="1:14">
      <c r="A418" s="115" t="s">
        <v>797</v>
      </c>
      <c r="B418" s="115" t="s">
        <v>393</v>
      </c>
      <c r="C418" s="115">
        <v>113.85</v>
      </c>
      <c r="D418" s="115">
        <v>114.45</v>
      </c>
      <c r="E418" s="115">
        <v>110.1</v>
      </c>
      <c r="F418" s="115">
        <v>111.15</v>
      </c>
      <c r="G418" s="115">
        <v>110.25</v>
      </c>
      <c r="H418" s="115">
        <v>112.25</v>
      </c>
      <c r="I418" s="115">
        <v>60703</v>
      </c>
      <c r="J418" s="115">
        <v>6811241</v>
      </c>
      <c r="K418" s="117">
        <v>43293</v>
      </c>
      <c r="L418" s="115">
        <v>1028</v>
      </c>
      <c r="M418" s="115" t="s">
        <v>798</v>
      </c>
      <c r="N418" s="115"/>
    </row>
    <row r="419" spans="1:14">
      <c r="A419" s="115" t="s">
        <v>2344</v>
      </c>
      <c r="B419" s="115" t="s">
        <v>393</v>
      </c>
      <c r="C419" s="115">
        <v>50</v>
      </c>
      <c r="D419" s="115">
        <v>51.25</v>
      </c>
      <c r="E419" s="115">
        <v>49.1</v>
      </c>
      <c r="F419" s="115">
        <v>49.4</v>
      </c>
      <c r="G419" s="115">
        <v>49.25</v>
      </c>
      <c r="H419" s="115">
        <v>49</v>
      </c>
      <c r="I419" s="115">
        <v>39410</v>
      </c>
      <c r="J419" s="115">
        <v>1967847.95</v>
      </c>
      <c r="K419" s="117">
        <v>43293</v>
      </c>
      <c r="L419" s="115">
        <v>373</v>
      </c>
      <c r="M419" s="115" t="s">
        <v>2345</v>
      </c>
      <c r="N419" s="115"/>
    </row>
    <row r="420" spans="1:14">
      <c r="A420" s="115" t="s">
        <v>2556</v>
      </c>
      <c r="B420" s="115" t="s">
        <v>3256</v>
      </c>
      <c r="C420" s="115">
        <v>2.7</v>
      </c>
      <c r="D420" s="115">
        <v>2.7</v>
      </c>
      <c r="E420" s="115">
        <v>2.5499999999999998</v>
      </c>
      <c r="F420" s="115">
        <v>2.7</v>
      </c>
      <c r="G420" s="115">
        <v>2.7</v>
      </c>
      <c r="H420" s="115">
        <v>2.6</v>
      </c>
      <c r="I420" s="115">
        <v>7351</v>
      </c>
      <c r="J420" s="115">
        <v>19718.5</v>
      </c>
      <c r="K420" s="117">
        <v>43293</v>
      </c>
      <c r="L420" s="115">
        <v>21</v>
      </c>
      <c r="M420" s="115" t="s">
        <v>2557</v>
      </c>
      <c r="N420" s="115"/>
    </row>
    <row r="421" spans="1:14">
      <c r="A421" s="115" t="s">
        <v>3486</v>
      </c>
      <c r="B421" s="115" t="s">
        <v>393</v>
      </c>
      <c r="C421" s="115">
        <v>22.6</v>
      </c>
      <c r="D421" s="115">
        <v>25.6</v>
      </c>
      <c r="E421" s="115">
        <v>22.6</v>
      </c>
      <c r="F421" s="115">
        <v>23.5</v>
      </c>
      <c r="G421" s="115">
        <v>23.35</v>
      </c>
      <c r="H421" s="115">
        <v>24.6</v>
      </c>
      <c r="I421" s="115">
        <v>769</v>
      </c>
      <c r="J421" s="115">
        <v>18222.05</v>
      </c>
      <c r="K421" s="117">
        <v>43293</v>
      </c>
      <c r="L421" s="115">
        <v>19</v>
      </c>
      <c r="M421" s="115" t="s">
        <v>3487</v>
      </c>
      <c r="N421" s="115"/>
    </row>
    <row r="422" spans="1:14">
      <c r="A422" s="115" t="s">
        <v>799</v>
      </c>
      <c r="B422" s="115" t="s">
        <v>393</v>
      </c>
      <c r="C422" s="115">
        <v>230.15</v>
      </c>
      <c r="D422" s="115">
        <v>236.3</v>
      </c>
      <c r="E422" s="115">
        <v>230.15</v>
      </c>
      <c r="F422" s="115">
        <v>232.6</v>
      </c>
      <c r="G422" s="115">
        <v>236</v>
      </c>
      <c r="H422" s="115">
        <v>230.15</v>
      </c>
      <c r="I422" s="115">
        <v>71075</v>
      </c>
      <c r="J422" s="115">
        <v>16480302.15</v>
      </c>
      <c r="K422" s="117">
        <v>43293</v>
      </c>
      <c r="L422" s="115">
        <v>1574</v>
      </c>
      <c r="M422" s="115" t="s">
        <v>800</v>
      </c>
      <c r="N422" s="115"/>
    </row>
    <row r="423" spans="1:14">
      <c r="A423" s="115" t="s">
        <v>801</v>
      </c>
      <c r="B423" s="115" t="s">
        <v>393</v>
      </c>
      <c r="C423" s="115">
        <v>421</v>
      </c>
      <c r="D423" s="115">
        <v>425</v>
      </c>
      <c r="E423" s="115">
        <v>417.1</v>
      </c>
      <c r="F423" s="115">
        <v>421.6</v>
      </c>
      <c r="G423" s="115">
        <v>421</v>
      </c>
      <c r="H423" s="115">
        <v>417.2</v>
      </c>
      <c r="I423" s="115">
        <v>35709</v>
      </c>
      <c r="J423" s="115">
        <v>15053262.300000001</v>
      </c>
      <c r="K423" s="117">
        <v>43293</v>
      </c>
      <c r="L423" s="115">
        <v>2846</v>
      </c>
      <c r="M423" s="115" t="s">
        <v>802</v>
      </c>
      <c r="N423" s="115"/>
    </row>
    <row r="424" spans="1:14">
      <c r="A424" s="115" t="s">
        <v>2906</v>
      </c>
      <c r="B424" s="115" t="s">
        <v>393</v>
      </c>
      <c r="C424" s="115">
        <v>7</v>
      </c>
      <c r="D424" s="115">
        <v>7.1</v>
      </c>
      <c r="E424" s="115">
        <v>6.65</v>
      </c>
      <c r="F424" s="115">
        <v>7.1</v>
      </c>
      <c r="G424" s="115">
        <v>7.1</v>
      </c>
      <c r="H424" s="115">
        <v>6.8</v>
      </c>
      <c r="I424" s="115">
        <v>37042</v>
      </c>
      <c r="J424" s="115">
        <v>258418.45</v>
      </c>
      <c r="K424" s="117">
        <v>43293</v>
      </c>
      <c r="L424" s="115">
        <v>103</v>
      </c>
      <c r="M424" s="115" t="s">
        <v>2907</v>
      </c>
      <c r="N424" s="115"/>
    </row>
    <row r="425" spans="1:14">
      <c r="A425" s="115" t="s">
        <v>803</v>
      </c>
      <c r="B425" s="115" t="s">
        <v>393</v>
      </c>
      <c r="C425" s="115">
        <v>3345</v>
      </c>
      <c r="D425" s="115">
        <v>3539.85</v>
      </c>
      <c r="E425" s="115">
        <v>3268.8</v>
      </c>
      <c r="F425" s="115">
        <v>3512.25</v>
      </c>
      <c r="G425" s="115">
        <v>3522</v>
      </c>
      <c r="H425" s="115">
        <v>3305.9</v>
      </c>
      <c r="I425" s="115">
        <v>10486</v>
      </c>
      <c r="J425" s="115">
        <v>36264672.700000003</v>
      </c>
      <c r="K425" s="117">
        <v>43293</v>
      </c>
      <c r="L425" s="115">
        <v>1251</v>
      </c>
      <c r="M425" s="115" t="s">
        <v>804</v>
      </c>
      <c r="N425" s="115"/>
    </row>
    <row r="426" spans="1:14">
      <c r="A426" s="115" t="s">
        <v>805</v>
      </c>
      <c r="B426" s="115" t="s">
        <v>393</v>
      </c>
      <c r="C426" s="115">
        <v>1310</v>
      </c>
      <c r="D426" s="115">
        <v>1338.9</v>
      </c>
      <c r="E426" s="115">
        <v>1260</v>
      </c>
      <c r="F426" s="115">
        <v>1267.9000000000001</v>
      </c>
      <c r="G426" s="115">
        <v>1270</v>
      </c>
      <c r="H426" s="115">
        <v>1300.8</v>
      </c>
      <c r="I426" s="115">
        <v>6364</v>
      </c>
      <c r="J426" s="115">
        <v>8191391.0999999996</v>
      </c>
      <c r="K426" s="117">
        <v>43293</v>
      </c>
      <c r="L426" s="115">
        <v>884</v>
      </c>
      <c r="M426" s="115" t="s">
        <v>806</v>
      </c>
      <c r="N426" s="115"/>
    </row>
    <row r="427" spans="1:14">
      <c r="A427" s="115" t="s">
        <v>67</v>
      </c>
      <c r="B427" s="115" t="s">
        <v>393</v>
      </c>
      <c r="C427" s="115">
        <v>274</v>
      </c>
      <c r="D427" s="115">
        <v>274.05</v>
      </c>
      <c r="E427" s="115">
        <v>266.14999999999998</v>
      </c>
      <c r="F427" s="115">
        <v>266.64999999999998</v>
      </c>
      <c r="G427" s="115">
        <v>266.89999999999998</v>
      </c>
      <c r="H427" s="115">
        <v>268.55</v>
      </c>
      <c r="I427" s="115">
        <v>2309467</v>
      </c>
      <c r="J427" s="115">
        <v>623832637.89999998</v>
      </c>
      <c r="K427" s="117">
        <v>43293</v>
      </c>
      <c r="L427" s="115">
        <v>29372</v>
      </c>
      <c r="M427" s="115" t="s">
        <v>807</v>
      </c>
      <c r="N427" s="115"/>
    </row>
    <row r="428" spans="1:14">
      <c r="A428" s="115" t="s">
        <v>2558</v>
      </c>
      <c r="B428" s="115" t="s">
        <v>393</v>
      </c>
      <c r="C428" s="115">
        <v>45.2</v>
      </c>
      <c r="D428" s="115">
        <v>45.65</v>
      </c>
      <c r="E428" s="115">
        <v>44.1</v>
      </c>
      <c r="F428" s="115">
        <v>44.3</v>
      </c>
      <c r="G428" s="115">
        <v>44.25</v>
      </c>
      <c r="H428" s="115">
        <v>45.05</v>
      </c>
      <c r="I428" s="115">
        <v>42861</v>
      </c>
      <c r="J428" s="115">
        <v>1931140.55</v>
      </c>
      <c r="K428" s="117">
        <v>43293</v>
      </c>
      <c r="L428" s="115">
        <v>338</v>
      </c>
      <c r="M428" s="115" t="s">
        <v>2559</v>
      </c>
      <c r="N428" s="115"/>
    </row>
    <row r="429" spans="1:14">
      <c r="A429" s="115" t="s">
        <v>2316</v>
      </c>
      <c r="B429" s="115" t="s">
        <v>393</v>
      </c>
      <c r="C429" s="115">
        <v>384.5</v>
      </c>
      <c r="D429" s="115">
        <v>385.95</v>
      </c>
      <c r="E429" s="115">
        <v>375.35</v>
      </c>
      <c r="F429" s="115">
        <v>377.7</v>
      </c>
      <c r="G429" s="115">
        <v>375.35</v>
      </c>
      <c r="H429" s="115">
        <v>384.4</v>
      </c>
      <c r="I429" s="115">
        <v>1580</v>
      </c>
      <c r="J429" s="115">
        <v>603903.85</v>
      </c>
      <c r="K429" s="117">
        <v>43293</v>
      </c>
      <c r="L429" s="115">
        <v>113</v>
      </c>
      <c r="M429" s="115" t="s">
        <v>425</v>
      </c>
      <c r="N429" s="115"/>
    </row>
    <row r="430" spans="1:14">
      <c r="A430" s="115" t="s">
        <v>810</v>
      </c>
      <c r="B430" s="115" t="s">
        <v>393</v>
      </c>
      <c r="C430" s="115">
        <v>51.85</v>
      </c>
      <c r="D430" s="115">
        <v>53.5</v>
      </c>
      <c r="E430" s="115">
        <v>50.1</v>
      </c>
      <c r="F430" s="115">
        <v>50.9</v>
      </c>
      <c r="G430" s="115">
        <v>50.55</v>
      </c>
      <c r="H430" s="115">
        <v>52.25</v>
      </c>
      <c r="I430" s="115">
        <v>166418</v>
      </c>
      <c r="J430" s="115">
        <v>8650240.1500000004</v>
      </c>
      <c r="K430" s="117">
        <v>43293</v>
      </c>
      <c r="L430" s="115">
        <v>1386</v>
      </c>
      <c r="M430" s="115" t="s">
        <v>811</v>
      </c>
      <c r="N430" s="115"/>
    </row>
    <row r="431" spans="1:14">
      <c r="A431" s="115" t="s">
        <v>2220</v>
      </c>
      <c r="B431" s="115" t="s">
        <v>393</v>
      </c>
      <c r="C431" s="115">
        <v>48</v>
      </c>
      <c r="D431" s="115">
        <v>48.6</v>
      </c>
      <c r="E431" s="115">
        <v>47.3</v>
      </c>
      <c r="F431" s="115">
        <v>47.65</v>
      </c>
      <c r="G431" s="115">
        <v>47.65</v>
      </c>
      <c r="H431" s="115">
        <v>47.95</v>
      </c>
      <c r="I431" s="115">
        <v>1386426</v>
      </c>
      <c r="J431" s="115">
        <v>66546368.649999999</v>
      </c>
      <c r="K431" s="117">
        <v>43293</v>
      </c>
      <c r="L431" s="115">
        <v>5074</v>
      </c>
      <c r="M431" s="115" t="s">
        <v>809</v>
      </c>
      <c r="N431" s="115"/>
    </row>
    <row r="432" spans="1:14">
      <c r="A432" s="115" t="s">
        <v>3326</v>
      </c>
      <c r="B432" s="115" t="s">
        <v>3256</v>
      </c>
      <c r="C432" s="115">
        <v>0.25</v>
      </c>
      <c r="D432" s="115">
        <v>0.25</v>
      </c>
      <c r="E432" s="115">
        <v>0.2</v>
      </c>
      <c r="F432" s="115">
        <v>0.2</v>
      </c>
      <c r="G432" s="115">
        <v>0.25</v>
      </c>
      <c r="H432" s="115">
        <v>0.2</v>
      </c>
      <c r="I432" s="115">
        <v>375676</v>
      </c>
      <c r="J432" s="115">
        <v>81075.899999999994</v>
      </c>
      <c r="K432" s="117">
        <v>43293</v>
      </c>
      <c r="L432" s="115">
        <v>84</v>
      </c>
      <c r="M432" s="115" t="s">
        <v>3327</v>
      </c>
      <c r="N432" s="115"/>
    </row>
    <row r="433" spans="1:14">
      <c r="A433" s="115" t="s">
        <v>812</v>
      </c>
      <c r="B433" s="115" t="s">
        <v>393</v>
      </c>
      <c r="C433" s="115">
        <v>237.6</v>
      </c>
      <c r="D433" s="115">
        <v>246</v>
      </c>
      <c r="E433" s="115">
        <v>234</v>
      </c>
      <c r="F433" s="115">
        <v>236.9</v>
      </c>
      <c r="G433" s="115">
        <v>238.45</v>
      </c>
      <c r="H433" s="115">
        <v>237.25</v>
      </c>
      <c r="I433" s="115">
        <v>63821</v>
      </c>
      <c r="J433" s="115">
        <v>15116574.050000001</v>
      </c>
      <c r="K433" s="117">
        <v>43293</v>
      </c>
      <c r="L433" s="115">
        <v>2203</v>
      </c>
      <c r="M433" s="115" t="s">
        <v>813</v>
      </c>
      <c r="N433" s="115"/>
    </row>
    <row r="434" spans="1:14">
      <c r="A434" s="115" t="s">
        <v>2453</v>
      </c>
      <c r="B434" s="115" t="s">
        <v>393</v>
      </c>
      <c r="C434" s="115">
        <v>24.7</v>
      </c>
      <c r="D434" s="115">
        <v>25.75</v>
      </c>
      <c r="E434" s="115">
        <v>24.1</v>
      </c>
      <c r="F434" s="115">
        <v>24.1</v>
      </c>
      <c r="G434" s="115">
        <v>24.1</v>
      </c>
      <c r="H434" s="115">
        <v>25.35</v>
      </c>
      <c r="I434" s="115">
        <v>60308</v>
      </c>
      <c r="J434" s="115">
        <v>1498225.7</v>
      </c>
      <c r="K434" s="117">
        <v>43293</v>
      </c>
      <c r="L434" s="115">
        <v>410</v>
      </c>
      <c r="M434" s="115" t="s">
        <v>814</v>
      </c>
      <c r="N434" s="115"/>
    </row>
    <row r="435" spans="1:14">
      <c r="A435" s="115" t="s">
        <v>68</v>
      </c>
      <c r="B435" s="115" t="s">
        <v>393</v>
      </c>
      <c r="C435" s="115">
        <v>82.55</v>
      </c>
      <c r="D435" s="115">
        <v>83.5</v>
      </c>
      <c r="E435" s="115">
        <v>79.5</v>
      </c>
      <c r="F435" s="115">
        <v>79.900000000000006</v>
      </c>
      <c r="G435" s="115">
        <v>79.8</v>
      </c>
      <c r="H435" s="115">
        <v>81.95</v>
      </c>
      <c r="I435" s="115">
        <v>19897612</v>
      </c>
      <c r="J435" s="115">
        <v>1622520092.05</v>
      </c>
      <c r="K435" s="117">
        <v>43293</v>
      </c>
      <c r="L435" s="115">
        <v>39505</v>
      </c>
      <c r="M435" s="115" t="s">
        <v>815</v>
      </c>
      <c r="N435" s="115"/>
    </row>
    <row r="436" spans="1:14">
      <c r="A436" s="115" t="s">
        <v>816</v>
      </c>
      <c r="B436" s="115" t="s">
        <v>393</v>
      </c>
      <c r="C436" s="115">
        <v>38.549999999999997</v>
      </c>
      <c r="D436" s="115">
        <v>38.75</v>
      </c>
      <c r="E436" s="115">
        <v>37.700000000000003</v>
      </c>
      <c r="F436" s="115">
        <v>38.15</v>
      </c>
      <c r="G436" s="115">
        <v>38</v>
      </c>
      <c r="H436" s="115">
        <v>38.549999999999997</v>
      </c>
      <c r="I436" s="115">
        <v>673001</v>
      </c>
      <c r="J436" s="115">
        <v>25642737.649999999</v>
      </c>
      <c r="K436" s="117">
        <v>43293</v>
      </c>
      <c r="L436" s="115">
        <v>1276</v>
      </c>
      <c r="M436" s="115" t="s">
        <v>817</v>
      </c>
      <c r="N436" s="115"/>
    </row>
    <row r="437" spans="1:14">
      <c r="A437" s="115" t="s">
        <v>818</v>
      </c>
      <c r="B437" s="115" t="s">
        <v>393</v>
      </c>
      <c r="C437" s="115">
        <v>38.200000000000003</v>
      </c>
      <c r="D437" s="115">
        <v>38.700000000000003</v>
      </c>
      <c r="E437" s="115">
        <v>37.5</v>
      </c>
      <c r="F437" s="115">
        <v>37.950000000000003</v>
      </c>
      <c r="G437" s="115">
        <v>37.700000000000003</v>
      </c>
      <c r="H437" s="115">
        <v>38.4</v>
      </c>
      <c r="I437" s="115">
        <v>7256</v>
      </c>
      <c r="J437" s="115">
        <v>275070.25</v>
      </c>
      <c r="K437" s="117">
        <v>43293</v>
      </c>
      <c r="L437" s="115">
        <v>76</v>
      </c>
      <c r="M437" s="115" t="s">
        <v>819</v>
      </c>
      <c r="N437" s="115"/>
    </row>
    <row r="438" spans="1:14">
      <c r="A438" s="115" t="s">
        <v>820</v>
      </c>
      <c r="B438" s="115" t="s">
        <v>393</v>
      </c>
      <c r="C438" s="115">
        <v>780.5</v>
      </c>
      <c r="D438" s="115">
        <v>787</v>
      </c>
      <c r="E438" s="115">
        <v>777.65</v>
      </c>
      <c r="F438" s="115">
        <v>779.15</v>
      </c>
      <c r="G438" s="115">
        <v>777.65</v>
      </c>
      <c r="H438" s="115">
        <v>780.5</v>
      </c>
      <c r="I438" s="115">
        <v>2819</v>
      </c>
      <c r="J438" s="115">
        <v>2200028.65</v>
      </c>
      <c r="K438" s="117">
        <v>43293</v>
      </c>
      <c r="L438" s="115">
        <v>232</v>
      </c>
      <c r="M438" s="115" t="s">
        <v>821</v>
      </c>
      <c r="N438" s="115"/>
    </row>
    <row r="439" spans="1:14">
      <c r="A439" s="115" t="s">
        <v>822</v>
      </c>
      <c r="B439" s="115" t="s">
        <v>393</v>
      </c>
      <c r="C439" s="115">
        <v>43</v>
      </c>
      <c r="D439" s="115">
        <v>44.75</v>
      </c>
      <c r="E439" s="115">
        <v>42.25</v>
      </c>
      <c r="F439" s="115">
        <v>43.1</v>
      </c>
      <c r="G439" s="115">
        <v>42.95</v>
      </c>
      <c r="H439" s="115">
        <v>42.65</v>
      </c>
      <c r="I439" s="115">
        <v>225242</v>
      </c>
      <c r="J439" s="115">
        <v>9776993.25</v>
      </c>
      <c r="K439" s="117">
        <v>43293</v>
      </c>
      <c r="L439" s="115">
        <v>935</v>
      </c>
      <c r="M439" s="115" t="s">
        <v>3516</v>
      </c>
      <c r="N439" s="115"/>
    </row>
    <row r="440" spans="1:14">
      <c r="A440" s="115" t="s">
        <v>824</v>
      </c>
      <c r="B440" s="115" t="s">
        <v>393</v>
      </c>
      <c r="C440" s="115">
        <v>590</v>
      </c>
      <c r="D440" s="115">
        <v>600</v>
      </c>
      <c r="E440" s="115">
        <v>589</v>
      </c>
      <c r="F440" s="115">
        <v>597.35</v>
      </c>
      <c r="G440" s="115">
        <v>598.1</v>
      </c>
      <c r="H440" s="115">
        <v>585.75</v>
      </c>
      <c r="I440" s="115">
        <v>21070</v>
      </c>
      <c r="J440" s="115">
        <v>12552538.199999999</v>
      </c>
      <c r="K440" s="117">
        <v>43293</v>
      </c>
      <c r="L440" s="115">
        <v>1852</v>
      </c>
      <c r="M440" s="115" t="s">
        <v>825</v>
      </c>
      <c r="N440" s="115"/>
    </row>
    <row r="441" spans="1:14">
      <c r="A441" s="115" t="s">
        <v>3548</v>
      </c>
      <c r="B441" s="115" t="s">
        <v>393</v>
      </c>
      <c r="C441" s="115">
        <v>814.8</v>
      </c>
      <c r="D441" s="115">
        <v>824</v>
      </c>
      <c r="E441" s="115">
        <v>806.55</v>
      </c>
      <c r="F441" s="115">
        <v>819.65</v>
      </c>
      <c r="G441" s="115">
        <v>816.55</v>
      </c>
      <c r="H441" s="115">
        <v>809.7</v>
      </c>
      <c r="I441" s="115">
        <v>83971</v>
      </c>
      <c r="J441" s="115">
        <v>68593423.200000003</v>
      </c>
      <c r="K441" s="117">
        <v>43293</v>
      </c>
      <c r="L441" s="115">
        <v>9156</v>
      </c>
      <c r="M441" s="115" t="s">
        <v>3550</v>
      </c>
      <c r="N441" s="115"/>
    </row>
    <row r="442" spans="1:14">
      <c r="A442" s="115" t="s">
        <v>826</v>
      </c>
      <c r="B442" s="115" t="s">
        <v>393</v>
      </c>
      <c r="C442" s="115">
        <v>542</v>
      </c>
      <c r="D442" s="115">
        <v>554.95000000000005</v>
      </c>
      <c r="E442" s="115">
        <v>542</v>
      </c>
      <c r="F442" s="115">
        <v>551.6</v>
      </c>
      <c r="G442" s="115">
        <v>554.95000000000005</v>
      </c>
      <c r="H442" s="115">
        <v>536.95000000000005</v>
      </c>
      <c r="I442" s="115">
        <v>29200</v>
      </c>
      <c r="J442" s="115">
        <v>15967757.449999999</v>
      </c>
      <c r="K442" s="117">
        <v>43293</v>
      </c>
      <c r="L442" s="115">
        <v>1423</v>
      </c>
      <c r="M442" s="115" t="s">
        <v>827</v>
      </c>
      <c r="N442" s="115"/>
    </row>
    <row r="443" spans="1:14">
      <c r="A443" s="115" t="s">
        <v>2908</v>
      </c>
      <c r="B443" s="115" t="s">
        <v>393</v>
      </c>
      <c r="C443" s="115">
        <v>33</v>
      </c>
      <c r="D443" s="115">
        <v>33.4</v>
      </c>
      <c r="E443" s="115">
        <v>32.1</v>
      </c>
      <c r="F443" s="115">
        <v>33.15</v>
      </c>
      <c r="G443" s="115">
        <v>33.15</v>
      </c>
      <c r="H443" s="115">
        <v>32.85</v>
      </c>
      <c r="I443" s="115">
        <v>1658</v>
      </c>
      <c r="J443" s="115">
        <v>54377.65</v>
      </c>
      <c r="K443" s="117">
        <v>43293</v>
      </c>
      <c r="L443" s="115">
        <v>46</v>
      </c>
      <c r="M443" s="115" t="s">
        <v>2909</v>
      </c>
      <c r="N443" s="115"/>
    </row>
    <row r="444" spans="1:14">
      <c r="A444" s="115" t="s">
        <v>828</v>
      </c>
      <c r="B444" s="115" t="s">
        <v>393</v>
      </c>
      <c r="C444" s="115">
        <v>407</v>
      </c>
      <c r="D444" s="115">
        <v>407</v>
      </c>
      <c r="E444" s="115">
        <v>392.1</v>
      </c>
      <c r="F444" s="115">
        <v>397.6</v>
      </c>
      <c r="G444" s="115">
        <v>397.15</v>
      </c>
      <c r="H444" s="115">
        <v>400.35</v>
      </c>
      <c r="I444" s="115">
        <v>25400</v>
      </c>
      <c r="J444" s="115">
        <v>10132329.4</v>
      </c>
      <c r="K444" s="117">
        <v>43293</v>
      </c>
      <c r="L444" s="115">
        <v>1192</v>
      </c>
      <c r="M444" s="115" t="s">
        <v>829</v>
      </c>
      <c r="N444" s="115"/>
    </row>
    <row r="445" spans="1:14">
      <c r="A445" s="115" t="s">
        <v>830</v>
      </c>
      <c r="B445" s="115" t="s">
        <v>393</v>
      </c>
      <c r="C445" s="115">
        <v>421.2</v>
      </c>
      <c r="D445" s="115">
        <v>426.75</v>
      </c>
      <c r="E445" s="115">
        <v>421.2</v>
      </c>
      <c r="F445" s="115">
        <v>423.65</v>
      </c>
      <c r="G445" s="115">
        <v>423.25</v>
      </c>
      <c r="H445" s="115">
        <v>424.05</v>
      </c>
      <c r="I445" s="115">
        <v>1333</v>
      </c>
      <c r="J445" s="115">
        <v>565621.05000000005</v>
      </c>
      <c r="K445" s="117">
        <v>43293</v>
      </c>
      <c r="L445" s="115">
        <v>79</v>
      </c>
      <c r="M445" s="115" t="s">
        <v>831</v>
      </c>
      <c r="N445" s="115"/>
    </row>
    <row r="446" spans="1:14">
      <c r="A446" s="115" t="s">
        <v>832</v>
      </c>
      <c r="B446" s="115" t="s">
        <v>393</v>
      </c>
      <c r="C446" s="115">
        <v>109.8</v>
      </c>
      <c r="D446" s="115">
        <v>112</v>
      </c>
      <c r="E446" s="115">
        <v>103.3</v>
      </c>
      <c r="F446" s="115">
        <v>104.9</v>
      </c>
      <c r="G446" s="115">
        <v>106</v>
      </c>
      <c r="H446" s="115">
        <v>107.9</v>
      </c>
      <c r="I446" s="115">
        <v>92007</v>
      </c>
      <c r="J446" s="115">
        <v>9904530.5500000007</v>
      </c>
      <c r="K446" s="117">
        <v>43293</v>
      </c>
      <c r="L446" s="115">
        <v>1496</v>
      </c>
      <c r="M446" s="115" t="s">
        <v>833</v>
      </c>
      <c r="N446" s="115"/>
    </row>
    <row r="447" spans="1:14">
      <c r="A447" s="115" t="s">
        <v>834</v>
      </c>
      <c r="B447" s="115" t="s">
        <v>393</v>
      </c>
      <c r="C447" s="115">
        <v>141.5</v>
      </c>
      <c r="D447" s="115">
        <v>143.80000000000001</v>
      </c>
      <c r="E447" s="115">
        <v>139.5</v>
      </c>
      <c r="F447" s="115">
        <v>142.19999999999999</v>
      </c>
      <c r="G447" s="115">
        <v>142.1</v>
      </c>
      <c r="H447" s="115">
        <v>137.94999999999999</v>
      </c>
      <c r="I447" s="115">
        <v>4495709</v>
      </c>
      <c r="J447" s="115">
        <v>636348653.5</v>
      </c>
      <c r="K447" s="117">
        <v>43293</v>
      </c>
      <c r="L447" s="115">
        <v>35170</v>
      </c>
      <c r="M447" s="115" t="s">
        <v>835</v>
      </c>
      <c r="N447" s="115"/>
    </row>
    <row r="448" spans="1:14">
      <c r="A448" s="115" t="s">
        <v>2488</v>
      </c>
      <c r="B448" s="115" t="s">
        <v>393</v>
      </c>
      <c r="C448" s="115">
        <v>197.9</v>
      </c>
      <c r="D448" s="115">
        <v>198.9</v>
      </c>
      <c r="E448" s="115">
        <v>196.1</v>
      </c>
      <c r="F448" s="115">
        <v>197.05</v>
      </c>
      <c r="G448" s="115">
        <v>197.1</v>
      </c>
      <c r="H448" s="115">
        <v>195.55</v>
      </c>
      <c r="I448" s="115">
        <v>5224</v>
      </c>
      <c r="J448" s="115">
        <v>1031562.15</v>
      </c>
      <c r="K448" s="117">
        <v>43293</v>
      </c>
      <c r="L448" s="115">
        <v>133</v>
      </c>
      <c r="M448" s="115" t="s">
        <v>2489</v>
      </c>
      <c r="N448" s="115"/>
    </row>
    <row r="449" spans="1:14">
      <c r="A449" s="115" t="s">
        <v>836</v>
      </c>
      <c r="B449" s="115" t="s">
        <v>393</v>
      </c>
      <c r="C449" s="115">
        <v>1305</v>
      </c>
      <c r="D449" s="115">
        <v>1350</v>
      </c>
      <c r="E449" s="115">
        <v>1287</v>
      </c>
      <c r="F449" s="115">
        <v>1299.55</v>
      </c>
      <c r="G449" s="115">
        <v>1290</v>
      </c>
      <c r="H449" s="115">
        <v>1304.8499999999999</v>
      </c>
      <c r="I449" s="115">
        <v>2566</v>
      </c>
      <c r="J449" s="115">
        <v>3376924.45</v>
      </c>
      <c r="K449" s="117">
        <v>43293</v>
      </c>
      <c r="L449" s="115">
        <v>269</v>
      </c>
      <c r="M449" s="115" t="s">
        <v>837</v>
      </c>
      <c r="N449" s="115"/>
    </row>
    <row r="450" spans="1:14">
      <c r="A450" s="115" t="s">
        <v>2789</v>
      </c>
      <c r="B450" s="115" t="s">
        <v>393</v>
      </c>
      <c r="C450" s="115">
        <v>564</v>
      </c>
      <c r="D450" s="115">
        <v>573.70000000000005</v>
      </c>
      <c r="E450" s="115">
        <v>543</v>
      </c>
      <c r="F450" s="115">
        <v>560</v>
      </c>
      <c r="G450" s="115">
        <v>557</v>
      </c>
      <c r="H450" s="115">
        <v>560.75</v>
      </c>
      <c r="I450" s="115">
        <v>974651</v>
      </c>
      <c r="J450" s="115">
        <v>545634772.39999998</v>
      </c>
      <c r="K450" s="117">
        <v>43293</v>
      </c>
      <c r="L450" s="115">
        <v>16749</v>
      </c>
      <c r="M450" s="115" t="s">
        <v>2790</v>
      </c>
      <c r="N450" s="115"/>
    </row>
    <row r="451" spans="1:14">
      <c r="A451" s="115" t="s">
        <v>2793</v>
      </c>
      <c r="B451" s="115" t="s">
        <v>393</v>
      </c>
      <c r="C451" s="115">
        <v>672.85</v>
      </c>
      <c r="D451" s="115">
        <v>672.85</v>
      </c>
      <c r="E451" s="115">
        <v>664.4</v>
      </c>
      <c r="F451" s="115">
        <v>665.05</v>
      </c>
      <c r="G451" s="115">
        <v>665</v>
      </c>
      <c r="H451" s="115">
        <v>669.55</v>
      </c>
      <c r="I451" s="115">
        <v>2778</v>
      </c>
      <c r="J451" s="115">
        <v>1853828.95</v>
      </c>
      <c r="K451" s="117">
        <v>43293</v>
      </c>
      <c r="L451" s="115">
        <v>354</v>
      </c>
      <c r="M451" s="115" t="s">
        <v>2794</v>
      </c>
      <c r="N451" s="115"/>
    </row>
    <row r="452" spans="1:14">
      <c r="A452" s="115" t="s">
        <v>838</v>
      </c>
      <c r="B452" s="115" t="s">
        <v>393</v>
      </c>
      <c r="C452" s="115">
        <v>73.650000000000006</v>
      </c>
      <c r="D452" s="115">
        <v>74.5</v>
      </c>
      <c r="E452" s="115">
        <v>71.7</v>
      </c>
      <c r="F452" s="115">
        <v>73.05</v>
      </c>
      <c r="G452" s="115">
        <v>73.2</v>
      </c>
      <c r="H452" s="115">
        <v>73.25</v>
      </c>
      <c r="I452" s="115">
        <v>4073139</v>
      </c>
      <c r="J452" s="115">
        <v>298094196.64999998</v>
      </c>
      <c r="K452" s="117">
        <v>43293</v>
      </c>
      <c r="L452" s="115">
        <v>22312</v>
      </c>
      <c r="M452" s="115" t="s">
        <v>839</v>
      </c>
      <c r="N452" s="115"/>
    </row>
    <row r="453" spans="1:14">
      <c r="A453" s="115" t="s">
        <v>840</v>
      </c>
      <c r="B453" s="115" t="s">
        <v>393</v>
      </c>
      <c r="C453" s="115">
        <v>143</v>
      </c>
      <c r="D453" s="115">
        <v>145.4</v>
      </c>
      <c r="E453" s="115">
        <v>142.1</v>
      </c>
      <c r="F453" s="115">
        <v>142.65</v>
      </c>
      <c r="G453" s="115">
        <v>142.5</v>
      </c>
      <c r="H453" s="115">
        <v>142.05000000000001</v>
      </c>
      <c r="I453" s="115">
        <v>102270</v>
      </c>
      <c r="J453" s="115">
        <v>14652603.1</v>
      </c>
      <c r="K453" s="117">
        <v>43293</v>
      </c>
      <c r="L453" s="115">
        <v>2538</v>
      </c>
      <c r="M453" s="115" t="s">
        <v>841</v>
      </c>
      <c r="N453" s="115"/>
    </row>
    <row r="454" spans="1:14">
      <c r="A454" s="115" t="s">
        <v>842</v>
      </c>
      <c r="B454" s="115" t="s">
        <v>393</v>
      </c>
      <c r="C454" s="115">
        <v>206.5</v>
      </c>
      <c r="D454" s="115">
        <v>207.8</v>
      </c>
      <c r="E454" s="115">
        <v>201.6</v>
      </c>
      <c r="F454" s="115">
        <v>205.1</v>
      </c>
      <c r="G454" s="115">
        <v>205.75</v>
      </c>
      <c r="H454" s="115">
        <v>204.15</v>
      </c>
      <c r="I454" s="115">
        <v>33017</v>
      </c>
      <c r="J454" s="115">
        <v>6749280.1500000004</v>
      </c>
      <c r="K454" s="117">
        <v>43293</v>
      </c>
      <c r="L454" s="115">
        <v>570</v>
      </c>
      <c r="M454" s="115" t="s">
        <v>843</v>
      </c>
      <c r="N454" s="115"/>
    </row>
    <row r="455" spans="1:14">
      <c r="A455" s="115" t="s">
        <v>69</v>
      </c>
      <c r="B455" s="115" t="s">
        <v>393</v>
      </c>
      <c r="C455" s="115">
        <v>359</v>
      </c>
      <c r="D455" s="115">
        <v>361.75</v>
      </c>
      <c r="E455" s="115">
        <v>353.5</v>
      </c>
      <c r="F455" s="115">
        <v>356.6</v>
      </c>
      <c r="G455" s="115">
        <v>358</v>
      </c>
      <c r="H455" s="115">
        <v>357.3</v>
      </c>
      <c r="I455" s="115">
        <v>3123913</v>
      </c>
      <c r="J455" s="115">
        <v>1116513257.55</v>
      </c>
      <c r="K455" s="117">
        <v>43293</v>
      </c>
      <c r="L455" s="115">
        <v>37881</v>
      </c>
      <c r="M455" s="115" t="s">
        <v>844</v>
      </c>
      <c r="N455" s="115"/>
    </row>
    <row r="456" spans="1:14">
      <c r="A456" s="115" t="s">
        <v>3180</v>
      </c>
      <c r="B456" s="115" t="s">
        <v>393</v>
      </c>
      <c r="C456" s="115">
        <v>6.55</v>
      </c>
      <c r="D456" s="115">
        <v>6.8</v>
      </c>
      <c r="E456" s="115">
        <v>5.95</v>
      </c>
      <c r="F456" s="115">
        <v>6.05</v>
      </c>
      <c r="G456" s="115">
        <v>6</v>
      </c>
      <c r="H456" s="115">
        <v>6.4</v>
      </c>
      <c r="I456" s="115">
        <v>154103</v>
      </c>
      <c r="J456" s="115">
        <v>953564.3</v>
      </c>
      <c r="K456" s="117">
        <v>43293</v>
      </c>
      <c r="L456" s="115">
        <v>136</v>
      </c>
      <c r="M456" s="115" t="s">
        <v>3181</v>
      </c>
      <c r="N456" s="115"/>
    </row>
    <row r="457" spans="1:14">
      <c r="A457" s="115" t="s">
        <v>3080</v>
      </c>
      <c r="B457" s="115" t="s">
        <v>393</v>
      </c>
      <c r="C457" s="115">
        <v>1268.2</v>
      </c>
      <c r="D457" s="115">
        <v>1302.95</v>
      </c>
      <c r="E457" s="115">
        <v>1263.1500000000001</v>
      </c>
      <c r="F457" s="115">
        <v>1280.95</v>
      </c>
      <c r="G457" s="115">
        <v>1280</v>
      </c>
      <c r="H457" s="115">
        <v>1263.6500000000001</v>
      </c>
      <c r="I457" s="115">
        <v>4957</v>
      </c>
      <c r="J457" s="115">
        <v>6373721.75</v>
      </c>
      <c r="K457" s="117">
        <v>43293</v>
      </c>
      <c r="L457" s="115">
        <v>1200</v>
      </c>
      <c r="M457" s="115" t="s">
        <v>3081</v>
      </c>
      <c r="N457" s="115"/>
    </row>
    <row r="458" spans="1:14">
      <c r="A458" s="115" t="s">
        <v>3182</v>
      </c>
      <c r="B458" s="115" t="s">
        <v>393</v>
      </c>
      <c r="C458" s="115">
        <v>47.25</v>
      </c>
      <c r="D458" s="115">
        <v>47.25</v>
      </c>
      <c r="E458" s="115">
        <v>45.25</v>
      </c>
      <c r="F458" s="115">
        <v>45.6</v>
      </c>
      <c r="G458" s="115">
        <v>45.25</v>
      </c>
      <c r="H458" s="115">
        <v>47.7</v>
      </c>
      <c r="I458" s="115">
        <v>27706</v>
      </c>
      <c r="J458" s="115">
        <v>1272999.3999999999</v>
      </c>
      <c r="K458" s="117">
        <v>43293</v>
      </c>
      <c r="L458" s="115">
        <v>83</v>
      </c>
      <c r="M458" s="115" t="s">
        <v>3183</v>
      </c>
      <c r="N458" s="115"/>
    </row>
    <row r="459" spans="1:14">
      <c r="A459" s="115" t="s">
        <v>2809</v>
      </c>
      <c r="B459" s="115" t="s">
        <v>393</v>
      </c>
      <c r="C459" s="115">
        <v>292.60000000000002</v>
      </c>
      <c r="D459" s="115">
        <v>293</v>
      </c>
      <c r="E459" s="115">
        <v>282.10000000000002</v>
      </c>
      <c r="F459" s="115">
        <v>288.10000000000002</v>
      </c>
      <c r="G459" s="115">
        <v>290</v>
      </c>
      <c r="H459" s="115">
        <v>290.55</v>
      </c>
      <c r="I459" s="115">
        <v>6207</v>
      </c>
      <c r="J459" s="115">
        <v>1783677.75</v>
      </c>
      <c r="K459" s="117">
        <v>43293</v>
      </c>
      <c r="L459" s="115">
        <v>260</v>
      </c>
      <c r="M459" s="115" t="s">
        <v>2810</v>
      </c>
      <c r="N459" s="115"/>
    </row>
    <row r="460" spans="1:14">
      <c r="A460" s="115" t="s">
        <v>845</v>
      </c>
      <c r="B460" s="115" t="s">
        <v>393</v>
      </c>
      <c r="C460" s="115">
        <v>1.45</v>
      </c>
      <c r="D460" s="115">
        <v>1.5</v>
      </c>
      <c r="E460" s="115">
        <v>1.45</v>
      </c>
      <c r="F460" s="115">
        <v>1.45</v>
      </c>
      <c r="G460" s="115">
        <v>1.45</v>
      </c>
      <c r="H460" s="115">
        <v>1.5</v>
      </c>
      <c r="I460" s="115">
        <v>3327357</v>
      </c>
      <c r="J460" s="115">
        <v>4836781.5999999996</v>
      </c>
      <c r="K460" s="117">
        <v>43293</v>
      </c>
      <c r="L460" s="115">
        <v>689</v>
      </c>
      <c r="M460" s="115" t="s">
        <v>846</v>
      </c>
      <c r="N460" s="115"/>
    </row>
    <row r="461" spans="1:14">
      <c r="A461" s="115" t="s">
        <v>847</v>
      </c>
      <c r="B461" s="115" t="s">
        <v>393</v>
      </c>
      <c r="C461" s="115">
        <v>376.9</v>
      </c>
      <c r="D461" s="115">
        <v>377</v>
      </c>
      <c r="E461" s="115">
        <v>374.5</v>
      </c>
      <c r="F461" s="115">
        <v>375.9</v>
      </c>
      <c r="G461" s="115">
        <v>374.5</v>
      </c>
      <c r="H461" s="115">
        <v>377</v>
      </c>
      <c r="I461" s="115">
        <v>1411</v>
      </c>
      <c r="J461" s="115">
        <v>531706.4</v>
      </c>
      <c r="K461" s="117">
        <v>43293</v>
      </c>
      <c r="L461" s="115">
        <v>28</v>
      </c>
      <c r="M461" s="115" t="s">
        <v>848</v>
      </c>
      <c r="N461" s="115"/>
    </row>
    <row r="462" spans="1:14">
      <c r="A462" s="115" t="s">
        <v>849</v>
      </c>
      <c r="B462" s="115" t="s">
        <v>393</v>
      </c>
      <c r="C462" s="115">
        <v>344</v>
      </c>
      <c r="D462" s="115">
        <v>358.4</v>
      </c>
      <c r="E462" s="115">
        <v>344</v>
      </c>
      <c r="F462" s="115">
        <v>346.65</v>
      </c>
      <c r="G462" s="115">
        <v>346.6</v>
      </c>
      <c r="H462" s="115">
        <v>348.95</v>
      </c>
      <c r="I462" s="115">
        <v>15877</v>
      </c>
      <c r="J462" s="115">
        <v>5524459.6500000004</v>
      </c>
      <c r="K462" s="117">
        <v>43293</v>
      </c>
      <c r="L462" s="115">
        <v>189</v>
      </c>
      <c r="M462" s="115" t="s">
        <v>850</v>
      </c>
      <c r="N462" s="115"/>
    </row>
    <row r="463" spans="1:14">
      <c r="A463" s="115" t="s">
        <v>851</v>
      </c>
      <c r="B463" s="115" t="s">
        <v>393</v>
      </c>
      <c r="C463" s="115">
        <v>100.5</v>
      </c>
      <c r="D463" s="115">
        <v>107.85</v>
      </c>
      <c r="E463" s="115">
        <v>99.75</v>
      </c>
      <c r="F463" s="115">
        <v>100.25</v>
      </c>
      <c r="G463" s="115">
        <v>100.05</v>
      </c>
      <c r="H463" s="115">
        <v>100.3</v>
      </c>
      <c r="I463" s="115">
        <v>179099</v>
      </c>
      <c r="J463" s="115">
        <v>18644209.649999999</v>
      </c>
      <c r="K463" s="117">
        <v>43293</v>
      </c>
      <c r="L463" s="115">
        <v>2346</v>
      </c>
      <c r="M463" s="115" t="s">
        <v>852</v>
      </c>
      <c r="N463" s="115"/>
    </row>
    <row r="464" spans="1:14">
      <c r="A464" s="115" t="s">
        <v>2910</v>
      </c>
      <c r="B464" s="115" t="s">
        <v>393</v>
      </c>
      <c r="C464" s="115">
        <v>51.5</v>
      </c>
      <c r="D464" s="115">
        <v>53.9</v>
      </c>
      <c r="E464" s="115">
        <v>51</v>
      </c>
      <c r="F464" s="115">
        <v>51.95</v>
      </c>
      <c r="G464" s="115">
        <v>51.9</v>
      </c>
      <c r="H464" s="115">
        <v>51.55</v>
      </c>
      <c r="I464" s="115">
        <v>6377</v>
      </c>
      <c r="J464" s="115">
        <v>335685.15</v>
      </c>
      <c r="K464" s="117">
        <v>43293</v>
      </c>
      <c r="L464" s="115">
        <v>29</v>
      </c>
      <c r="M464" s="115" t="s">
        <v>2911</v>
      </c>
      <c r="N464" s="115"/>
    </row>
    <row r="465" spans="1:14">
      <c r="A465" s="115" t="s">
        <v>853</v>
      </c>
      <c r="B465" s="115" t="s">
        <v>393</v>
      </c>
      <c r="C465" s="115">
        <v>27.05</v>
      </c>
      <c r="D465" s="115">
        <v>27.95</v>
      </c>
      <c r="E465" s="115">
        <v>26.1</v>
      </c>
      <c r="F465" s="115">
        <v>26.6</v>
      </c>
      <c r="G465" s="115">
        <v>26.25</v>
      </c>
      <c r="H465" s="115">
        <v>26.7</v>
      </c>
      <c r="I465" s="115">
        <v>14339</v>
      </c>
      <c r="J465" s="115">
        <v>388459.1</v>
      </c>
      <c r="K465" s="117">
        <v>43293</v>
      </c>
      <c r="L465" s="115">
        <v>227</v>
      </c>
      <c r="M465" s="115" t="s">
        <v>854</v>
      </c>
      <c r="N465" s="115"/>
    </row>
    <row r="466" spans="1:14">
      <c r="A466" s="115" t="s">
        <v>855</v>
      </c>
      <c r="B466" s="115" t="s">
        <v>393</v>
      </c>
      <c r="C466" s="115">
        <v>1287</v>
      </c>
      <c r="D466" s="115">
        <v>1362.4</v>
      </c>
      <c r="E466" s="115">
        <v>1240.0999999999999</v>
      </c>
      <c r="F466" s="115">
        <v>1249.2</v>
      </c>
      <c r="G466" s="115">
        <v>1275</v>
      </c>
      <c r="H466" s="115">
        <v>1284.6500000000001</v>
      </c>
      <c r="I466" s="115">
        <v>30464</v>
      </c>
      <c r="J466" s="115">
        <v>40140091.25</v>
      </c>
      <c r="K466" s="117">
        <v>43293</v>
      </c>
      <c r="L466" s="115">
        <v>3721</v>
      </c>
      <c r="M466" s="115" t="s">
        <v>856</v>
      </c>
      <c r="N466" s="115"/>
    </row>
    <row r="467" spans="1:14">
      <c r="A467" s="115" t="s">
        <v>857</v>
      </c>
      <c r="B467" s="115" t="s">
        <v>393</v>
      </c>
      <c r="C467" s="115">
        <v>92.3</v>
      </c>
      <c r="D467" s="115">
        <v>92.9</v>
      </c>
      <c r="E467" s="115">
        <v>88</v>
      </c>
      <c r="F467" s="115">
        <v>89</v>
      </c>
      <c r="G467" s="115">
        <v>88.55</v>
      </c>
      <c r="H467" s="115">
        <v>92.2</v>
      </c>
      <c r="I467" s="115">
        <v>597149</v>
      </c>
      <c r="J467" s="115">
        <v>54027683.200000003</v>
      </c>
      <c r="K467" s="117">
        <v>43293</v>
      </c>
      <c r="L467" s="115">
        <v>4116</v>
      </c>
      <c r="M467" s="115" t="s">
        <v>858</v>
      </c>
      <c r="N467" s="115"/>
    </row>
    <row r="468" spans="1:14">
      <c r="A468" s="115" t="s">
        <v>3517</v>
      </c>
      <c r="B468" s="115" t="s">
        <v>3256</v>
      </c>
      <c r="C468" s="115">
        <v>6.4</v>
      </c>
      <c r="D468" s="115">
        <v>6.4</v>
      </c>
      <c r="E468" s="115">
        <v>6.4</v>
      </c>
      <c r="F468" s="115">
        <v>6.4</v>
      </c>
      <c r="G468" s="115">
        <v>6.4</v>
      </c>
      <c r="H468" s="115">
        <v>6.7</v>
      </c>
      <c r="I468" s="115">
        <v>3230</v>
      </c>
      <c r="J468" s="115">
        <v>20672</v>
      </c>
      <c r="K468" s="117">
        <v>43293</v>
      </c>
      <c r="L468" s="115">
        <v>16</v>
      </c>
      <c r="M468" s="115" t="s">
        <v>3518</v>
      </c>
      <c r="N468" s="115"/>
    </row>
    <row r="469" spans="1:14">
      <c r="A469" s="115" t="s">
        <v>3082</v>
      </c>
      <c r="B469" s="115" t="s">
        <v>393</v>
      </c>
      <c r="C469" s="115">
        <v>182</v>
      </c>
      <c r="D469" s="115">
        <v>190.5</v>
      </c>
      <c r="E469" s="115">
        <v>180</v>
      </c>
      <c r="F469" s="115">
        <v>185.1</v>
      </c>
      <c r="G469" s="115">
        <v>185</v>
      </c>
      <c r="H469" s="115">
        <v>180.65</v>
      </c>
      <c r="I469" s="115">
        <v>660147</v>
      </c>
      <c r="J469" s="115">
        <v>123186180.8</v>
      </c>
      <c r="K469" s="117">
        <v>43293</v>
      </c>
      <c r="L469" s="115">
        <v>7606</v>
      </c>
      <c r="M469" s="115" t="s">
        <v>3083</v>
      </c>
      <c r="N469" s="115"/>
    </row>
    <row r="470" spans="1:14">
      <c r="A470" s="115" t="s">
        <v>386</v>
      </c>
      <c r="B470" s="115" t="s">
        <v>393</v>
      </c>
      <c r="C470" s="115">
        <v>167.2</v>
      </c>
      <c r="D470" s="115">
        <v>175.7</v>
      </c>
      <c r="E470" s="115">
        <v>167.2</v>
      </c>
      <c r="F470" s="115">
        <v>168.85</v>
      </c>
      <c r="G470" s="115">
        <v>168.8</v>
      </c>
      <c r="H470" s="115">
        <v>166.85</v>
      </c>
      <c r="I470" s="115">
        <v>223012</v>
      </c>
      <c r="J470" s="115">
        <v>38002866.850000001</v>
      </c>
      <c r="K470" s="117">
        <v>43293</v>
      </c>
      <c r="L470" s="115">
        <v>2670</v>
      </c>
      <c r="M470" s="115" t="s">
        <v>859</v>
      </c>
      <c r="N470" s="115"/>
    </row>
    <row r="471" spans="1:14">
      <c r="A471" s="115" t="s">
        <v>860</v>
      </c>
      <c r="B471" s="115" t="s">
        <v>393</v>
      </c>
      <c r="C471" s="115">
        <v>134.85</v>
      </c>
      <c r="D471" s="115">
        <v>137.35</v>
      </c>
      <c r="E471" s="115">
        <v>130.65</v>
      </c>
      <c r="F471" s="115">
        <v>131.69999999999999</v>
      </c>
      <c r="G471" s="115">
        <v>131</v>
      </c>
      <c r="H471" s="115">
        <v>134.1</v>
      </c>
      <c r="I471" s="115">
        <v>5413</v>
      </c>
      <c r="J471" s="115">
        <v>723870.45</v>
      </c>
      <c r="K471" s="117">
        <v>43293</v>
      </c>
      <c r="L471" s="115">
        <v>260</v>
      </c>
      <c r="M471" s="115" t="s">
        <v>861</v>
      </c>
      <c r="N471" s="115"/>
    </row>
    <row r="472" spans="1:14">
      <c r="A472" s="115" t="s">
        <v>3328</v>
      </c>
      <c r="B472" s="115" t="s">
        <v>3256</v>
      </c>
      <c r="C472" s="115">
        <v>0.8</v>
      </c>
      <c r="D472" s="115">
        <v>0.8</v>
      </c>
      <c r="E472" s="115">
        <v>0.8</v>
      </c>
      <c r="F472" s="115">
        <v>0.8</v>
      </c>
      <c r="G472" s="115">
        <v>0.8</v>
      </c>
      <c r="H472" s="115">
        <v>0.8</v>
      </c>
      <c r="I472" s="115">
        <v>19725</v>
      </c>
      <c r="J472" s="115">
        <v>15780</v>
      </c>
      <c r="K472" s="117">
        <v>43293</v>
      </c>
      <c r="L472" s="115">
        <v>6</v>
      </c>
      <c r="M472" s="115" t="s">
        <v>3329</v>
      </c>
      <c r="N472" s="115"/>
    </row>
    <row r="473" spans="1:14">
      <c r="A473" s="115" t="s">
        <v>862</v>
      </c>
      <c r="B473" s="115" t="s">
        <v>393</v>
      </c>
      <c r="C473" s="115">
        <v>187.5</v>
      </c>
      <c r="D473" s="115">
        <v>193</v>
      </c>
      <c r="E473" s="115">
        <v>187.1</v>
      </c>
      <c r="F473" s="115">
        <v>190.9</v>
      </c>
      <c r="G473" s="115">
        <v>190</v>
      </c>
      <c r="H473" s="115">
        <v>188.65</v>
      </c>
      <c r="I473" s="115">
        <v>20871</v>
      </c>
      <c r="J473" s="115">
        <v>3965976.85</v>
      </c>
      <c r="K473" s="117">
        <v>43293</v>
      </c>
      <c r="L473" s="115">
        <v>690</v>
      </c>
      <c r="M473" s="115" t="s">
        <v>863</v>
      </c>
      <c r="N473" s="115"/>
    </row>
    <row r="474" spans="1:14">
      <c r="A474" s="115" t="s">
        <v>2912</v>
      </c>
      <c r="B474" s="115" t="s">
        <v>393</v>
      </c>
      <c r="C474" s="115">
        <v>12</v>
      </c>
      <c r="D474" s="115">
        <v>12.2</v>
      </c>
      <c r="E474" s="115">
        <v>11.7</v>
      </c>
      <c r="F474" s="115">
        <v>11.85</v>
      </c>
      <c r="G474" s="115">
        <v>12</v>
      </c>
      <c r="H474" s="115">
        <v>11.85</v>
      </c>
      <c r="I474" s="115">
        <v>248187</v>
      </c>
      <c r="J474" s="115">
        <v>2951341.5</v>
      </c>
      <c r="K474" s="117">
        <v>43293</v>
      </c>
      <c r="L474" s="115">
        <v>404</v>
      </c>
      <c r="M474" s="115" t="s">
        <v>2913</v>
      </c>
      <c r="N474" s="115"/>
    </row>
    <row r="475" spans="1:14">
      <c r="A475" s="115" t="s">
        <v>864</v>
      </c>
      <c r="B475" s="115" t="s">
        <v>393</v>
      </c>
      <c r="C475" s="115">
        <v>41.75</v>
      </c>
      <c r="D475" s="115">
        <v>43.55</v>
      </c>
      <c r="E475" s="115">
        <v>41.75</v>
      </c>
      <c r="F475" s="115">
        <v>42.65</v>
      </c>
      <c r="G475" s="115">
        <v>42.5</v>
      </c>
      <c r="H475" s="115">
        <v>41.85</v>
      </c>
      <c r="I475" s="115">
        <v>209695</v>
      </c>
      <c r="J475" s="115">
        <v>8978309.6999999993</v>
      </c>
      <c r="K475" s="117">
        <v>43293</v>
      </c>
      <c r="L475" s="115">
        <v>1242</v>
      </c>
      <c r="M475" s="115" t="s">
        <v>865</v>
      </c>
      <c r="N475" s="115"/>
    </row>
    <row r="476" spans="1:14">
      <c r="A476" s="115" t="s">
        <v>2338</v>
      </c>
      <c r="B476" s="115" t="s">
        <v>393</v>
      </c>
      <c r="C476" s="115">
        <v>79.3</v>
      </c>
      <c r="D476" s="115">
        <v>82.7</v>
      </c>
      <c r="E476" s="115">
        <v>79.3</v>
      </c>
      <c r="F476" s="115">
        <v>80.05</v>
      </c>
      <c r="G476" s="115">
        <v>80.5</v>
      </c>
      <c r="H476" s="115">
        <v>79.3</v>
      </c>
      <c r="I476" s="115">
        <v>103059</v>
      </c>
      <c r="J476" s="115">
        <v>8317120.25</v>
      </c>
      <c r="K476" s="117">
        <v>43293</v>
      </c>
      <c r="L476" s="115">
        <v>1042</v>
      </c>
      <c r="M476" s="115" t="s">
        <v>866</v>
      </c>
      <c r="N476" s="115"/>
    </row>
    <row r="477" spans="1:14">
      <c r="A477" s="115" t="s">
        <v>2190</v>
      </c>
      <c r="B477" s="115" t="s">
        <v>393</v>
      </c>
      <c r="C477" s="115">
        <v>750.1</v>
      </c>
      <c r="D477" s="115">
        <v>755.05</v>
      </c>
      <c r="E477" s="115">
        <v>742.55</v>
      </c>
      <c r="F477" s="115">
        <v>750.2</v>
      </c>
      <c r="G477" s="115">
        <v>749</v>
      </c>
      <c r="H477" s="115">
        <v>756.9</v>
      </c>
      <c r="I477" s="115">
        <v>33744</v>
      </c>
      <c r="J477" s="115">
        <v>25329801.5</v>
      </c>
      <c r="K477" s="117">
        <v>43293</v>
      </c>
      <c r="L477" s="115">
        <v>3694</v>
      </c>
      <c r="M477" s="115" t="s">
        <v>438</v>
      </c>
      <c r="N477" s="115"/>
    </row>
    <row r="478" spans="1:14">
      <c r="A478" s="115" t="s">
        <v>198</v>
      </c>
      <c r="B478" s="115" t="s">
        <v>393</v>
      </c>
      <c r="C478" s="115">
        <v>271</v>
      </c>
      <c r="D478" s="115">
        <v>280</v>
      </c>
      <c r="E478" s="115">
        <v>271</v>
      </c>
      <c r="F478" s="115">
        <v>275.89999999999998</v>
      </c>
      <c r="G478" s="115">
        <v>277.5</v>
      </c>
      <c r="H478" s="115">
        <v>270.64999999999998</v>
      </c>
      <c r="I478" s="115">
        <v>29056</v>
      </c>
      <c r="J478" s="115">
        <v>8028288.5499999998</v>
      </c>
      <c r="K478" s="117">
        <v>43293</v>
      </c>
      <c r="L478" s="115">
        <v>1598</v>
      </c>
      <c r="M478" s="115" t="s">
        <v>867</v>
      </c>
      <c r="N478" s="115"/>
    </row>
    <row r="479" spans="1:14">
      <c r="A479" s="115" t="s">
        <v>2191</v>
      </c>
      <c r="B479" s="115" t="s">
        <v>393</v>
      </c>
      <c r="C479" s="115">
        <v>286.45</v>
      </c>
      <c r="D479" s="115">
        <v>299.39999999999998</v>
      </c>
      <c r="E479" s="115">
        <v>286</v>
      </c>
      <c r="F479" s="115">
        <v>295.10000000000002</v>
      </c>
      <c r="G479" s="115">
        <v>293.64999999999998</v>
      </c>
      <c r="H479" s="115">
        <v>286.55</v>
      </c>
      <c r="I479" s="115">
        <v>116056</v>
      </c>
      <c r="J479" s="115">
        <v>33753152.299999997</v>
      </c>
      <c r="K479" s="117">
        <v>43293</v>
      </c>
      <c r="L479" s="115">
        <v>3695</v>
      </c>
      <c r="M479" s="115" t="s">
        <v>458</v>
      </c>
      <c r="N479" s="115"/>
    </row>
    <row r="480" spans="1:14">
      <c r="A480" s="115" t="s">
        <v>868</v>
      </c>
      <c r="B480" s="115" t="s">
        <v>393</v>
      </c>
      <c r="C480" s="115">
        <v>272.39999999999998</v>
      </c>
      <c r="D480" s="115">
        <v>274.3</v>
      </c>
      <c r="E480" s="115">
        <v>266.55</v>
      </c>
      <c r="F480" s="115">
        <v>268.3</v>
      </c>
      <c r="G480" s="115">
        <v>267.60000000000002</v>
      </c>
      <c r="H480" s="115">
        <v>268.45</v>
      </c>
      <c r="I480" s="115">
        <v>148618</v>
      </c>
      <c r="J480" s="115">
        <v>40135949.799999997</v>
      </c>
      <c r="K480" s="117">
        <v>43293</v>
      </c>
      <c r="L480" s="115">
        <v>2819</v>
      </c>
      <c r="M480" s="115" t="s">
        <v>869</v>
      </c>
      <c r="N480" s="115"/>
    </row>
    <row r="481" spans="1:14">
      <c r="A481" s="115" t="s">
        <v>870</v>
      </c>
      <c r="B481" s="115" t="s">
        <v>393</v>
      </c>
      <c r="C481" s="115">
        <v>351.85</v>
      </c>
      <c r="D481" s="115">
        <v>356.1</v>
      </c>
      <c r="E481" s="115">
        <v>348</v>
      </c>
      <c r="F481" s="115">
        <v>348.35</v>
      </c>
      <c r="G481" s="115">
        <v>348</v>
      </c>
      <c r="H481" s="115">
        <v>349.05</v>
      </c>
      <c r="I481" s="115">
        <v>70427</v>
      </c>
      <c r="J481" s="115">
        <v>24714206.550000001</v>
      </c>
      <c r="K481" s="117">
        <v>43293</v>
      </c>
      <c r="L481" s="115">
        <v>1594</v>
      </c>
      <c r="M481" s="115" t="s">
        <v>871</v>
      </c>
      <c r="N481" s="115"/>
    </row>
    <row r="482" spans="1:14">
      <c r="A482" s="115" t="s">
        <v>2678</v>
      </c>
      <c r="B482" s="115" t="s">
        <v>393</v>
      </c>
      <c r="C482" s="115">
        <v>374</v>
      </c>
      <c r="D482" s="115">
        <v>374</v>
      </c>
      <c r="E482" s="115">
        <v>365.05</v>
      </c>
      <c r="F482" s="115">
        <v>370.8</v>
      </c>
      <c r="G482" s="115">
        <v>370</v>
      </c>
      <c r="H482" s="115">
        <v>764.1</v>
      </c>
      <c r="I482" s="115">
        <v>111881</v>
      </c>
      <c r="J482" s="115">
        <v>41202138.200000003</v>
      </c>
      <c r="K482" s="117">
        <v>43293</v>
      </c>
      <c r="L482" s="115">
        <v>4284</v>
      </c>
      <c r="M482" s="115" t="s">
        <v>2679</v>
      </c>
      <c r="N482" s="115"/>
    </row>
    <row r="483" spans="1:14">
      <c r="A483" s="115" t="s">
        <v>2914</v>
      </c>
      <c r="B483" s="115" t="s">
        <v>393</v>
      </c>
      <c r="C483" s="115">
        <v>56</v>
      </c>
      <c r="D483" s="115">
        <v>57.95</v>
      </c>
      <c r="E483" s="115">
        <v>55.15</v>
      </c>
      <c r="F483" s="115">
        <v>56.75</v>
      </c>
      <c r="G483" s="115">
        <v>56.75</v>
      </c>
      <c r="H483" s="115">
        <v>56</v>
      </c>
      <c r="I483" s="115">
        <v>1452</v>
      </c>
      <c r="J483" s="115">
        <v>81792.2</v>
      </c>
      <c r="K483" s="117">
        <v>43293</v>
      </c>
      <c r="L483" s="115">
        <v>13</v>
      </c>
      <c r="M483" s="115" t="s">
        <v>2915</v>
      </c>
      <c r="N483" s="115"/>
    </row>
    <row r="484" spans="1:14">
      <c r="A484" s="115" t="s">
        <v>872</v>
      </c>
      <c r="B484" s="115" t="s">
        <v>393</v>
      </c>
      <c r="C484" s="115">
        <v>6511.2</v>
      </c>
      <c r="D484" s="115">
        <v>6547.35</v>
      </c>
      <c r="E484" s="115">
        <v>6475.05</v>
      </c>
      <c r="F484" s="115">
        <v>6525.15</v>
      </c>
      <c r="G484" s="115">
        <v>6525</v>
      </c>
      <c r="H484" s="115">
        <v>6524.5</v>
      </c>
      <c r="I484" s="115">
        <v>5361</v>
      </c>
      <c r="J484" s="115">
        <v>34969552.700000003</v>
      </c>
      <c r="K484" s="117">
        <v>43293</v>
      </c>
      <c r="L484" s="115">
        <v>608</v>
      </c>
      <c r="M484" s="115" t="s">
        <v>873</v>
      </c>
      <c r="N484" s="115"/>
    </row>
    <row r="485" spans="1:14">
      <c r="A485" s="115" t="s">
        <v>874</v>
      </c>
      <c r="B485" s="115" t="s">
        <v>393</v>
      </c>
      <c r="C485" s="115">
        <v>21.55</v>
      </c>
      <c r="D485" s="115">
        <v>22.5</v>
      </c>
      <c r="E485" s="115">
        <v>20.2</v>
      </c>
      <c r="F485" s="115">
        <v>20.85</v>
      </c>
      <c r="G485" s="115">
        <v>20.9</v>
      </c>
      <c r="H485" s="115">
        <v>21.7</v>
      </c>
      <c r="I485" s="115">
        <v>134834</v>
      </c>
      <c r="J485" s="115">
        <v>2893315.8</v>
      </c>
      <c r="K485" s="117">
        <v>43293</v>
      </c>
      <c r="L485" s="115">
        <v>755</v>
      </c>
      <c r="M485" s="115" t="s">
        <v>875</v>
      </c>
      <c r="N485" s="115"/>
    </row>
    <row r="486" spans="1:14">
      <c r="A486" s="115" t="s">
        <v>876</v>
      </c>
      <c r="B486" s="115" t="s">
        <v>393</v>
      </c>
      <c r="C486" s="115">
        <v>90.2</v>
      </c>
      <c r="D486" s="115">
        <v>93.15</v>
      </c>
      <c r="E486" s="115">
        <v>90.2</v>
      </c>
      <c r="F486" s="115">
        <v>91.15</v>
      </c>
      <c r="G486" s="115">
        <v>91</v>
      </c>
      <c r="H486" s="115">
        <v>90.75</v>
      </c>
      <c r="I486" s="115">
        <v>84908</v>
      </c>
      <c r="J486" s="115">
        <v>7759600.7000000002</v>
      </c>
      <c r="K486" s="117">
        <v>43293</v>
      </c>
      <c r="L486" s="115">
        <v>747</v>
      </c>
      <c r="M486" s="115" t="s">
        <v>877</v>
      </c>
      <c r="N486" s="115"/>
    </row>
    <row r="487" spans="1:14">
      <c r="A487" s="115" t="s">
        <v>3330</v>
      </c>
      <c r="B487" s="115" t="s">
        <v>3256</v>
      </c>
      <c r="C487" s="115">
        <v>751.1</v>
      </c>
      <c r="D487" s="115">
        <v>751.1</v>
      </c>
      <c r="E487" s="115">
        <v>751</v>
      </c>
      <c r="F487" s="115">
        <v>751.05</v>
      </c>
      <c r="G487" s="115">
        <v>751</v>
      </c>
      <c r="H487" s="115">
        <v>790</v>
      </c>
      <c r="I487" s="115">
        <v>21</v>
      </c>
      <c r="J487" s="115">
        <v>15772.5</v>
      </c>
      <c r="K487" s="117">
        <v>43293</v>
      </c>
      <c r="L487" s="115">
        <v>4</v>
      </c>
      <c r="M487" s="115" t="s">
        <v>3331</v>
      </c>
      <c r="N487" s="115"/>
    </row>
    <row r="488" spans="1:14">
      <c r="A488" s="115" t="s">
        <v>878</v>
      </c>
      <c r="B488" s="115" t="s">
        <v>393</v>
      </c>
      <c r="C488" s="115">
        <v>2850</v>
      </c>
      <c r="D488" s="115">
        <v>2858.55</v>
      </c>
      <c r="E488" s="115">
        <v>2821</v>
      </c>
      <c r="F488" s="115">
        <v>2845.5</v>
      </c>
      <c r="G488" s="115">
        <v>2848</v>
      </c>
      <c r="H488" s="115">
        <v>2838.5</v>
      </c>
      <c r="I488" s="115">
        <v>7974</v>
      </c>
      <c r="J488" s="115">
        <v>22632303.949999999</v>
      </c>
      <c r="K488" s="117">
        <v>43293</v>
      </c>
      <c r="L488" s="115">
        <v>1467</v>
      </c>
      <c r="M488" s="115" t="s">
        <v>879</v>
      </c>
      <c r="N488" s="115"/>
    </row>
    <row r="489" spans="1:14">
      <c r="A489" s="115" t="s">
        <v>70</v>
      </c>
      <c r="B489" s="115" t="s">
        <v>393</v>
      </c>
      <c r="C489" s="115">
        <v>584</v>
      </c>
      <c r="D489" s="115">
        <v>586.6</v>
      </c>
      <c r="E489" s="115">
        <v>565.20000000000005</v>
      </c>
      <c r="F489" s="115">
        <v>570.35</v>
      </c>
      <c r="G489" s="115">
        <v>570.54999999999995</v>
      </c>
      <c r="H489" s="115">
        <v>581.79999999999995</v>
      </c>
      <c r="I489" s="115">
        <v>672667</v>
      </c>
      <c r="J489" s="115">
        <v>386932986.75</v>
      </c>
      <c r="K489" s="117">
        <v>43293</v>
      </c>
      <c r="L489" s="115">
        <v>17726</v>
      </c>
      <c r="M489" s="115" t="s">
        <v>880</v>
      </c>
      <c r="N489" s="115"/>
    </row>
    <row r="490" spans="1:14">
      <c r="A490" s="115" t="s">
        <v>3791</v>
      </c>
      <c r="B490" s="115" t="s">
        <v>3256</v>
      </c>
      <c r="C490" s="115">
        <v>1.95</v>
      </c>
      <c r="D490" s="115">
        <v>1.95</v>
      </c>
      <c r="E490" s="115">
        <v>1.95</v>
      </c>
      <c r="F490" s="115">
        <v>1.95</v>
      </c>
      <c r="G490" s="115">
        <v>1.95</v>
      </c>
      <c r="H490" s="115">
        <v>1.95</v>
      </c>
      <c r="I490" s="115">
        <v>1</v>
      </c>
      <c r="J490" s="115">
        <v>1.95</v>
      </c>
      <c r="K490" s="117">
        <v>43293</v>
      </c>
      <c r="L490" s="115">
        <v>1</v>
      </c>
      <c r="M490" s="115" t="s">
        <v>3792</v>
      </c>
      <c r="N490" s="115"/>
    </row>
    <row r="491" spans="1:14">
      <c r="A491" s="115" t="s">
        <v>881</v>
      </c>
      <c r="B491" s="115" t="s">
        <v>393</v>
      </c>
      <c r="C491" s="115">
        <v>81.45</v>
      </c>
      <c r="D491" s="115">
        <v>88.5</v>
      </c>
      <c r="E491" s="115">
        <v>79.55</v>
      </c>
      <c r="F491" s="115">
        <v>81.150000000000006</v>
      </c>
      <c r="G491" s="115">
        <v>81</v>
      </c>
      <c r="H491" s="115">
        <v>79.7</v>
      </c>
      <c r="I491" s="115">
        <v>74602</v>
      </c>
      <c r="J491" s="115">
        <v>6329071.2999999998</v>
      </c>
      <c r="K491" s="117">
        <v>43293</v>
      </c>
      <c r="L491" s="115">
        <v>1137</v>
      </c>
      <c r="M491" s="115" t="s">
        <v>882</v>
      </c>
      <c r="N491" s="115"/>
    </row>
    <row r="492" spans="1:14">
      <c r="A492" s="115" t="s">
        <v>2916</v>
      </c>
      <c r="B492" s="115" t="s">
        <v>3256</v>
      </c>
      <c r="C492" s="115">
        <v>20</v>
      </c>
      <c r="D492" s="115">
        <v>20.85</v>
      </c>
      <c r="E492" s="115">
        <v>19.5</v>
      </c>
      <c r="F492" s="115">
        <v>19.600000000000001</v>
      </c>
      <c r="G492" s="115">
        <v>19.600000000000001</v>
      </c>
      <c r="H492" s="115">
        <v>20.3</v>
      </c>
      <c r="I492" s="115">
        <v>2713</v>
      </c>
      <c r="J492" s="115">
        <v>54318.25</v>
      </c>
      <c r="K492" s="117">
        <v>43293</v>
      </c>
      <c r="L492" s="115">
        <v>40</v>
      </c>
      <c r="M492" s="115" t="s">
        <v>2917</v>
      </c>
      <c r="N492" s="115"/>
    </row>
    <row r="493" spans="1:14">
      <c r="A493" s="115" t="s">
        <v>2918</v>
      </c>
      <c r="B493" s="115" t="s">
        <v>393</v>
      </c>
      <c r="C493" s="115">
        <v>120.75</v>
      </c>
      <c r="D493" s="115">
        <v>122.7</v>
      </c>
      <c r="E493" s="115">
        <v>118.05</v>
      </c>
      <c r="F493" s="115">
        <v>118.4</v>
      </c>
      <c r="G493" s="115">
        <v>118.9</v>
      </c>
      <c r="H493" s="115">
        <v>118.75</v>
      </c>
      <c r="I493" s="115">
        <v>34391</v>
      </c>
      <c r="J493" s="115">
        <v>4129712.3</v>
      </c>
      <c r="K493" s="117">
        <v>43293</v>
      </c>
      <c r="L493" s="115">
        <v>682</v>
      </c>
      <c r="M493" s="115" t="s">
        <v>2919</v>
      </c>
      <c r="N493" s="115"/>
    </row>
    <row r="494" spans="1:14">
      <c r="A494" s="115" t="s">
        <v>883</v>
      </c>
      <c r="B494" s="115" t="s">
        <v>393</v>
      </c>
      <c r="C494" s="115">
        <v>801</v>
      </c>
      <c r="D494" s="115">
        <v>804.9</v>
      </c>
      <c r="E494" s="115">
        <v>776.5</v>
      </c>
      <c r="F494" s="115">
        <v>779.35</v>
      </c>
      <c r="G494" s="115">
        <v>779.5</v>
      </c>
      <c r="H494" s="115">
        <v>799.2</v>
      </c>
      <c r="I494" s="115">
        <v>65287</v>
      </c>
      <c r="J494" s="115">
        <v>51396427.149999999</v>
      </c>
      <c r="K494" s="117">
        <v>43293</v>
      </c>
      <c r="L494" s="115">
        <v>3186</v>
      </c>
      <c r="M494" s="115" t="s">
        <v>884</v>
      </c>
      <c r="N494" s="115"/>
    </row>
    <row r="495" spans="1:14">
      <c r="A495" s="115" t="s">
        <v>885</v>
      </c>
      <c r="B495" s="115" t="s">
        <v>393</v>
      </c>
      <c r="C495" s="115">
        <v>110.5</v>
      </c>
      <c r="D495" s="115">
        <v>110.75</v>
      </c>
      <c r="E495" s="115">
        <v>107.7</v>
      </c>
      <c r="F495" s="115">
        <v>108.35</v>
      </c>
      <c r="G495" s="115">
        <v>108.1</v>
      </c>
      <c r="H495" s="115">
        <v>109.65</v>
      </c>
      <c r="I495" s="115">
        <v>93895</v>
      </c>
      <c r="J495" s="115">
        <v>10272850.300000001</v>
      </c>
      <c r="K495" s="117">
        <v>43293</v>
      </c>
      <c r="L495" s="115">
        <v>1620</v>
      </c>
      <c r="M495" s="115" t="s">
        <v>886</v>
      </c>
      <c r="N495" s="115"/>
    </row>
    <row r="496" spans="1:14">
      <c r="A496" s="115" t="s">
        <v>3101</v>
      </c>
      <c r="B496" s="115" t="s">
        <v>393</v>
      </c>
      <c r="C496" s="115">
        <v>831.7</v>
      </c>
      <c r="D496" s="115">
        <v>841</v>
      </c>
      <c r="E496" s="115">
        <v>813.1</v>
      </c>
      <c r="F496" s="115">
        <v>827.6</v>
      </c>
      <c r="G496" s="115">
        <v>830</v>
      </c>
      <c r="H496" s="115">
        <v>828</v>
      </c>
      <c r="I496" s="115">
        <v>3936</v>
      </c>
      <c r="J496" s="115">
        <v>3291522.1</v>
      </c>
      <c r="K496" s="117">
        <v>43293</v>
      </c>
      <c r="L496" s="115">
        <v>184</v>
      </c>
      <c r="M496" s="115" t="s">
        <v>3102</v>
      </c>
      <c r="N496" s="115"/>
    </row>
    <row r="497" spans="1:14">
      <c r="A497" s="115" t="s">
        <v>71</v>
      </c>
      <c r="B497" s="115" t="s">
        <v>393</v>
      </c>
      <c r="C497" s="115">
        <v>17.350000000000001</v>
      </c>
      <c r="D497" s="115">
        <v>18.75</v>
      </c>
      <c r="E497" s="115">
        <v>17.100000000000001</v>
      </c>
      <c r="F497" s="115">
        <v>18</v>
      </c>
      <c r="G497" s="115">
        <v>18.05</v>
      </c>
      <c r="H497" s="115">
        <v>17.05</v>
      </c>
      <c r="I497" s="115">
        <v>76809684</v>
      </c>
      <c r="J497" s="115">
        <v>1387724860.55</v>
      </c>
      <c r="K497" s="117">
        <v>43293</v>
      </c>
      <c r="L497" s="115">
        <v>52598</v>
      </c>
      <c r="M497" s="115" t="s">
        <v>887</v>
      </c>
      <c r="N497" s="115"/>
    </row>
    <row r="498" spans="1:14">
      <c r="A498" s="115" t="s">
        <v>2214</v>
      </c>
      <c r="B498" s="115" t="s">
        <v>393</v>
      </c>
      <c r="C498" s="115">
        <v>465.55</v>
      </c>
      <c r="D498" s="115">
        <v>478.4</v>
      </c>
      <c r="E498" s="115">
        <v>462.15</v>
      </c>
      <c r="F498" s="115">
        <v>467.05</v>
      </c>
      <c r="G498" s="115">
        <v>467.25</v>
      </c>
      <c r="H498" s="115">
        <v>465.2</v>
      </c>
      <c r="I498" s="115">
        <v>43200</v>
      </c>
      <c r="J498" s="115">
        <v>20379448.350000001</v>
      </c>
      <c r="K498" s="117">
        <v>43293</v>
      </c>
      <c r="L498" s="115">
        <v>1691</v>
      </c>
      <c r="M498" s="115" t="s">
        <v>2215</v>
      </c>
      <c r="N498" s="115"/>
    </row>
    <row r="499" spans="1:14">
      <c r="A499" s="115" t="s">
        <v>888</v>
      </c>
      <c r="B499" s="115" t="s">
        <v>393</v>
      </c>
      <c r="C499" s="115">
        <v>452</v>
      </c>
      <c r="D499" s="115">
        <v>458.2</v>
      </c>
      <c r="E499" s="115">
        <v>445.1</v>
      </c>
      <c r="F499" s="115">
        <v>452.4</v>
      </c>
      <c r="G499" s="115">
        <v>451.2</v>
      </c>
      <c r="H499" s="115">
        <v>451.8</v>
      </c>
      <c r="I499" s="115">
        <v>409923</v>
      </c>
      <c r="J499" s="115">
        <v>185608526.94999999</v>
      </c>
      <c r="K499" s="117">
        <v>43293</v>
      </c>
      <c r="L499" s="115">
        <v>8427</v>
      </c>
      <c r="M499" s="115" t="s">
        <v>889</v>
      </c>
      <c r="N499" s="115"/>
    </row>
    <row r="500" spans="1:14">
      <c r="A500" s="115" t="s">
        <v>2560</v>
      </c>
      <c r="B500" s="115" t="s">
        <v>393</v>
      </c>
      <c r="C500" s="115">
        <v>655</v>
      </c>
      <c r="D500" s="115">
        <v>658.85</v>
      </c>
      <c r="E500" s="115">
        <v>632</v>
      </c>
      <c r="F500" s="115">
        <v>637.85</v>
      </c>
      <c r="G500" s="115">
        <v>636.5</v>
      </c>
      <c r="H500" s="115">
        <v>648.35</v>
      </c>
      <c r="I500" s="115">
        <v>45711</v>
      </c>
      <c r="J500" s="115">
        <v>29499086</v>
      </c>
      <c r="K500" s="117">
        <v>43293</v>
      </c>
      <c r="L500" s="115">
        <v>1992</v>
      </c>
      <c r="M500" s="115" t="s">
        <v>2561</v>
      </c>
      <c r="N500" s="115"/>
    </row>
    <row r="501" spans="1:14">
      <c r="A501" s="115" t="s">
        <v>890</v>
      </c>
      <c r="B501" s="115" t="s">
        <v>393</v>
      </c>
      <c r="C501" s="115">
        <v>376.2</v>
      </c>
      <c r="D501" s="115">
        <v>385</v>
      </c>
      <c r="E501" s="115">
        <v>371.5</v>
      </c>
      <c r="F501" s="115">
        <v>375.15</v>
      </c>
      <c r="G501" s="115">
        <v>384</v>
      </c>
      <c r="H501" s="115">
        <v>380</v>
      </c>
      <c r="I501" s="115">
        <v>1527</v>
      </c>
      <c r="J501" s="115">
        <v>575408.44999999995</v>
      </c>
      <c r="K501" s="117">
        <v>43293</v>
      </c>
      <c r="L501" s="115">
        <v>142</v>
      </c>
      <c r="M501" s="115" t="s">
        <v>891</v>
      </c>
      <c r="N501" s="115"/>
    </row>
    <row r="502" spans="1:14">
      <c r="A502" s="115" t="s">
        <v>892</v>
      </c>
      <c r="B502" s="115" t="s">
        <v>393</v>
      </c>
      <c r="C502" s="115">
        <v>727.8</v>
      </c>
      <c r="D502" s="115">
        <v>753.8</v>
      </c>
      <c r="E502" s="115">
        <v>727.8</v>
      </c>
      <c r="F502" s="115">
        <v>735.3</v>
      </c>
      <c r="G502" s="115">
        <v>734.2</v>
      </c>
      <c r="H502" s="115">
        <v>727.8</v>
      </c>
      <c r="I502" s="115">
        <v>121504</v>
      </c>
      <c r="J502" s="115">
        <v>90009888.700000003</v>
      </c>
      <c r="K502" s="117">
        <v>43293</v>
      </c>
      <c r="L502" s="115">
        <v>4305</v>
      </c>
      <c r="M502" s="115" t="s">
        <v>893</v>
      </c>
      <c r="N502" s="115"/>
    </row>
    <row r="503" spans="1:14">
      <c r="A503" s="115" t="s">
        <v>2648</v>
      </c>
      <c r="B503" s="115" t="s">
        <v>393</v>
      </c>
      <c r="C503" s="115">
        <v>614.9</v>
      </c>
      <c r="D503" s="115">
        <v>618.25</v>
      </c>
      <c r="E503" s="115">
        <v>612</v>
      </c>
      <c r="F503" s="115">
        <v>615.75</v>
      </c>
      <c r="G503" s="115">
        <v>612.5</v>
      </c>
      <c r="H503" s="115">
        <v>612.45000000000005</v>
      </c>
      <c r="I503" s="115">
        <v>103756</v>
      </c>
      <c r="J503" s="115">
        <v>63861656.049999997</v>
      </c>
      <c r="K503" s="117">
        <v>43293</v>
      </c>
      <c r="L503" s="115">
        <v>5447</v>
      </c>
      <c r="M503" s="115" t="s">
        <v>2649</v>
      </c>
      <c r="N503" s="115"/>
    </row>
    <row r="504" spans="1:14">
      <c r="A504" s="115" t="s">
        <v>348</v>
      </c>
      <c r="B504" s="115" t="s">
        <v>393</v>
      </c>
      <c r="C504" s="115">
        <v>1331</v>
      </c>
      <c r="D504" s="115">
        <v>1335.9</v>
      </c>
      <c r="E504" s="115">
        <v>1307.05</v>
      </c>
      <c r="F504" s="115">
        <v>1317.5</v>
      </c>
      <c r="G504" s="115">
        <v>1318</v>
      </c>
      <c r="H504" s="115">
        <v>1324.35</v>
      </c>
      <c r="I504" s="115">
        <v>654276</v>
      </c>
      <c r="J504" s="115">
        <v>866491285.39999998</v>
      </c>
      <c r="K504" s="117">
        <v>43293</v>
      </c>
      <c r="L504" s="115">
        <v>33698</v>
      </c>
      <c r="M504" s="115" t="s">
        <v>894</v>
      </c>
      <c r="N504" s="115"/>
    </row>
    <row r="505" spans="1:14">
      <c r="A505" s="115" t="s">
        <v>72</v>
      </c>
      <c r="B505" s="115" t="s">
        <v>393</v>
      </c>
      <c r="C505" s="115">
        <v>600</v>
      </c>
      <c r="D505" s="115">
        <v>607.79999999999995</v>
      </c>
      <c r="E505" s="115">
        <v>587.65</v>
      </c>
      <c r="F505" s="115">
        <v>593.35</v>
      </c>
      <c r="G505" s="115">
        <v>595.45000000000005</v>
      </c>
      <c r="H505" s="115">
        <v>600.25</v>
      </c>
      <c r="I505" s="115">
        <v>368907</v>
      </c>
      <c r="J505" s="115">
        <v>219943413.84999999</v>
      </c>
      <c r="K505" s="117">
        <v>43293</v>
      </c>
      <c r="L505" s="115">
        <v>8205</v>
      </c>
      <c r="M505" s="115" t="s">
        <v>895</v>
      </c>
      <c r="N505" s="115"/>
    </row>
    <row r="506" spans="1:14">
      <c r="A506" s="115" t="s">
        <v>896</v>
      </c>
      <c r="B506" s="115" t="s">
        <v>393</v>
      </c>
      <c r="C506" s="115">
        <v>704</v>
      </c>
      <c r="D506" s="115">
        <v>711.05</v>
      </c>
      <c r="E506" s="115">
        <v>697</v>
      </c>
      <c r="F506" s="115">
        <v>700.4</v>
      </c>
      <c r="G506" s="115">
        <v>703</v>
      </c>
      <c r="H506" s="115">
        <v>703.4</v>
      </c>
      <c r="I506" s="115">
        <v>50242</v>
      </c>
      <c r="J506" s="115">
        <v>35443050.149999999</v>
      </c>
      <c r="K506" s="117">
        <v>43293</v>
      </c>
      <c r="L506" s="115">
        <v>1740</v>
      </c>
      <c r="M506" s="115" t="s">
        <v>897</v>
      </c>
      <c r="N506" s="115"/>
    </row>
    <row r="507" spans="1:14">
      <c r="A507" s="115" t="s">
        <v>2419</v>
      </c>
      <c r="B507" s="115" t="s">
        <v>393</v>
      </c>
      <c r="C507" s="115">
        <v>80.05</v>
      </c>
      <c r="D507" s="115">
        <v>80.5</v>
      </c>
      <c r="E507" s="115">
        <v>77</v>
      </c>
      <c r="F507" s="115">
        <v>77.3</v>
      </c>
      <c r="G507" s="115">
        <v>77.25</v>
      </c>
      <c r="H507" s="115">
        <v>78.7</v>
      </c>
      <c r="I507" s="115">
        <v>30348</v>
      </c>
      <c r="J507" s="115">
        <v>2374057.2999999998</v>
      </c>
      <c r="K507" s="117">
        <v>43293</v>
      </c>
      <c r="L507" s="115">
        <v>533</v>
      </c>
      <c r="M507" s="115" t="s">
        <v>2420</v>
      </c>
      <c r="N507" s="115"/>
    </row>
    <row r="508" spans="1:14">
      <c r="A508" s="115" t="s">
        <v>2920</v>
      </c>
      <c r="B508" s="115" t="s">
        <v>393</v>
      </c>
      <c r="C508" s="115">
        <v>12</v>
      </c>
      <c r="D508" s="115">
        <v>12.5</v>
      </c>
      <c r="E508" s="115">
        <v>11.6</v>
      </c>
      <c r="F508" s="115">
        <v>12</v>
      </c>
      <c r="G508" s="115">
        <v>12.25</v>
      </c>
      <c r="H508" s="115">
        <v>12.05</v>
      </c>
      <c r="I508" s="115">
        <v>22236</v>
      </c>
      <c r="J508" s="115">
        <v>268279.09999999998</v>
      </c>
      <c r="K508" s="117">
        <v>43293</v>
      </c>
      <c r="L508" s="115">
        <v>99</v>
      </c>
      <c r="M508" s="115" t="s">
        <v>2921</v>
      </c>
      <c r="N508" s="115"/>
    </row>
    <row r="509" spans="1:14">
      <c r="A509" s="115" t="s">
        <v>2922</v>
      </c>
      <c r="B509" s="115" t="s">
        <v>393</v>
      </c>
      <c r="C509" s="115">
        <v>15.6</v>
      </c>
      <c r="D509" s="115">
        <v>16.350000000000001</v>
      </c>
      <c r="E509" s="115">
        <v>15.2</v>
      </c>
      <c r="F509" s="115">
        <v>15.75</v>
      </c>
      <c r="G509" s="115">
        <v>15.3</v>
      </c>
      <c r="H509" s="115">
        <v>15.45</v>
      </c>
      <c r="I509" s="115">
        <v>18069</v>
      </c>
      <c r="J509" s="115">
        <v>285470</v>
      </c>
      <c r="K509" s="117">
        <v>43293</v>
      </c>
      <c r="L509" s="115">
        <v>112</v>
      </c>
      <c r="M509" s="115" t="s">
        <v>2923</v>
      </c>
      <c r="N509" s="115"/>
    </row>
    <row r="510" spans="1:14">
      <c r="A510" s="115" t="s">
        <v>2656</v>
      </c>
      <c r="B510" s="115" t="s">
        <v>393</v>
      </c>
      <c r="C510" s="115">
        <v>2710</v>
      </c>
      <c r="D510" s="115">
        <v>2712.95</v>
      </c>
      <c r="E510" s="115">
        <v>2692</v>
      </c>
      <c r="F510" s="115">
        <v>2695.75</v>
      </c>
      <c r="G510" s="115">
        <v>2693</v>
      </c>
      <c r="H510" s="115">
        <v>2721.2</v>
      </c>
      <c r="I510" s="115">
        <v>7519</v>
      </c>
      <c r="J510" s="115">
        <v>20304840.800000001</v>
      </c>
      <c r="K510" s="117">
        <v>43293</v>
      </c>
      <c r="L510" s="115">
        <v>1193</v>
      </c>
      <c r="M510" s="115" t="s">
        <v>2657</v>
      </c>
      <c r="N510" s="115"/>
    </row>
    <row r="511" spans="1:14">
      <c r="A511" s="115" t="s">
        <v>3793</v>
      </c>
      <c r="B511" s="115" t="s">
        <v>3256</v>
      </c>
      <c r="C511" s="115">
        <v>36.25</v>
      </c>
      <c r="D511" s="115">
        <v>36.25</v>
      </c>
      <c r="E511" s="115">
        <v>36.25</v>
      </c>
      <c r="F511" s="115">
        <v>36.25</v>
      </c>
      <c r="G511" s="115">
        <v>36.25</v>
      </c>
      <c r="H511" s="115">
        <v>34.549999999999997</v>
      </c>
      <c r="I511" s="115">
        <v>440</v>
      </c>
      <c r="J511" s="115">
        <v>15950</v>
      </c>
      <c r="K511" s="117">
        <v>43293</v>
      </c>
      <c r="L511" s="115">
        <v>3</v>
      </c>
      <c r="M511" s="115" t="s">
        <v>3794</v>
      </c>
      <c r="N511" s="115"/>
    </row>
    <row r="512" spans="1:14">
      <c r="A512" s="115" t="s">
        <v>898</v>
      </c>
      <c r="B512" s="115" t="s">
        <v>393</v>
      </c>
      <c r="C512" s="115">
        <v>55.05</v>
      </c>
      <c r="D512" s="115">
        <v>57</v>
      </c>
      <c r="E512" s="115">
        <v>55</v>
      </c>
      <c r="F512" s="115">
        <v>55.65</v>
      </c>
      <c r="G512" s="115">
        <v>56</v>
      </c>
      <c r="H512" s="115">
        <v>55.8</v>
      </c>
      <c r="I512" s="115">
        <v>9645</v>
      </c>
      <c r="J512" s="115">
        <v>540758.94999999995</v>
      </c>
      <c r="K512" s="117">
        <v>43293</v>
      </c>
      <c r="L512" s="115">
        <v>88</v>
      </c>
      <c r="M512" s="115" t="s">
        <v>899</v>
      </c>
      <c r="N512" s="115"/>
    </row>
    <row r="513" spans="1:14">
      <c r="A513" s="115" t="s">
        <v>2731</v>
      </c>
      <c r="B513" s="115" t="s">
        <v>393</v>
      </c>
      <c r="C513" s="115">
        <v>162.35</v>
      </c>
      <c r="D513" s="115">
        <v>165</v>
      </c>
      <c r="E513" s="115">
        <v>159.65</v>
      </c>
      <c r="F513" s="115">
        <v>162.55000000000001</v>
      </c>
      <c r="G513" s="115">
        <v>163.85</v>
      </c>
      <c r="H513" s="115">
        <v>161.75</v>
      </c>
      <c r="I513" s="115">
        <v>14317</v>
      </c>
      <c r="J513" s="115">
        <v>2328563.5499999998</v>
      </c>
      <c r="K513" s="117">
        <v>43293</v>
      </c>
      <c r="L513" s="115">
        <v>602</v>
      </c>
      <c r="M513" s="115" t="s">
        <v>2732</v>
      </c>
      <c r="N513" s="115"/>
    </row>
    <row r="514" spans="1:14">
      <c r="A514" s="115" t="s">
        <v>2659</v>
      </c>
      <c r="B514" s="115" t="s">
        <v>393</v>
      </c>
      <c r="C514" s="115">
        <v>2721.15</v>
      </c>
      <c r="D514" s="115">
        <v>2748</v>
      </c>
      <c r="E514" s="115">
        <v>2702.6</v>
      </c>
      <c r="F514" s="115">
        <v>2748</v>
      </c>
      <c r="G514" s="115">
        <v>2748</v>
      </c>
      <c r="H514" s="115">
        <v>2748.05</v>
      </c>
      <c r="I514" s="115">
        <v>837</v>
      </c>
      <c r="J514" s="115">
        <v>2281855</v>
      </c>
      <c r="K514" s="117">
        <v>43293</v>
      </c>
      <c r="L514" s="115">
        <v>83</v>
      </c>
      <c r="M514" s="115" t="s">
        <v>2660</v>
      </c>
      <c r="N514" s="115"/>
    </row>
    <row r="515" spans="1:14">
      <c r="A515" s="115" t="s">
        <v>2924</v>
      </c>
      <c r="B515" s="115" t="s">
        <v>393</v>
      </c>
      <c r="C515" s="115">
        <v>12.4</v>
      </c>
      <c r="D515" s="115">
        <v>13</v>
      </c>
      <c r="E515" s="115">
        <v>12.4</v>
      </c>
      <c r="F515" s="115">
        <v>12.95</v>
      </c>
      <c r="G515" s="115">
        <v>13</v>
      </c>
      <c r="H515" s="115">
        <v>12.4</v>
      </c>
      <c r="I515" s="115">
        <v>87453</v>
      </c>
      <c r="J515" s="115">
        <v>1135374.45</v>
      </c>
      <c r="K515" s="117">
        <v>43293</v>
      </c>
      <c r="L515" s="115">
        <v>148</v>
      </c>
      <c r="M515" s="115" t="s">
        <v>2925</v>
      </c>
      <c r="N515" s="115"/>
    </row>
    <row r="516" spans="1:14">
      <c r="A516" s="115" t="s">
        <v>3184</v>
      </c>
      <c r="B516" s="115" t="s">
        <v>393</v>
      </c>
      <c r="C516" s="115">
        <v>71.55</v>
      </c>
      <c r="D516" s="115">
        <v>71.599999999999994</v>
      </c>
      <c r="E516" s="115">
        <v>69.05</v>
      </c>
      <c r="F516" s="115">
        <v>70.25</v>
      </c>
      <c r="G516" s="115">
        <v>71.400000000000006</v>
      </c>
      <c r="H516" s="115">
        <v>69.650000000000006</v>
      </c>
      <c r="I516" s="115">
        <v>9206</v>
      </c>
      <c r="J516" s="115">
        <v>646570.05000000005</v>
      </c>
      <c r="K516" s="117">
        <v>43293</v>
      </c>
      <c r="L516" s="115">
        <v>143</v>
      </c>
      <c r="M516" s="115" t="s">
        <v>3185</v>
      </c>
      <c r="N516" s="115"/>
    </row>
    <row r="517" spans="1:14">
      <c r="A517" s="115" t="s">
        <v>2733</v>
      </c>
      <c r="B517" s="115" t="s">
        <v>393</v>
      </c>
      <c r="C517" s="115">
        <v>453.85</v>
      </c>
      <c r="D517" s="115">
        <v>453.85</v>
      </c>
      <c r="E517" s="115">
        <v>431.9</v>
      </c>
      <c r="F517" s="115">
        <v>439.7</v>
      </c>
      <c r="G517" s="115">
        <v>440</v>
      </c>
      <c r="H517" s="115">
        <v>442.45</v>
      </c>
      <c r="I517" s="115">
        <v>36123</v>
      </c>
      <c r="J517" s="115">
        <v>15899640.699999999</v>
      </c>
      <c r="K517" s="117">
        <v>43293</v>
      </c>
      <c r="L517" s="115">
        <v>828</v>
      </c>
      <c r="M517" s="115" t="s">
        <v>2734</v>
      </c>
      <c r="N517" s="115"/>
    </row>
    <row r="518" spans="1:14">
      <c r="A518" s="115" t="s">
        <v>317</v>
      </c>
      <c r="B518" s="115" t="s">
        <v>393</v>
      </c>
      <c r="C518" s="115">
        <v>119.8</v>
      </c>
      <c r="D518" s="115">
        <v>124.95</v>
      </c>
      <c r="E518" s="115">
        <v>119.25</v>
      </c>
      <c r="F518" s="115">
        <v>120.35</v>
      </c>
      <c r="G518" s="115">
        <v>120</v>
      </c>
      <c r="H518" s="115">
        <v>120.1</v>
      </c>
      <c r="I518" s="115">
        <v>720654</v>
      </c>
      <c r="J518" s="115">
        <v>89338228.799999997</v>
      </c>
      <c r="K518" s="117">
        <v>43293</v>
      </c>
      <c r="L518" s="115">
        <v>3157</v>
      </c>
      <c r="M518" s="115" t="s">
        <v>900</v>
      </c>
      <c r="N518" s="115"/>
    </row>
    <row r="519" spans="1:14">
      <c r="A519" s="115" t="s">
        <v>2142</v>
      </c>
      <c r="B519" s="115" t="s">
        <v>393</v>
      </c>
      <c r="C519" s="115">
        <v>152</v>
      </c>
      <c r="D519" s="115">
        <v>154</v>
      </c>
      <c r="E519" s="115">
        <v>151.44999999999999</v>
      </c>
      <c r="F519" s="115">
        <v>152</v>
      </c>
      <c r="G519" s="115">
        <v>152</v>
      </c>
      <c r="H519" s="115">
        <v>153.5</v>
      </c>
      <c r="I519" s="115">
        <v>9777</v>
      </c>
      <c r="J519" s="115">
        <v>1499140.1</v>
      </c>
      <c r="K519" s="117">
        <v>43293</v>
      </c>
      <c r="L519" s="115">
        <v>182</v>
      </c>
      <c r="M519" s="115" t="s">
        <v>2143</v>
      </c>
      <c r="N519" s="115"/>
    </row>
    <row r="520" spans="1:14">
      <c r="A520" s="115" t="s">
        <v>353</v>
      </c>
      <c r="B520" s="115" t="s">
        <v>393</v>
      </c>
      <c r="C520" s="115">
        <v>92.05</v>
      </c>
      <c r="D520" s="115">
        <v>95.1</v>
      </c>
      <c r="E520" s="115">
        <v>90.8</v>
      </c>
      <c r="F520" s="115">
        <v>92.15</v>
      </c>
      <c r="G520" s="115">
        <v>92.1</v>
      </c>
      <c r="H520" s="115">
        <v>91.3</v>
      </c>
      <c r="I520" s="115">
        <v>8980363</v>
      </c>
      <c r="J520" s="115">
        <v>835970162.04999995</v>
      </c>
      <c r="K520" s="117">
        <v>43293</v>
      </c>
      <c r="L520" s="115">
        <v>36766</v>
      </c>
      <c r="M520" s="115" t="s">
        <v>901</v>
      </c>
      <c r="N520" s="115"/>
    </row>
    <row r="521" spans="1:14">
      <c r="A521" s="115" t="s">
        <v>902</v>
      </c>
      <c r="B521" s="115" t="s">
        <v>393</v>
      </c>
      <c r="C521" s="115">
        <v>1008.65</v>
      </c>
      <c r="D521" s="115">
        <v>1021.1</v>
      </c>
      <c r="E521" s="115">
        <v>982</v>
      </c>
      <c r="F521" s="115">
        <v>988.85</v>
      </c>
      <c r="G521" s="115">
        <v>990</v>
      </c>
      <c r="H521" s="115">
        <v>1008.65</v>
      </c>
      <c r="I521" s="115">
        <v>480209</v>
      </c>
      <c r="J521" s="115">
        <v>480787321.55000001</v>
      </c>
      <c r="K521" s="117">
        <v>43293</v>
      </c>
      <c r="L521" s="115">
        <v>16715</v>
      </c>
      <c r="M521" s="115" t="s">
        <v>903</v>
      </c>
      <c r="N521" s="115"/>
    </row>
    <row r="522" spans="1:14">
      <c r="A522" s="115" t="s">
        <v>73</v>
      </c>
      <c r="B522" s="115" t="s">
        <v>393</v>
      </c>
      <c r="C522" s="115">
        <v>981.6</v>
      </c>
      <c r="D522" s="115">
        <v>985</v>
      </c>
      <c r="E522" s="115">
        <v>956</v>
      </c>
      <c r="F522" s="115">
        <v>960.2</v>
      </c>
      <c r="G522" s="115">
        <v>961</v>
      </c>
      <c r="H522" s="115">
        <v>978.8</v>
      </c>
      <c r="I522" s="115">
        <v>786923</v>
      </c>
      <c r="J522" s="115">
        <v>766702510</v>
      </c>
      <c r="K522" s="117">
        <v>43293</v>
      </c>
      <c r="L522" s="115">
        <v>26468</v>
      </c>
      <c r="M522" s="115" t="s">
        <v>2213</v>
      </c>
      <c r="N522" s="115"/>
    </row>
    <row r="523" spans="1:14">
      <c r="A523" s="115" t="s">
        <v>388</v>
      </c>
      <c r="B523" s="115" t="s">
        <v>393</v>
      </c>
      <c r="C523" s="115">
        <v>153.35</v>
      </c>
      <c r="D523" s="115">
        <v>156.80000000000001</v>
      </c>
      <c r="E523" s="115">
        <v>152.15</v>
      </c>
      <c r="F523" s="115">
        <v>153.44999999999999</v>
      </c>
      <c r="G523" s="115">
        <v>153.19999999999999</v>
      </c>
      <c r="H523" s="115">
        <v>153</v>
      </c>
      <c r="I523" s="115">
        <v>53201</v>
      </c>
      <c r="J523" s="115">
        <v>8192664.8499999996</v>
      </c>
      <c r="K523" s="117">
        <v>43293</v>
      </c>
      <c r="L523" s="115">
        <v>776</v>
      </c>
      <c r="M523" s="115" t="s">
        <v>904</v>
      </c>
      <c r="N523" s="115"/>
    </row>
    <row r="524" spans="1:14">
      <c r="A524" s="115" t="s">
        <v>905</v>
      </c>
      <c r="B524" s="115" t="s">
        <v>393</v>
      </c>
      <c r="C524" s="115">
        <v>145.5</v>
      </c>
      <c r="D524" s="115">
        <v>147.15</v>
      </c>
      <c r="E524" s="115">
        <v>142.6</v>
      </c>
      <c r="F524" s="115">
        <v>144.44999999999999</v>
      </c>
      <c r="G524" s="115">
        <v>144.75</v>
      </c>
      <c r="H524" s="115">
        <v>144.6</v>
      </c>
      <c r="I524" s="115">
        <v>391965</v>
      </c>
      <c r="J524" s="115">
        <v>56495084.399999999</v>
      </c>
      <c r="K524" s="117">
        <v>43293</v>
      </c>
      <c r="L524" s="115">
        <v>5885</v>
      </c>
      <c r="M524" s="115" t="s">
        <v>906</v>
      </c>
      <c r="N524" s="115"/>
    </row>
    <row r="525" spans="1:14">
      <c r="A525" s="115" t="s">
        <v>907</v>
      </c>
      <c r="B525" s="115" t="s">
        <v>393</v>
      </c>
      <c r="C525" s="115">
        <v>1000</v>
      </c>
      <c r="D525" s="115">
        <v>1014.95</v>
      </c>
      <c r="E525" s="115">
        <v>980</v>
      </c>
      <c r="F525" s="115">
        <v>991</v>
      </c>
      <c r="G525" s="115">
        <v>991</v>
      </c>
      <c r="H525" s="115">
        <v>993</v>
      </c>
      <c r="I525" s="115">
        <v>1252</v>
      </c>
      <c r="J525" s="115">
        <v>1244250.3999999999</v>
      </c>
      <c r="K525" s="117">
        <v>43293</v>
      </c>
      <c r="L525" s="115">
        <v>50</v>
      </c>
      <c r="M525" s="115" t="s">
        <v>908</v>
      </c>
      <c r="N525" s="115"/>
    </row>
    <row r="526" spans="1:14">
      <c r="A526" s="115" t="s">
        <v>909</v>
      </c>
      <c r="B526" s="115" t="s">
        <v>393</v>
      </c>
      <c r="C526" s="115">
        <v>211.7</v>
      </c>
      <c r="D526" s="115">
        <v>213.7</v>
      </c>
      <c r="E526" s="115">
        <v>208.25</v>
      </c>
      <c r="F526" s="115">
        <v>211.15</v>
      </c>
      <c r="G526" s="115">
        <v>211</v>
      </c>
      <c r="H526" s="115">
        <v>210.45</v>
      </c>
      <c r="I526" s="115">
        <v>43232</v>
      </c>
      <c r="J526" s="115">
        <v>9127206.25</v>
      </c>
      <c r="K526" s="117">
        <v>43293</v>
      </c>
      <c r="L526" s="115">
        <v>1458</v>
      </c>
      <c r="M526" s="115" t="s">
        <v>910</v>
      </c>
      <c r="N526" s="115"/>
    </row>
    <row r="527" spans="1:14">
      <c r="A527" s="115" t="s">
        <v>911</v>
      </c>
      <c r="B527" s="115" t="s">
        <v>393</v>
      </c>
      <c r="C527" s="115">
        <v>7.75</v>
      </c>
      <c r="D527" s="115">
        <v>8</v>
      </c>
      <c r="E527" s="115">
        <v>7.65</v>
      </c>
      <c r="F527" s="115">
        <v>7.85</v>
      </c>
      <c r="G527" s="115">
        <v>7.9</v>
      </c>
      <c r="H527" s="115">
        <v>7.6</v>
      </c>
      <c r="I527" s="115">
        <v>186691</v>
      </c>
      <c r="J527" s="115">
        <v>1466013.55</v>
      </c>
      <c r="K527" s="117">
        <v>43293</v>
      </c>
      <c r="L527" s="115">
        <v>271</v>
      </c>
      <c r="M527" s="115" t="s">
        <v>912</v>
      </c>
      <c r="N527" s="115"/>
    </row>
    <row r="528" spans="1:14">
      <c r="A528" s="115" t="s">
        <v>913</v>
      </c>
      <c r="B528" s="115" t="s">
        <v>393</v>
      </c>
      <c r="C528" s="115">
        <v>519.54999999999995</v>
      </c>
      <c r="D528" s="115">
        <v>519.54999999999995</v>
      </c>
      <c r="E528" s="115">
        <v>510.65</v>
      </c>
      <c r="F528" s="115">
        <v>515.04999999999995</v>
      </c>
      <c r="G528" s="115">
        <v>515</v>
      </c>
      <c r="H528" s="115">
        <v>515.1</v>
      </c>
      <c r="I528" s="115">
        <v>107662</v>
      </c>
      <c r="J528" s="115">
        <v>55342546.149999999</v>
      </c>
      <c r="K528" s="117">
        <v>43293</v>
      </c>
      <c r="L528" s="115">
        <v>445</v>
      </c>
      <c r="M528" s="115" t="s">
        <v>914</v>
      </c>
      <c r="N528" s="115"/>
    </row>
    <row r="529" spans="1:14">
      <c r="A529" s="115" t="s">
        <v>3332</v>
      </c>
      <c r="B529" s="115" t="s">
        <v>3256</v>
      </c>
      <c r="C529" s="115">
        <v>735</v>
      </c>
      <c r="D529" s="115">
        <v>745</v>
      </c>
      <c r="E529" s="115">
        <v>698.25</v>
      </c>
      <c r="F529" s="115">
        <v>721.65</v>
      </c>
      <c r="G529" s="115">
        <v>740</v>
      </c>
      <c r="H529" s="115">
        <v>735</v>
      </c>
      <c r="I529" s="115">
        <v>114</v>
      </c>
      <c r="J529" s="115">
        <v>82110.45</v>
      </c>
      <c r="K529" s="117">
        <v>43293</v>
      </c>
      <c r="L529" s="115">
        <v>23</v>
      </c>
      <c r="M529" s="115" t="s">
        <v>3333</v>
      </c>
      <c r="N529" s="115"/>
    </row>
    <row r="530" spans="1:14">
      <c r="A530" s="115" t="s">
        <v>2296</v>
      </c>
      <c r="B530" s="115" t="s">
        <v>393</v>
      </c>
      <c r="C530" s="115">
        <v>1199.9000000000001</v>
      </c>
      <c r="D530" s="115">
        <v>1249</v>
      </c>
      <c r="E530" s="115">
        <v>1199.9000000000001</v>
      </c>
      <c r="F530" s="115">
        <v>1200</v>
      </c>
      <c r="G530" s="115">
        <v>1200</v>
      </c>
      <c r="H530" s="115">
        <v>1188.2</v>
      </c>
      <c r="I530" s="115">
        <v>113</v>
      </c>
      <c r="J530" s="115">
        <v>136537.45000000001</v>
      </c>
      <c r="K530" s="117">
        <v>43293</v>
      </c>
      <c r="L530" s="115">
        <v>29</v>
      </c>
      <c r="M530" s="115" t="s">
        <v>2297</v>
      </c>
      <c r="N530" s="115"/>
    </row>
    <row r="531" spans="1:14">
      <c r="A531" s="115" t="s">
        <v>915</v>
      </c>
      <c r="B531" s="115" t="s">
        <v>393</v>
      </c>
      <c r="C531" s="115">
        <v>344</v>
      </c>
      <c r="D531" s="115">
        <v>349.5</v>
      </c>
      <c r="E531" s="115">
        <v>341.15</v>
      </c>
      <c r="F531" s="115">
        <v>346</v>
      </c>
      <c r="G531" s="115">
        <v>346</v>
      </c>
      <c r="H531" s="115">
        <v>341.75</v>
      </c>
      <c r="I531" s="115">
        <v>301161</v>
      </c>
      <c r="J531" s="115">
        <v>104162098.2</v>
      </c>
      <c r="K531" s="117">
        <v>43293</v>
      </c>
      <c r="L531" s="115">
        <v>11684</v>
      </c>
      <c r="M531" s="115" t="s">
        <v>916</v>
      </c>
      <c r="N531" s="115"/>
    </row>
    <row r="532" spans="1:14">
      <c r="A532" s="115" t="s">
        <v>2735</v>
      </c>
      <c r="B532" s="115" t="s">
        <v>393</v>
      </c>
      <c r="C532" s="115">
        <v>29.2</v>
      </c>
      <c r="D532" s="115">
        <v>30.4</v>
      </c>
      <c r="E532" s="115">
        <v>28.6</v>
      </c>
      <c r="F532" s="115">
        <v>28.9</v>
      </c>
      <c r="G532" s="115">
        <v>29.15</v>
      </c>
      <c r="H532" s="115">
        <v>29.5</v>
      </c>
      <c r="I532" s="115">
        <v>72409</v>
      </c>
      <c r="J532" s="115">
        <v>2111364.85</v>
      </c>
      <c r="K532" s="117">
        <v>43293</v>
      </c>
      <c r="L532" s="115">
        <v>304</v>
      </c>
      <c r="M532" s="115" t="s">
        <v>2736</v>
      </c>
      <c r="N532" s="115"/>
    </row>
    <row r="533" spans="1:14">
      <c r="A533" s="115" t="s">
        <v>315</v>
      </c>
      <c r="B533" s="115" t="s">
        <v>393</v>
      </c>
      <c r="C533" s="115">
        <v>111.7</v>
      </c>
      <c r="D533" s="115">
        <v>113.45</v>
      </c>
      <c r="E533" s="115">
        <v>108.75</v>
      </c>
      <c r="F533" s="115">
        <v>109.95</v>
      </c>
      <c r="G533" s="115">
        <v>109.4</v>
      </c>
      <c r="H533" s="115">
        <v>111.45</v>
      </c>
      <c r="I533" s="115">
        <v>1029322</v>
      </c>
      <c r="J533" s="115">
        <v>114174670.55</v>
      </c>
      <c r="K533" s="117">
        <v>43293</v>
      </c>
      <c r="L533" s="115">
        <v>6804</v>
      </c>
      <c r="M533" s="115" t="s">
        <v>917</v>
      </c>
      <c r="N533" s="115"/>
    </row>
    <row r="534" spans="1:14">
      <c r="A534" s="115" t="s">
        <v>182</v>
      </c>
      <c r="B534" s="115" t="s">
        <v>393</v>
      </c>
      <c r="C534" s="115">
        <v>6375</v>
      </c>
      <c r="D534" s="115">
        <v>6420.25</v>
      </c>
      <c r="E534" s="115">
        <v>6271</v>
      </c>
      <c r="F534" s="115">
        <v>6289.3</v>
      </c>
      <c r="G534" s="115">
        <v>6281</v>
      </c>
      <c r="H534" s="115">
        <v>6400.25</v>
      </c>
      <c r="I534" s="115">
        <v>7453</v>
      </c>
      <c r="J534" s="115">
        <v>47161645.799999997</v>
      </c>
      <c r="K534" s="117">
        <v>43293</v>
      </c>
      <c r="L534" s="115">
        <v>2220</v>
      </c>
      <c r="M534" s="115" t="s">
        <v>918</v>
      </c>
      <c r="N534" s="115"/>
    </row>
    <row r="535" spans="1:14">
      <c r="A535" s="115" t="s">
        <v>199</v>
      </c>
      <c r="B535" s="115" t="s">
        <v>393</v>
      </c>
      <c r="C535" s="115">
        <v>179.9</v>
      </c>
      <c r="D535" s="115">
        <v>182.8</v>
      </c>
      <c r="E535" s="115">
        <v>178.85</v>
      </c>
      <c r="F535" s="115">
        <v>181.5</v>
      </c>
      <c r="G535" s="115">
        <v>181.15</v>
      </c>
      <c r="H535" s="115">
        <v>179.4</v>
      </c>
      <c r="I535" s="115">
        <v>471108</v>
      </c>
      <c r="J535" s="115">
        <v>85775932.599999994</v>
      </c>
      <c r="K535" s="117">
        <v>43293</v>
      </c>
      <c r="L535" s="115">
        <v>4480</v>
      </c>
      <c r="M535" s="115" t="s">
        <v>919</v>
      </c>
      <c r="N535" s="115"/>
    </row>
    <row r="536" spans="1:14">
      <c r="A536" s="115" t="s">
        <v>2562</v>
      </c>
      <c r="B536" s="115" t="s">
        <v>393</v>
      </c>
      <c r="C536" s="115">
        <v>75</v>
      </c>
      <c r="D536" s="115">
        <v>77.8</v>
      </c>
      <c r="E536" s="115">
        <v>71.25</v>
      </c>
      <c r="F536" s="115">
        <v>73.099999999999994</v>
      </c>
      <c r="G536" s="115">
        <v>73.3</v>
      </c>
      <c r="H536" s="115">
        <v>74.7</v>
      </c>
      <c r="I536" s="115">
        <v>29852</v>
      </c>
      <c r="J536" s="115">
        <v>2230579.1</v>
      </c>
      <c r="K536" s="117">
        <v>43293</v>
      </c>
      <c r="L536" s="115">
        <v>445</v>
      </c>
      <c r="M536" s="115" t="s">
        <v>2563</v>
      </c>
      <c r="N536" s="115"/>
    </row>
    <row r="537" spans="1:14">
      <c r="A537" s="115" t="s">
        <v>920</v>
      </c>
      <c r="B537" s="115" t="s">
        <v>393</v>
      </c>
      <c r="C537" s="115">
        <v>6.85</v>
      </c>
      <c r="D537" s="115">
        <v>7</v>
      </c>
      <c r="E537" s="115">
        <v>6.75</v>
      </c>
      <c r="F537" s="115">
        <v>6.75</v>
      </c>
      <c r="G537" s="115">
        <v>6.75</v>
      </c>
      <c r="H537" s="115">
        <v>6.8</v>
      </c>
      <c r="I537" s="115">
        <v>34642</v>
      </c>
      <c r="J537" s="115">
        <v>236511.7</v>
      </c>
      <c r="K537" s="117">
        <v>43293</v>
      </c>
      <c r="L537" s="115">
        <v>156</v>
      </c>
      <c r="M537" s="115" t="s">
        <v>921</v>
      </c>
      <c r="N537" s="115"/>
    </row>
    <row r="538" spans="1:14">
      <c r="A538" s="115" t="s">
        <v>3334</v>
      </c>
      <c r="B538" s="115" t="s">
        <v>3256</v>
      </c>
      <c r="C538" s="115">
        <v>1.45</v>
      </c>
      <c r="D538" s="115">
        <v>1.55</v>
      </c>
      <c r="E538" s="115">
        <v>1.45</v>
      </c>
      <c r="F538" s="115">
        <v>1.5</v>
      </c>
      <c r="G538" s="115">
        <v>1.5</v>
      </c>
      <c r="H538" s="115">
        <v>1.5</v>
      </c>
      <c r="I538" s="115">
        <v>661614</v>
      </c>
      <c r="J538" s="115">
        <v>982023.15</v>
      </c>
      <c r="K538" s="117">
        <v>43293</v>
      </c>
      <c r="L538" s="115">
        <v>294</v>
      </c>
      <c r="M538" s="115" t="s">
        <v>3335</v>
      </c>
      <c r="N538" s="115"/>
    </row>
    <row r="539" spans="1:14">
      <c r="A539" s="115" t="s">
        <v>2231</v>
      </c>
      <c r="B539" s="115" t="s">
        <v>393</v>
      </c>
      <c r="C539" s="115">
        <v>14.85</v>
      </c>
      <c r="D539" s="115">
        <v>15</v>
      </c>
      <c r="E539" s="115">
        <v>13.7</v>
      </c>
      <c r="F539" s="115">
        <v>13.85</v>
      </c>
      <c r="G539" s="115">
        <v>13.7</v>
      </c>
      <c r="H539" s="115">
        <v>14.95</v>
      </c>
      <c r="I539" s="115">
        <v>25769</v>
      </c>
      <c r="J539" s="115">
        <v>367062.4</v>
      </c>
      <c r="K539" s="117">
        <v>43293</v>
      </c>
      <c r="L539" s="115">
        <v>135</v>
      </c>
      <c r="M539" s="115" t="s">
        <v>2232</v>
      </c>
      <c r="N539" s="115"/>
    </row>
    <row r="540" spans="1:14">
      <c r="A540" s="115" t="s">
        <v>2926</v>
      </c>
      <c r="B540" s="115" t="s">
        <v>393</v>
      </c>
      <c r="C540" s="115">
        <v>12.85</v>
      </c>
      <c r="D540" s="115">
        <v>13.25</v>
      </c>
      <c r="E540" s="115">
        <v>12.55</v>
      </c>
      <c r="F540" s="115">
        <v>13.2</v>
      </c>
      <c r="G540" s="115">
        <v>13.25</v>
      </c>
      <c r="H540" s="115">
        <v>12.65</v>
      </c>
      <c r="I540" s="115">
        <v>5888</v>
      </c>
      <c r="J540" s="115">
        <v>76257.850000000006</v>
      </c>
      <c r="K540" s="117">
        <v>43293</v>
      </c>
      <c r="L540" s="115">
        <v>36</v>
      </c>
      <c r="M540" s="115" t="s">
        <v>2927</v>
      </c>
      <c r="N540" s="115"/>
    </row>
    <row r="541" spans="1:14">
      <c r="A541" s="115" t="s">
        <v>2468</v>
      </c>
      <c r="B541" s="115" t="s">
        <v>393</v>
      </c>
      <c r="C541" s="115">
        <v>92.05</v>
      </c>
      <c r="D541" s="115">
        <v>94.9</v>
      </c>
      <c r="E541" s="115">
        <v>92.05</v>
      </c>
      <c r="F541" s="115">
        <v>94.15</v>
      </c>
      <c r="G541" s="115">
        <v>94.8</v>
      </c>
      <c r="H541" s="115">
        <v>93.1</v>
      </c>
      <c r="I541" s="115">
        <v>49230</v>
      </c>
      <c r="J541" s="115">
        <v>4602690.8499999996</v>
      </c>
      <c r="K541" s="117">
        <v>43293</v>
      </c>
      <c r="L541" s="115">
        <v>613</v>
      </c>
      <c r="M541" s="115" t="s">
        <v>2469</v>
      </c>
      <c r="N541" s="115"/>
    </row>
    <row r="542" spans="1:14">
      <c r="A542" s="115" t="s">
        <v>922</v>
      </c>
      <c r="B542" s="115" t="s">
        <v>393</v>
      </c>
      <c r="C542" s="115">
        <v>121.75</v>
      </c>
      <c r="D542" s="115">
        <v>121.9</v>
      </c>
      <c r="E542" s="115">
        <v>118.3</v>
      </c>
      <c r="F542" s="115">
        <v>118.85</v>
      </c>
      <c r="G542" s="115">
        <v>118.5</v>
      </c>
      <c r="H542" s="115">
        <v>120.45</v>
      </c>
      <c r="I542" s="115">
        <v>66159</v>
      </c>
      <c r="J542" s="115">
        <v>7953246.9500000002</v>
      </c>
      <c r="K542" s="117">
        <v>43293</v>
      </c>
      <c r="L542" s="115">
        <v>1822</v>
      </c>
      <c r="M542" s="115" t="s">
        <v>923</v>
      </c>
      <c r="N542" s="115"/>
    </row>
    <row r="543" spans="1:14">
      <c r="A543" s="115" t="s">
        <v>924</v>
      </c>
      <c r="B543" s="115" t="s">
        <v>393</v>
      </c>
      <c r="C543" s="115">
        <v>534.9</v>
      </c>
      <c r="D543" s="115">
        <v>539.4</v>
      </c>
      <c r="E543" s="115">
        <v>521</v>
      </c>
      <c r="F543" s="115">
        <v>522.4</v>
      </c>
      <c r="G543" s="115">
        <v>521</v>
      </c>
      <c r="H543" s="115">
        <v>531.95000000000005</v>
      </c>
      <c r="I543" s="115">
        <v>46856</v>
      </c>
      <c r="J543" s="115">
        <v>24785880.25</v>
      </c>
      <c r="K543" s="117">
        <v>43293</v>
      </c>
      <c r="L543" s="115">
        <v>2501</v>
      </c>
      <c r="M543" s="115" t="s">
        <v>925</v>
      </c>
      <c r="N543" s="115"/>
    </row>
    <row r="544" spans="1:14">
      <c r="A544" s="115" t="s">
        <v>2147</v>
      </c>
      <c r="B544" s="115" t="s">
        <v>393</v>
      </c>
      <c r="C544" s="115">
        <v>195</v>
      </c>
      <c r="D544" s="115">
        <v>196</v>
      </c>
      <c r="E544" s="115">
        <v>188</v>
      </c>
      <c r="F544" s="115">
        <v>191.35</v>
      </c>
      <c r="G544" s="115">
        <v>188</v>
      </c>
      <c r="H544" s="115">
        <v>192.6</v>
      </c>
      <c r="I544" s="115">
        <v>882</v>
      </c>
      <c r="J544" s="115">
        <v>169575.7</v>
      </c>
      <c r="K544" s="117">
        <v>43293</v>
      </c>
      <c r="L544" s="115">
        <v>53</v>
      </c>
      <c r="M544" s="115" t="s">
        <v>2148</v>
      </c>
      <c r="N544" s="115"/>
    </row>
    <row r="545" spans="1:14">
      <c r="A545" s="115" t="s">
        <v>926</v>
      </c>
      <c r="B545" s="115" t="s">
        <v>393</v>
      </c>
      <c r="C545" s="115">
        <v>750.15</v>
      </c>
      <c r="D545" s="115">
        <v>752.4</v>
      </c>
      <c r="E545" s="115">
        <v>739.1</v>
      </c>
      <c r="F545" s="115">
        <v>743.15</v>
      </c>
      <c r="G545" s="115">
        <v>740</v>
      </c>
      <c r="H545" s="115">
        <v>748.55</v>
      </c>
      <c r="I545" s="115">
        <v>75458</v>
      </c>
      <c r="J545" s="115">
        <v>56284861</v>
      </c>
      <c r="K545" s="117">
        <v>43293</v>
      </c>
      <c r="L545" s="115">
        <v>3199</v>
      </c>
      <c r="M545" s="115" t="s">
        <v>927</v>
      </c>
      <c r="N545" s="115"/>
    </row>
    <row r="546" spans="1:14">
      <c r="A546" s="115" t="s">
        <v>928</v>
      </c>
      <c r="B546" s="115" t="s">
        <v>393</v>
      </c>
      <c r="C546" s="115">
        <v>780</v>
      </c>
      <c r="D546" s="115">
        <v>786.95</v>
      </c>
      <c r="E546" s="115">
        <v>774.3</v>
      </c>
      <c r="F546" s="115">
        <v>778.15</v>
      </c>
      <c r="G546" s="115">
        <v>774.3</v>
      </c>
      <c r="H546" s="115">
        <v>778.4</v>
      </c>
      <c r="I546" s="115">
        <v>8488</v>
      </c>
      <c r="J546" s="115">
        <v>6618318.1500000004</v>
      </c>
      <c r="K546" s="117">
        <v>43293</v>
      </c>
      <c r="L546" s="115">
        <v>690</v>
      </c>
      <c r="M546" s="115" t="s">
        <v>929</v>
      </c>
      <c r="N546" s="115"/>
    </row>
    <row r="547" spans="1:14">
      <c r="A547" s="115" t="s">
        <v>3735</v>
      </c>
      <c r="B547" s="115" t="s">
        <v>3256</v>
      </c>
      <c r="C547" s="115">
        <v>25.65</v>
      </c>
      <c r="D547" s="115">
        <v>27.7</v>
      </c>
      <c r="E547" s="115">
        <v>25.65</v>
      </c>
      <c r="F547" s="115">
        <v>27.7</v>
      </c>
      <c r="G547" s="115">
        <v>27.7</v>
      </c>
      <c r="H547" s="115">
        <v>27</v>
      </c>
      <c r="I547" s="115">
        <v>178</v>
      </c>
      <c r="J547" s="115">
        <v>4585.8500000000004</v>
      </c>
      <c r="K547" s="117">
        <v>43293</v>
      </c>
      <c r="L547" s="115">
        <v>5</v>
      </c>
      <c r="M547" s="115" t="s">
        <v>3736</v>
      </c>
      <c r="N547" s="115"/>
    </row>
    <row r="548" spans="1:14">
      <c r="A548" s="115" t="s">
        <v>930</v>
      </c>
      <c r="B548" s="115" t="s">
        <v>393</v>
      </c>
      <c r="C548" s="115">
        <v>880</v>
      </c>
      <c r="D548" s="115">
        <v>880</v>
      </c>
      <c r="E548" s="115">
        <v>866.05</v>
      </c>
      <c r="F548" s="115">
        <v>868.8</v>
      </c>
      <c r="G548" s="115">
        <v>867.1</v>
      </c>
      <c r="H548" s="115">
        <v>875.3</v>
      </c>
      <c r="I548" s="115">
        <v>10304</v>
      </c>
      <c r="J548" s="115">
        <v>8967122.25</v>
      </c>
      <c r="K548" s="117">
        <v>43293</v>
      </c>
      <c r="L548" s="115">
        <v>550</v>
      </c>
      <c r="M548" s="115" t="s">
        <v>931</v>
      </c>
      <c r="N548" s="115"/>
    </row>
    <row r="549" spans="1:14">
      <c r="A549" s="115" t="s">
        <v>932</v>
      </c>
      <c r="B549" s="115" t="s">
        <v>393</v>
      </c>
      <c r="C549" s="115">
        <v>78.95</v>
      </c>
      <c r="D549" s="115">
        <v>80.5</v>
      </c>
      <c r="E549" s="115">
        <v>77.900000000000006</v>
      </c>
      <c r="F549" s="115">
        <v>78.599999999999994</v>
      </c>
      <c r="G549" s="115">
        <v>78.2</v>
      </c>
      <c r="H549" s="115">
        <v>77.2</v>
      </c>
      <c r="I549" s="115">
        <v>49177</v>
      </c>
      <c r="J549" s="115">
        <v>3884515.75</v>
      </c>
      <c r="K549" s="117">
        <v>43293</v>
      </c>
      <c r="L549" s="115">
        <v>638</v>
      </c>
      <c r="M549" s="115" t="s">
        <v>933</v>
      </c>
      <c r="N549" s="115"/>
    </row>
    <row r="550" spans="1:14">
      <c r="A550" s="115" t="s">
        <v>934</v>
      </c>
      <c r="B550" s="115" t="s">
        <v>393</v>
      </c>
      <c r="C550" s="115">
        <v>55.2</v>
      </c>
      <c r="D550" s="115">
        <v>55.85</v>
      </c>
      <c r="E550" s="115">
        <v>53.6</v>
      </c>
      <c r="F550" s="115">
        <v>54.1</v>
      </c>
      <c r="G550" s="115">
        <v>53.6</v>
      </c>
      <c r="H550" s="115">
        <v>55.25</v>
      </c>
      <c r="I550" s="115">
        <v>19549</v>
      </c>
      <c r="J550" s="115">
        <v>1072570.7</v>
      </c>
      <c r="K550" s="117">
        <v>43293</v>
      </c>
      <c r="L550" s="115">
        <v>394</v>
      </c>
      <c r="M550" s="115" t="s">
        <v>2298</v>
      </c>
      <c r="N550" s="115"/>
    </row>
    <row r="551" spans="1:14">
      <c r="A551" s="115" t="s">
        <v>2928</v>
      </c>
      <c r="B551" s="115" t="s">
        <v>393</v>
      </c>
      <c r="C551" s="115">
        <v>11.6</v>
      </c>
      <c r="D551" s="115">
        <v>11.6</v>
      </c>
      <c r="E551" s="115">
        <v>11.6</v>
      </c>
      <c r="F551" s="115">
        <v>11.6</v>
      </c>
      <c r="G551" s="115">
        <v>11.6</v>
      </c>
      <c r="H551" s="115">
        <v>11.05</v>
      </c>
      <c r="I551" s="115">
        <v>614030</v>
      </c>
      <c r="J551" s="115">
        <v>7122748</v>
      </c>
      <c r="K551" s="117">
        <v>43293</v>
      </c>
      <c r="L551" s="115">
        <v>446</v>
      </c>
      <c r="M551" s="115" t="s">
        <v>2929</v>
      </c>
      <c r="N551" s="115"/>
    </row>
    <row r="552" spans="1:14">
      <c r="A552" s="115" t="s">
        <v>3116</v>
      </c>
      <c r="B552" s="115" t="s">
        <v>393</v>
      </c>
      <c r="C552" s="115">
        <v>839.35</v>
      </c>
      <c r="D552" s="115">
        <v>848.95</v>
      </c>
      <c r="E552" s="115">
        <v>828</v>
      </c>
      <c r="F552" s="115">
        <v>831.6</v>
      </c>
      <c r="G552" s="115">
        <v>830</v>
      </c>
      <c r="H552" s="115">
        <v>839.35</v>
      </c>
      <c r="I552" s="115">
        <v>7686</v>
      </c>
      <c r="J552" s="115">
        <v>6448363.75</v>
      </c>
      <c r="K552" s="117">
        <v>43293</v>
      </c>
      <c r="L552" s="115">
        <v>989</v>
      </c>
      <c r="M552" s="115" t="s">
        <v>3117</v>
      </c>
      <c r="N552" s="115"/>
    </row>
    <row r="553" spans="1:14">
      <c r="A553" s="115" t="s">
        <v>3336</v>
      </c>
      <c r="B553" s="115" t="s">
        <v>3256</v>
      </c>
      <c r="C553" s="115">
        <v>1.85</v>
      </c>
      <c r="D553" s="115">
        <v>1.95</v>
      </c>
      <c r="E553" s="115">
        <v>1.85</v>
      </c>
      <c r="F553" s="115">
        <v>1.85</v>
      </c>
      <c r="G553" s="115">
        <v>1.85</v>
      </c>
      <c r="H553" s="115">
        <v>1.9</v>
      </c>
      <c r="I553" s="115">
        <v>7100</v>
      </c>
      <c r="J553" s="115">
        <v>13445.55</v>
      </c>
      <c r="K553" s="117">
        <v>43293</v>
      </c>
      <c r="L553" s="115">
        <v>12</v>
      </c>
      <c r="M553" s="115" t="s">
        <v>3337</v>
      </c>
      <c r="N553" s="115"/>
    </row>
    <row r="554" spans="1:14">
      <c r="A554" s="115" t="s">
        <v>935</v>
      </c>
      <c r="B554" s="115" t="s">
        <v>393</v>
      </c>
      <c r="C554" s="115">
        <v>666.95</v>
      </c>
      <c r="D554" s="115">
        <v>667</v>
      </c>
      <c r="E554" s="115">
        <v>626.1</v>
      </c>
      <c r="F554" s="115">
        <v>631.65</v>
      </c>
      <c r="G554" s="115">
        <v>634</v>
      </c>
      <c r="H554" s="115">
        <v>656.05</v>
      </c>
      <c r="I554" s="115">
        <v>26108</v>
      </c>
      <c r="J554" s="115">
        <v>16783321.800000001</v>
      </c>
      <c r="K554" s="117">
        <v>43293</v>
      </c>
      <c r="L554" s="115">
        <v>1063</v>
      </c>
      <c r="M554" s="115" t="s">
        <v>936</v>
      </c>
      <c r="N554" s="115"/>
    </row>
    <row r="555" spans="1:14">
      <c r="A555" s="115" t="s">
        <v>2930</v>
      </c>
      <c r="B555" s="115" t="s">
        <v>393</v>
      </c>
      <c r="C555" s="115">
        <v>93.5</v>
      </c>
      <c r="D555" s="115">
        <v>96</v>
      </c>
      <c r="E555" s="115">
        <v>92.6</v>
      </c>
      <c r="F555" s="115">
        <v>93</v>
      </c>
      <c r="G555" s="115">
        <v>92.6</v>
      </c>
      <c r="H555" s="115">
        <v>92.6</v>
      </c>
      <c r="I555" s="115">
        <v>35986</v>
      </c>
      <c r="J555" s="115">
        <v>3393836.05</v>
      </c>
      <c r="K555" s="117">
        <v>43293</v>
      </c>
      <c r="L555" s="115">
        <v>691</v>
      </c>
      <c r="M555" s="115" t="s">
        <v>2931</v>
      </c>
      <c r="N555" s="115"/>
    </row>
    <row r="556" spans="1:14">
      <c r="A556" s="115" t="s">
        <v>937</v>
      </c>
      <c r="B556" s="115" t="s">
        <v>393</v>
      </c>
      <c r="C556" s="115">
        <v>17.899999999999999</v>
      </c>
      <c r="D556" s="115">
        <v>18.100000000000001</v>
      </c>
      <c r="E556" s="115">
        <v>16.75</v>
      </c>
      <c r="F556" s="115">
        <v>17.100000000000001</v>
      </c>
      <c r="G556" s="115">
        <v>17.05</v>
      </c>
      <c r="H556" s="115">
        <v>17.8</v>
      </c>
      <c r="I556" s="115">
        <v>1049646</v>
      </c>
      <c r="J556" s="115">
        <v>18341224.550000001</v>
      </c>
      <c r="K556" s="117">
        <v>43293</v>
      </c>
      <c r="L556" s="115">
        <v>4201</v>
      </c>
      <c r="M556" s="115" t="s">
        <v>938</v>
      </c>
      <c r="N556" s="115"/>
    </row>
    <row r="557" spans="1:14">
      <c r="A557" s="115" t="s">
        <v>939</v>
      </c>
      <c r="B557" s="115" t="s">
        <v>393</v>
      </c>
      <c r="C557" s="115">
        <v>660.95</v>
      </c>
      <c r="D557" s="115">
        <v>666.95</v>
      </c>
      <c r="E557" s="115">
        <v>623.04999999999995</v>
      </c>
      <c r="F557" s="115">
        <v>630.65</v>
      </c>
      <c r="G557" s="115">
        <v>635.9</v>
      </c>
      <c r="H557" s="115">
        <v>649.95000000000005</v>
      </c>
      <c r="I557" s="115">
        <v>22397</v>
      </c>
      <c r="J557" s="115">
        <v>14286419.85</v>
      </c>
      <c r="K557" s="117">
        <v>43293</v>
      </c>
      <c r="L557" s="115">
        <v>2360</v>
      </c>
      <c r="M557" s="115" t="s">
        <v>940</v>
      </c>
      <c r="N557" s="115"/>
    </row>
    <row r="558" spans="1:14">
      <c r="A558" s="115" t="s">
        <v>74</v>
      </c>
      <c r="B558" s="115" t="s">
        <v>393</v>
      </c>
      <c r="C558" s="115">
        <v>569.65</v>
      </c>
      <c r="D558" s="115">
        <v>573.54999999999995</v>
      </c>
      <c r="E558" s="115">
        <v>556</v>
      </c>
      <c r="F558" s="115">
        <v>561.5</v>
      </c>
      <c r="G558" s="115">
        <v>560.04999999999995</v>
      </c>
      <c r="H558" s="115">
        <v>566.79999999999995</v>
      </c>
      <c r="I558" s="115">
        <v>764724</v>
      </c>
      <c r="J558" s="115">
        <v>433515717.69999999</v>
      </c>
      <c r="K558" s="117">
        <v>43293</v>
      </c>
      <c r="L558" s="115">
        <v>17758</v>
      </c>
      <c r="M558" s="115" t="s">
        <v>941</v>
      </c>
      <c r="N558" s="115"/>
    </row>
    <row r="559" spans="1:14">
      <c r="A559" s="115" t="s">
        <v>3648</v>
      </c>
      <c r="B559" s="115" t="s">
        <v>3256</v>
      </c>
      <c r="C559" s="115">
        <v>0.85</v>
      </c>
      <c r="D559" s="115">
        <v>0.85</v>
      </c>
      <c r="E559" s="115">
        <v>0.85</v>
      </c>
      <c r="F559" s="115">
        <v>0.85</v>
      </c>
      <c r="G559" s="115">
        <v>0.85</v>
      </c>
      <c r="H559" s="115">
        <v>0.8</v>
      </c>
      <c r="I559" s="115">
        <v>130</v>
      </c>
      <c r="J559" s="115">
        <v>110.5</v>
      </c>
      <c r="K559" s="117">
        <v>43293</v>
      </c>
      <c r="L559" s="115">
        <v>2</v>
      </c>
      <c r="M559" s="115" t="s">
        <v>3649</v>
      </c>
      <c r="N559" s="115"/>
    </row>
    <row r="560" spans="1:14">
      <c r="A560" s="115" t="s">
        <v>942</v>
      </c>
      <c r="B560" s="115" t="s">
        <v>393</v>
      </c>
      <c r="C560" s="115">
        <v>34.75</v>
      </c>
      <c r="D560" s="115">
        <v>34.799999999999997</v>
      </c>
      <c r="E560" s="115">
        <v>33.4</v>
      </c>
      <c r="F560" s="115">
        <v>33.85</v>
      </c>
      <c r="G560" s="115">
        <v>33.799999999999997</v>
      </c>
      <c r="H560" s="115">
        <v>34.549999999999997</v>
      </c>
      <c r="I560" s="115">
        <v>242399</v>
      </c>
      <c r="J560" s="115">
        <v>8257682</v>
      </c>
      <c r="K560" s="117">
        <v>43293</v>
      </c>
      <c r="L560" s="115">
        <v>1160</v>
      </c>
      <c r="M560" s="115" t="s">
        <v>943</v>
      </c>
      <c r="N560" s="115"/>
    </row>
    <row r="561" spans="1:14">
      <c r="A561" s="115" t="s">
        <v>944</v>
      </c>
      <c r="B561" s="115" t="s">
        <v>393</v>
      </c>
      <c r="C561" s="115">
        <v>12.1</v>
      </c>
      <c r="D561" s="115">
        <v>12.5</v>
      </c>
      <c r="E561" s="115">
        <v>11.75</v>
      </c>
      <c r="F561" s="115">
        <v>11.8</v>
      </c>
      <c r="G561" s="115">
        <v>11.8</v>
      </c>
      <c r="H561" s="115">
        <v>12</v>
      </c>
      <c r="I561" s="115">
        <v>9502080</v>
      </c>
      <c r="J561" s="115">
        <v>115244960.7</v>
      </c>
      <c r="K561" s="117">
        <v>43293</v>
      </c>
      <c r="L561" s="115">
        <v>10361</v>
      </c>
      <c r="M561" s="115" t="s">
        <v>945</v>
      </c>
      <c r="N561" s="115"/>
    </row>
    <row r="562" spans="1:14">
      <c r="A562" s="115" t="s">
        <v>946</v>
      </c>
      <c r="B562" s="115" t="s">
        <v>393</v>
      </c>
      <c r="C562" s="115">
        <v>290.05</v>
      </c>
      <c r="D562" s="115">
        <v>295</v>
      </c>
      <c r="E562" s="115">
        <v>285.39999999999998</v>
      </c>
      <c r="F562" s="115">
        <v>287.85000000000002</v>
      </c>
      <c r="G562" s="115">
        <v>285.55</v>
      </c>
      <c r="H562" s="115">
        <v>288.8</v>
      </c>
      <c r="I562" s="115">
        <v>9947</v>
      </c>
      <c r="J562" s="115">
        <v>2898439.5</v>
      </c>
      <c r="K562" s="117">
        <v>43293</v>
      </c>
      <c r="L562" s="115">
        <v>300</v>
      </c>
      <c r="M562" s="115" t="s">
        <v>947</v>
      </c>
      <c r="N562" s="115"/>
    </row>
    <row r="563" spans="1:14">
      <c r="A563" s="115" t="s">
        <v>949</v>
      </c>
      <c r="B563" s="115" t="s">
        <v>393</v>
      </c>
      <c r="C563" s="115">
        <v>36.9</v>
      </c>
      <c r="D563" s="115">
        <v>37.15</v>
      </c>
      <c r="E563" s="115">
        <v>35.700000000000003</v>
      </c>
      <c r="F563" s="115">
        <v>36.049999999999997</v>
      </c>
      <c r="G563" s="115">
        <v>36.25</v>
      </c>
      <c r="H563" s="115">
        <v>36.5</v>
      </c>
      <c r="I563" s="115">
        <v>1228863</v>
      </c>
      <c r="J563" s="115">
        <v>44746587.600000001</v>
      </c>
      <c r="K563" s="117">
        <v>43293</v>
      </c>
      <c r="L563" s="115">
        <v>4796</v>
      </c>
      <c r="M563" s="115" t="s">
        <v>950</v>
      </c>
      <c r="N563" s="115"/>
    </row>
    <row r="564" spans="1:14">
      <c r="A564" s="115" t="s">
        <v>75</v>
      </c>
      <c r="B564" s="115" t="s">
        <v>393</v>
      </c>
      <c r="C564" s="115">
        <v>1005.95</v>
      </c>
      <c r="D564" s="115">
        <v>1019.8</v>
      </c>
      <c r="E564" s="115">
        <v>1002</v>
      </c>
      <c r="F564" s="115">
        <v>1006.05</v>
      </c>
      <c r="G564" s="115">
        <v>1010</v>
      </c>
      <c r="H564" s="115">
        <v>993.45</v>
      </c>
      <c r="I564" s="115">
        <v>5046721</v>
      </c>
      <c r="J564" s="115">
        <v>5094704603</v>
      </c>
      <c r="K564" s="117">
        <v>43293</v>
      </c>
      <c r="L564" s="115">
        <v>147264</v>
      </c>
      <c r="M564" s="115" t="s">
        <v>951</v>
      </c>
      <c r="N564" s="115"/>
    </row>
    <row r="565" spans="1:14">
      <c r="A565" s="115" t="s">
        <v>76</v>
      </c>
      <c r="B565" s="115" t="s">
        <v>393</v>
      </c>
      <c r="C565" s="115">
        <v>1938</v>
      </c>
      <c r="D565" s="115">
        <v>1979.9</v>
      </c>
      <c r="E565" s="115">
        <v>1935</v>
      </c>
      <c r="F565" s="115">
        <v>1962.7</v>
      </c>
      <c r="G565" s="115">
        <v>1959.05</v>
      </c>
      <c r="H565" s="115">
        <v>1928.1</v>
      </c>
      <c r="I565" s="115">
        <v>2796172</v>
      </c>
      <c r="J565" s="115">
        <v>5490020543.6999998</v>
      </c>
      <c r="K565" s="117">
        <v>43293</v>
      </c>
      <c r="L565" s="115">
        <v>145242</v>
      </c>
      <c r="M565" s="115" t="s">
        <v>952</v>
      </c>
      <c r="N565" s="115"/>
    </row>
    <row r="566" spans="1:14">
      <c r="A566" s="115" t="s">
        <v>77</v>
      </c>
      <c r="B566" s="115" t="s">
        <v>393</v>
      </c>
      <c r="C566" s="115">
        <v>2152.9</v>
      </c>
      <c r="D566" s="115">
        <v>2179.85</v>
      </c>
      <c r="E566" s="115">
        <v>2152</v>
      </c>
      <c r="F566" s="115">
        <v>2165.9499999999998</v>
      </c>
      <c r="G566" s="115">
        <v>2163.0500000000002</v>
      </c>
      <c r="H566" s="115">
        <v>2148.25</v>
      </c>
      <c r="I566" s="115">
        <v>2005167</v>
      </c>
      <c r="J566" s="115">
        <v>4351559174.6000004</v>
      </c>
      <c r="K566" s="117">
        <v>43293</v>
      </c>
      <c r="L566" s="115">
        <v>87962</v>
      </c>
      <c r="M566" s="115" t="s">
        <v>953</v>
      </c>
      <c r="N566" s="115"/>
    </row>
    <row r="567" spans="1:14">
      <c r="A567" s="115" t="s">
        <v>2767</v>
      </c>
      <c r="B567" s="115" t="s">
        <v>393</v>
      </c>
      <c r="C567" s="115">
        <v>471.55</v>
      </c>
      <c r="D567" s="115">
        <v>483</v>
      </c>
      <c r="E567" s="115">
        <v>471.3</v>
      </c>
      <c r="F567" s="115">
        <v>479.1</v>
      </c>
      <c r="G567" s="115">
        <v>478.5</v>
      </c>
      <c r="H567" s="115">
        <v>468.9</v>
      </c>
      <c r="I567" s="115">
        <v>953274</v>
      </c>
      <c r="J567" s="115">
        <v>455424777.44999999</v>
      </c>
      <c r="K567" s="117">
        <v>43293</v>
      </c>
      <c r="L567" s="115">
        <v>28669</v>
      </c>
      <c r="M567" s="115" t="s">
        <v>2768</v>
      </c>
      <c r="N567" s="115"/>
    </row>
    <row r="568" spans="1:14">
      <c r="A568" s="115" t="s">
        <v>2661</v>
      </c>
      <c r="B568" s="115" t="s">
        <v>393</v>
      </c>
      <c r="C568" s="115">
        <v>2762.6</v>
      </c>
      <c r="D568" s="115">
        <v>2774.9</v>
      </c>
      <c r="E568" s="115">
        <v>2756.2</v>
      </c>
      <c r="F568" s="115">
        <v>2766.85</v>
      </c>
      <c r="G568" s="115">
        <v>2760.05</v>
      </c>
      <c r="H568" s="115">
        <v>2777.5</v>
      </c>
      <c r="I568" s="115">
        <v>1158</v>
      </c>
      <c r="J568" s="115">
        <v>3202281.25</v>
      </c>
      <c r="K568" s="117">
        <v>43293</v>
      </c>
      <c r="L568" s="115">
        <v>88</v>
      </c>
      <c r="M568" s="115" t="s">
        <v>2662</v>
      </c>
      <c r="N568" s="115"/>
    </row>
    <row r="569" spans="1:14">
      <c r="A569" s="115" t="s">
        <v>954</v>
      </c>
      <c r="B569" s="115" t="s">
        <v>393</v>
      </c>
      <c r="C569" s="115">
        <v>1136</v>
      </c>
      <c r="D569" s="115">
        <v>1138.7</v>
      </c>
      <c r="E569" s="115">
        <v>1132.83</v>
      </c>
      <c r="F569" s="115">
        <v>1134.4100000000001</v>
      </c>
      <c r="G569" s="115">
        <v>1132.83</v>
      </c>
      <c r="H569" s="115">
        <v>1128.24</v>
      </c>
      <c r="I569" s="115">
        <v>42</v>
      </c>
      <c r="J569" s="115">
        <v>47749.2</v>
      </c>
      <c r="K569" s="117">
        <v>43293</v>
      </c>
      <c r="L569" s="115">
        <v>12</v>
      </c>
      <c r="M569" s="115" t="s">
        <v>955</v>
      </c>
      <c r="N569" s="115"/>
    </row>
    <row r="570" spans="1:14">
      <c r="A570" s="115" t="s">
        <v>3650</v>
      </c>
      <c r="B570" s="115" t="s">
        <v>393</v>
      </c>
      <c r="C570" s="115">
        <v>3820</v>
      </c>
      <c r="D570" s="115">
        <v>3820</v>
      </c>
      <c r="E570" s="115">
        <v>3820</v>
      </c>
      <c r="F570" s="115">
        <v>3820</v>
      </c>
      <c r="G570" s="115">
        <v>3820</v>
      </c>
      <c r="H570" s="115">
        <v>3741.31</v>
      </c>
      <c r="I570" s="115">
        <v>1</v>
      </c>
      <c r="J570" s="115">
        <v>3820</v>
      </c>
      <c r="K570" s="117">
        <v>43293</v>
      </c>
      <c r="L570" s="115">
        <v>1</v>
      </c>
      <c r="M570" s="115" t="s">
        <v>3651</v>
      </c>
      <c r="N570" s="115"/>
    </row>
    <row r="571" spans="1:14">
      <c r="A571" s="115" t="s">
        <v>78</v>
      </c>
      <c r="B571" s="115" t="s">
        <v>393</v>
      </c>
      <c r="C571" s="115">
        <v>19.95</v>
      </c>
      <c r="D571" s="115">
        <v>20.25</v>
      </c>
      <c r="E571" s="115">
        <v>19.600000000000001</v>
      </c>
      <c r="F571" s="115">
        <v>19.95</v>
      </c>
      <c r="G571" s="115">
        <v>20.05</v>
      </c>
      <c r="H571" s="115">
        <v>19.899999999999999</v>
      </c>
      <c r="I571" s="115">
        <v>3899684</v>
      </c>
      <c r="J571" s="115">
        <v>77901292.25</v>
      </c>
      <c r="K571" s="117">
        <v>43293</v>
      </c>
      <c r="L571" s="115">
        <v>6993</v>
      </c>
      <c r="M571" s="115" t="s">
        <v>956</v>
      </c>
      <c r="N571" s="115"/>
    </row>
    <row r="572" spans="1:14">
      <c r="A572" s="115" t="s">
        <v>957</v>
      </c>
      <c r="B572" s="115" t="s">
        <v>393</v>
      </c>
      <c r="C572" s="115">
        <v>3920.1</v>
      </c>
      <c r="D572" s="115">
        <v>3959.7</v>
      </c>
      <c r="E572" s="115">
        <v>3850.4</v>
      </c>
      <c r="F572" s="115">
        <v>3900</v>
      </c>
      <c r="G572" s="115">
        <v>3883</v>
      </c>
      <c r="H572" s="115">
        <v>3906.3</v>
      </c>
      <c r="I572" s="115">
        <v>159781</v>
      </c>
      <c r="J572" s="115">
        <v>624313595.14999998</v>
      </c>
      <c r="K572" s="117">
        <v>43293</v>
      </c>
      <c r="L572" s="115">
        <v>16879</v>
      </c>
      <c r="M572" s="115" t="s">
        <v>958</v>
      </c>
      <c r="N572" s="115"/>
    </row>
    <row r="573" spans="1:14">
      <c r="A573" s="115" t="s">
        <v>959</v>
      </c>
      <c r="B573" s="115" t="s">
        <v>393</v>
      </c>
      <c r="C573" s="115">
        <v>140</v>
      </c>
      <c r="D573" s="115">
        <v>141.9</v>
      </c>
      <c r="E573" s="115">
        <v>136</v>
      </c>
      <c r="F573" s="115">
        <v>137.05000000000001</v>
      </c>
      <c r="G573" s="115">
        <v>136.94999999999999</v>
      </c>
      <c r="H573" s="115">
        <v>140</v>
      </c>
      <c r="I573" s="115">
        <v>123332</v>
      </c>
      <c r="J573" s="115">
        <v>17178526.350000001</v>
      </c>
      <c r="K573" s="117">
        <v>43293</v>
      </c>
      <c r="L573" s="115">
        <v>1686</v>
      </c>
      <c r="M573" s="115" t="s">
        <v>960</v>
      </c>
      <c r="N573" s="115"/>
    </row>
    <row r="574" spans="1:14">
      <c r="A574" s="115" t="s">
        <v>961</v>
      </c>
      <c r="B574" s="115" t="s">
        <v>393</v>
      </c>
      <c r="C574" s="115">
        <v>122.15</v>
      </c>
      <c r="D574" s="115">
        <v>123</v>
      </c>
      <c r="E574" s="115">
        <v>117.3</v>
      </c>
      <c r="F574" s="115">
        <v>119.3</v>
      </c>
      <c r="G574" s="115">
        <v>119</v>
      </c>
      <c r="H574" s="115">
        <v>121.65</v>
      </c>
      <c r="I574" s="115">
        <v>12169</v>
      </c>
      <c r="J574" s="115">
        <v>1469343.2</v>
      </c>
      <c r="K574" s="117">
        <v>43293</v>
      </c>
      <c r="L574" s="115">
        <v>286</v>
      </c>
      <c r="M574" s="115" t="s">
        <v>962</v>
      </c>
      <c r="N574" s="115"/>
    </row>
    <row r="575" spans="1:14">
      <c r="A575" s="115" t="s">
        <v>963</v>
      </c>
      <c r="B575" s="115" t="s">
        <v>393</v>
      </c>
      <c r="C575" s="115">
        <v>596.25</v>
      </c>
      <c r="D575" s="115">
        <v>628.29999999999995</v>
      </c>
      <c r="E575" s="115">
        <v>592</v>
      </c>
      <c r="F575" s="115">
        <v>622.04999999999995</v>
      </c>
      <c r="G575" s="115">
        <v>624.9</v>
      </c>
      <c r="H575" s="115">
        <v>596.25</v>
      </c>
      <c r="I575" s="115">
        <v>66482</v>
      </c>
      <c r="J575" s="115">
        <v>40529280.600000001</v>
      </c>
      <c r="K575" s="117">
        <v>43293</v>
      </c>
      <c r="L575" s="115">
        <v>2788</v>
      </c>
      <c r="M575" s="115" t="s">
        <v>2641</v>
      </c>
      <c r="N575" s="115"/>
    </row>
    <row r="576" spans="1:14">
      <c r="A576" s="115" t="s">
        <v>79</v>
      </c>
      <c r="B576" s="115" t="s">
        <v>393</v>
      </c>
      <c r="C576" s="115">
        <v>3569</v>
      </c>
      <c r="D576" s="115">
        <v>3570</v>
      </c>
      <c r="E576" s="115">
        <v>3484</v>
      </c>
      <c r="F576" s="115">
        <v>3498.85</v>
      </c>
      <c r="G576" s="115">
        <v>3501</v>
      </c>
      <c r="H576" s="115">
        <v>3536.6</v>
      </c>
      <c r="I576" s="115">
        <v>456469</v>
      </c>
      <c r="J576" s="115">
        <v>1605652592.45</v>
      </c>
      <c r="K576" s="117">
        <v>43293</v>
      </c>
      <c r="L576" s="115">
        <v>56813</v>
      </c>
      <c r="M576" s="115" t="s">
        <v>964</v>
      </c>
      <c r="N576" s="115"/>
    </row>
    <row r="577" spans="1:14">
      <c r="A577" s="115" t="s">
        <v>965</v>
      </c>
      <c r="B577" s="115" t="s">
        <v>393</v>
      </c>
      <c r="C577" s="115">
        <v>1263.75</v>
      </c>
      <c r="D577" s="115">
        <v>1270</v>
      </c>
      <c r="E577" s="115">
        <v>1232</v>
      </c>
      <c r="F577" s="115">
        <v>1242.5</v>
      </c>
      <c r="G577" s="115">
        <v>1232</v>
      </c>
      <c r="H577" s="115">
        <v>1253.0999999999999</v>
      </c>
      <c r="I577" s="115">
        <v>2040</v>
      </c>
      <c r="J577" s="115">
        <v>2548573.7999999998</v>
      </c>
      <c r="K577" s="117">
        <v>43293</v>
      </c>
      <c r="L577" s="115">
        <v>169</v>
      </c>
      <c r="M577" s="115" t="s">
        <v>966</v>
      </c>
      <c r="N577" s="115"/>
    </row>
    <row r="578" spans="1:14">
      <c r="A578" s="115" t="s">
        <v>3338</v>
      </c>
      <c r="B578" s="115" t="s">
        <v>3256</v>
      </c>
      <c r="C578" s="115">
        <v>35.950000000000003</v>
      </c>
      <c r="D578" s="115">
        <v>35.950000000000003</v>
      </c>
      <c r="E578" s="115">
        <v>34.15</v>
      </c>
      <c r="F578" s="115">
        <v>34.15</v>
      </c>
      <c r="G578" s="115">
        <v>34.15</v>
      </c>
      <c r="H578" s="115">
        <v>35.9</v>
      </c>
      <c r="I578" s="115">
        <v>427</v>
      </c>
      <c r="J578" s="115">
        <v>14747</v>
      </c>
      <c r="K578" s="117">
        <v>43293</v>
      </c>
      <c r="L578" s="115">
        <v>9</v>
      </c>
      <c r="M578" s="115" t="s">
        <v>3339</v>
      </c>
      <c r="N578" s="115"/>
    </row>
    <row r="579" spans="1:14">
      <c r="A579" s="115" t="s">
        <v>80</v>
      </c>
      <c r="B579" s="115" t="s">
        <v>393</v>
      </c>
      <c r="C579" s="115">
        <v>490.25</v>
      </c>
      <c r="D579" s="115">
        <v>509.5</v>
      </c>
      <c r="E579" s="115">
        <v>483.35</v>
      </c>
      <c r="F579" s="115">
        <v>494.75</v>
      </c>
      <c r="G579" s="115">
        <v>492.8</v>
      </c>
      <c r="H579" s="115">
        <v>487.25</v>
      </c>
      <c r="I579" s="115">
        <v>3243317</v>
      </c>
      <c r="J579" s="115">
        <v>1607373423.75</v>
      </c>
      <c r="K579" s="117">
        <v>43293</v>
      </c>
      <c r="L579" s="115">
        <v>44186</v>
      </c>
      <c r="M579" s="115" t="s">
        <v>967</v>
      </c>
      <c r="N579" s="115"/>
    </row>
    <row r="580" spans="1:14">
      <c r="A580" s="115" t="s">
        <v>968</v>
      </c>
      <c r="B580" s="115" t="s">
        <v>393</v>
      </c>
      <c r="C580" s="115">
        <v>30.3</v>
      </c>
      <c r="D580" s="115">
        <v>30.7</v>
      </c>
      <c r="E580" s="115">
        <v>29.45</v>
      </c>
      <c r="F580" s="115">
        <v>29.6</v>
      </c>
      <c r="G580" s="115">
        <v>29.6</v>
      </c>
      <c r="H580" s="115">
        <v>30.05</v>
      </c>
      <c r="I580" s="115">
        <v>4338077</v>
      </c>
      <c r="J580" s="115">
        <v>130825657.7</v>
      </c>
      <c r="K580" s="117">
        <v>43293</v>
      </c>
      <c r="L580" s="115">
        <v>3724</v>
      </c>
      <c r="M580" s="115" t="s">
        <v>969</v>
      </c>
      <c r="N580" s="115"/>
    </row>
    <row r="581" spans="1:14">
      <c r="A581" s="115" t="s">
        <v>3103</v>
      </c>
      <c r="B581" s="115" t="s">
        <v>393</v>
      </c>
      <c r="C581" s="115">
        <v>276</v>
      </c>
      <c r="D581" s="115">
        <v>277.8</v>
      </c>
      <c r="E581" s="115">
        <v>272.5</v>
      </c>
      <c r="F581" s="115">
        <v>273.3</v>
      </c>
      <c r="G581" s="115">
        <v>273.8</v>
      </c>
      <c r="H581" s="115">
        <v>275.60000000000002</v>
      </c>
      <c r="I581" s="115">
        <v>131767</v>
      </c>
      <c r="J581" s="115">
        <v>36202102</v>
      </c>
      <c r="K581" s="117">
        <v>43293</v>
      </c>
      <c r="L581" s="115">
        <v>2706</v>
      </c>
      <c r="M581" s="115" t="s">
        <v>3104</v>
      </c>
      <c r="N581" s="115"/>
    </row>
    <row r="582" spans="1:14">
      <c r="A582" s="115" t="s">
        <v>970</v>
      </c>
      <c r="B582" s="115" t="s">
        <v>393</v>
      </c>
      <c r="C582" s="115">
        <v>839.95</v>
      </c>
      <c r="D582" s="115">
        <v>857.85</v>
      </c>
      <c r="E582" s="115">
        <v>834</v>
      </c>
      <c r="F582" s="115">
        <v>836.1</v>
      </c>
      <c r="G582" s="115">
        <v>834.05</v>
      </c>
      <c r="H582" s="115">
        <v>839.75</v>
      </c>
      <c r="I582" s="115">
        <v>4396</v>
      </c>
      <c r="J582" s="115">
        <v>3713369.65</v>
      </c>
      <c r="K582" s="117">
        <v>43293</v>
      </c>
      <c r="L582" s="115">
        <v>834</v>
      </c>
      <c r="M582" s="115" t="s">
        <v>971</v>
      </c>
      <c r="N582" s="115"/>
    </row>
    <row r="583" spans="1:14">
      <c r="A583" s="115" t="s">
        <v>2240</v>
      </c>
      <c r="B583" s="115" t="s">
        <v>393</v>
      </c>
      <c r="C583" s="115">
        <v>14.15</v>
      </c>
      <c r="D583" s="115">
        <v>14.4</v>
      </c>
      <c r="E583" s="115">
        <v>14.05</v>
      </c>
      <c r="F583" s="115">
        <v>14.15</v>
      </c>
      <c r="G583" s="115">
        <v>14.15</v>
      </c>
      <c r="H583" s="115">
        <v>14.15</v>
      </c>
      <c r="I583" s="115">
        <v>68640</v>
      </c>
      <c r="J583" s="115">
        <v>976034.95</v>
      </c>
      <c r="K583" s="117">
        <v>43293</v>
      </c>
      <c r="L583" s="115">
        <v>159</v>
      </c>
      <c r="M583" s="115" t="s">
        <v>2241</v>
      </c>
      <c r="N583" s="115"/>
    </row>
    <row r="584" spans="1:14">
      <c r="A584" s="115" t="s">
        <v>972</v>
      </c>
      <c r="B584" s="115" t="s">
        <v>393</v>
      </c>
      <c r="C584" s="115">
        <v>148</v>
      </c>
      <c r="D584" s="115">
        <v>148.4</v>
      </c>
      <c r="E584" s="115">
        <v>147.1</v>
      </c>
      <c r="F584" s="115">
        <v>148</v>
      </c>
      <c r="G584" s="115">
        <v>148</v>
      </c>
      <c r="H584" s="115">
        <v>148</v>
      </c>
      <c r="I584" s="115">
        <v>39413</v>
      </c>
      <c r="J584" s="115">
        <v>5826608.0499999998</v>
      </c>
      <c r="K584" s="117">
        <v>43293</v>
      </c>
      <c r="L584" s="115">
        <v>815</v>
      </c>
      <c r="M584" s="115" t="s">
        <v>973</v>
      </c>
      <c r="N584" s="115"/>
    </row>
    <row r="585" spans="1:14">
      <c r="A585" s="115" t="s">
        <v>974</v>
      </c>
      <c r="B585" s="115" t="s">
        <v>393</v>
      </c>
      <c r="C585" s="115">
        <v>1905</v>
      </c>
      <c r="D585" s="115">
        <v>1910</v>
      </c>
      <c r="E585" s="115">
        <v>1811.4</v>
      </c>
      <c r="F585" s="115">
        <v>1865.1</v>
      </c>
      <c r="G585" s="115">
        <v>1860</v>
      </c>
      <c r="H585" s="115">
        <v>1867</v>
      </c>
      <c r="I585" s="115">
        <v>13925</v>
      </c>
      <c r="J585" s="115">
        <v>25868190.199999999</v>
      </c>
      <c r="K585" s="117">
        <v>43293</v>
      </c>
      <c r="L585" s="115">
        <v>1345</v>
      </c>
      <c r="M585" s="115" t="s">
        <v>975</v>
      </c>
      <c r="N585" s="115"/>
    </row>
    <row r="586" spans="1:14">
      <c r="A586" s="115" t="s">
        <v>3340</v>
      </c>
      <c r="B586" s="115" t="s">
        <v>3256</v>
      </c>
      <c r="C586" s="115">
        <v>24.05</v>
      </c>
      <c r="D586" s="115">
        <v>25.4</v>
      </c>
      <c r="E586" s="115">
        <v>24</v>
      </c>
      <c r="F586" s="115">
        <v>25</v>
      </c>
      <c r="G586" s="115">
        <v>25.4</v>
      </c>
      <c r="H586" s="115">
        <v>24.95</v>
      </c>
      <c r="I586" s="115">
        <v>7065</v>
      </c>
      <c r="J586" s="115">
        <v>173125.35</v>
      </c>
      <c r="K586" s="117">
        <v>43293</v>
      </c>
      <c r="L586" s="115">
        <v>42</v>
      </c>
      <c r="M586" s="115" t="s">
        <v>3341</v>
      </c>
      <c r="N586" s="115"/>
    </row>
    <row r="587" spans="1:14">
      <c r="A587" s="115" t="s">
        <v>976</v>
      </c>
      <c r="B587" s="115" t="s">
        <v>393</v>
      </c>
      <c r="C587" s="115">
        <v>292</v>
      </c>
      <c r="D587" s="115">
        <v>293.85000000000002</v>
      </c>
      <c r="E587" s="115">
        <v>283.5</v>
      </c>
      <c r="F587" s="115">
        <v>284.89999999999998</v>
      </c>
      <c r="G587" s="115">
        <v>284.95</v>
      </c>
      <c r="H587" s="115">
        <v>290.60000000000002</v>
      </c>
      <c r="I587" s="115">
        <v>45092</v>
      </c>
      <c r="J587" s="115">
        <v>12951085.949999999</v>
      </c>
      <c r="K587" s="117">
        <v>43293</v>
      </c>
      <c r="L587" s="115">
        <v>1271</v>
      </c>
      <c r="M587" s="115" t="s">
        <v>977</v>
      </c>
      <c r="N587" s="115"/>
    </row>
    <row r="588" spans="1:14">
      <c r="A588" s="115" t="s">
        <v>81</v>
      </c>
      <c r="B588" s="115" t="s">
        <v>393</v>
      </c>
      <c r="C588" s="115">
        <v>221</v>
      </c>
      <c r="D588" s="115">
        <v>225.9</v>
      </c>
      <c r="E588" s="115">
        <v>219.65</v>
      </c>
      <c r="F588" s="115">
        <v>220.3</v>
      </c>
      <c r="G588" s="115">
        <v>220.5</v>
      </c>
      <c r="H588" s="115">
        <v>220.8</v>
      </c>
      <c r="I588" s="115">
        <v>8962227</v>
      </c>
      <c r="J588" s="115">
        <v>1994636605.55</v>
      </c>
      <c r="K588" s="117">
        <v>43293</v>
      </c>
      <c r="L588" s="115">
        <v>76398</v>
      </c>
      <c r="M588" s="115" t="s">
        <v>978</v>
      </c>
      <c r="N588" s="115"/>
    </row>
    <row r="589" spans="1:14">
      <c r="A589" s="115" t="s">
        <v>979</v>
      </c>
      <c r="B589" s="115" t="s">
        <v>393</v>
      </c>
      <c r="C589" s="115">
        <v>403</v>
      </c>
      <c r="D589" s="115">
        <v>410</v>
      </c>
      <c r="E589" s="115">
        <v>395.25</v>
      </c>
      <c r="F589" s="115">
        <v>403.5</v>
      </c>
      <c r="G589" s="115">
        <v>404.45</v>
      </c>
      <c r="H589" s="115">
        <v>398.4</v>
      </c>
      <c r="I589" s="115">
        <v>3336</v>
      </c>
      <c r="J589" s="115">
        <v>1346567.7</v>
      </c>
      <c r="K589" s="117">
        <v>43293</v>
      </c>
      <c r="L589" s="115">
        <v>238</v>
      </c>
      <c r="M589" s="115" t="s">
        <v>2405</v>
      </c>
      <c r="N589" s="115"/>
    </row>
    <row r="590" spans="1:14">
      <c r="A590" s="115" t="s">
        <v>980</v>
      </c>
      <c r="B590" s="115" t="s">
        <v>393</v>
      </c>
      <c r="C590" s="115">
        <v>61.4</v>
      </c>
      <c r="D590" s="115">
        <v>63</v>
      </c>
      <c r="E590" s="115">
        <v>60.3</v>
      </c>
      <c r="F590" s="115">
        <v>60.7</v>
      </c>
      <c r="G590" s="115">
        <v>60.5</v>
      </c>
      <c r="H590" s="115">
        <v>61.1</v>
      </c>
      <c r="I590" s="115">
        <v>1438591</v>
      </c>
      <c r="J590" s="115">
        <v>88635415.200000003</v>
      </c>
      <c r="K590" s="117">
        <v>43293</v>
      </c>
      <c r="L590" s="115">
        <v>7539</v>
      </c>
      <c r="M590" s="115" t="s">
        <v>981</v>
      </c>
      <c r="N590" s="115"/>
    </row>
    <row r="591" spans="1:14">
      <c r="A591" s="115" t="s">
        <v>3186</v>
      </c>
      <c r="B591" s="115" t="s">
        <v>3256</v>
      </c>
      <c r="C591" s="115">
        <v>1.4</v>
      </c>
      <c r="D591" s="115">
        <v>1.4</v>
      </c>
      <c r="E591" s="115">
        <v>1.4</v>
      </c>
      <c r="F591" s="115">
        <v>1.4</v>
      </c>
      <c r="G591" s="115">
        <v>1.4</v>
      </c>
      <c r="H591" s="115">
        <v>1.45</v>
      </c>
      <c r="I591" s="115">
        <v>7696</v>
      </c>
      <c r="J591" s="115">
        <v>10774.4</v>
      </c>
      <c r="K591" s="117">
        <v>43293</v>
      </c>
      <c r="L591" s="115">
        <v>14</v>
      </c>
      <c r="M591" s="115" t="s">
        <v>3187</v>
      </c>
      <c r="N591" s="115"/>
    </row>
    <row r="592" spans="1:14">
      <c r="A592" s="115" t="s">
        <v>3188</v>
      </c>
      <c r="B592" s="115" t="s">
        <v>393</v>
      </c>
      <c r="C592" s="115">
        <v>7.05</v>
      </c>
      <c r="D592" s="115">
        <v>7.05</v>
      </c>
      <c r="E592" s="115">
        <v>6.8</v>
      </c>
      <c r="F592" s="115">
        <v>6.95</v>
      </c>
      <c r="G592" s="115">
        <v>7</v>
      </c>
      <c r="H592" s="115">
        <v>6.9</v>
      </c>
      <c r="I592" s="115">
        <v>91214</v>
      </c>
      <c r="J592" s="115">
        <v>633170.25</v>
      </c>
      <c r="K592" s="117">
        <v>43293</v>
      </c>
      <c r="L592" s="115">
        <v>177</v>
      </c>
      <c r="M592" s="115" t="s">
        <v>3189</v>
      </c>
      <c r="N592" s="115"/>
    </row>
    <row r="593" spans="1:14">
      <c r="A593" s="115" t="s">
        <v>2830</v>
      </c>
      <c r="B593" s="115" t="s">
        <v>393</v>
      </c>
      <c r="C593" s="115">
        <v>86.2</v>
      </c>
      <c r="D593" s="115">
        <v>86.2</v>
      </c>
      <c r="E593" s="115">
        <v>81.55</v>
      </c>
      <c r="F593" s="115">
        <v>83.3</v>
      </c>
      <c r="G593" s="115">
        <v>83.35</v>
      </c>
      <c r="H593" s="115">
        <v>83.55</v>
      </c>
      <c r="I593" s="115">
        <v>1857</v>
      </c>
      <c r="J593" s="115">
        <v>156284.9</v>
      </c>
      <c r="K593" s="117">
        <v>43293</v>
      </c>
      <c r="L593" s="115">
        <v>57</v>
      </c>
      <c r="M593" s="115" t="s">
        <v>2831</v>
      </c>
      <c r="N593" s="115"/>
    </row>
    <row r="594" spans="1:14">
      <c r="A594" s="115" t="s">
        <v>982</v>
      </c>
      <c r="B594" s="115" t="s">
        <v>393</v>
      </c>
      <c r="C594" s="115">
        <v>131.15</v>
      </c>
      <c r="D594" s="115">
        <v>134.5</v>
      </c>
      <c r="E594" s="115">
        <v>130.19999999999999</v>
      </c>
      <c r="F594" s="115">
        <v>133</v>
      </c>
      <c r="G594" s="115">
        <v>133</v>
      </c>
      <c r="H594" s="115">
        <v>132.35</v>
      </c>
      <c r="I594" s="115">
        <v>515076</v>
      </c>
      <c r="J594" s="115">
        <v>68077519.099999994</v>
      </c>
      <c r="K594" s="117">
        <v>43293</v>
      </c>
      <c r="L594" s="115">
        <v>4106</v>
      </c>
      <c r="M594" s="115" t="s">
        <v>983</v>
      </c>
      <c r="N594" s="115"/>
    </row>
    <row r="595" spans="1:14">
      <c r="A595" s="115" t="s">
        <v>82</v>
      </c>
      <c r="B595" s="115" t="s">
        <v>393</v>
      </c>
      <c r="C595" s="115">
        <v>281</v>
      </c>
      <c r="D595" s="115">
        <v>282</v>
      </c>
      <c r="E595" s="115">
        <v>268.10000000000002</v>
      </c>
      <c r="F595" s="115">
        <v>269.3</v>
      </c>
      <c r="G595" s="115">
        <v>269</v>
      </c>
      <c r="H595" s="115">
        <v>265.14999999999998</v>
      </c>
      <c r="I595" s="115">
        <v>11516080</v>
      </c>
      <c r="J595" s="115">
        <v>3164431784.4499998</v>
      </c>
      <c r="K595" s="117">
        <v>43293</v>
      </c>
      <c r="L595" s="115">
        <v>117640</v>
      </c>
      <c r="M595" s="115" t="s">
        <v>984</v>
      </c>
      <c r="N595" s="115"/>
    </row>
    <row r="596" spans="1:14">
      <c r="A596" s="115" t="s">
        <v>3737</v>
      </c>
      <c r="B596" s="115" t="s">
        <v>393</v>
      </c>
      <c r="C596" s="115">
        <v>5.55</v>
      </c>
      <c r="D596" s="115">
        <v>5.55</v>
      </c>
      <c r="E596" s="115">
        <v>5.3</v>
      </c>
      <c r="F596" s="115">
        <v>5.3</v>
      </c>
      <c r="G596" s="115">
        <v>5.3</v>
      </c>
      <c r="H596" s="115">
        <v>5.85</v>
      </c>
      <c r="I596" s="115">
        <v>816</v>
      </c>
      <c r="J596" s="115">
        <v>4349.8</v>
      </c>
      <c r="K596" s="117">
        <v>43293</v>
      </c>
      <c r="L596" s="115">
        <v>5</v>
      </c>
      <c r="M596" s="115" t="s">
        <v>3738</v>
      </c>
      <c r="N596" s="115"/>
    </row>
    <row r="597" spans="1:14">
      <c r="A597" s="115" t="s">
        <v>985</v>
      </c>
      <c r="B597" s="115" t="s">
        <v>393</v>
      </c>
      <c r="C597" s="115">
        <v>675.2</v>
      </c>
      <c r="D597" s="115">
        <v>683.55</v>
      </c>
      <c r="E597" s="115">
        <v>660</v>
      </c>
      <c r="F597" s="115">
        <v>663.6</v>
      </c>
      <c r="G597" s="115">
        <v>664</v>
      </c>
      <c r="H597" s="115">
        <v>675.2</v>
      </c>
      <c r="I597" s="115">
        <v>816</v>
      </c>
      <c r="J597" s="115">
        <v>550205.15</v>
      </c>
      <c r="K597" s="117">
        <v>43293</v>
      </c>
      <c r="L597" s="115">
        <v>104</v>
      </c>
      <c r="M597" s="115" t="s">
        <v>986</v>
      </c>
      <c r="N597" s="115"/>
    </row>
    <row r="598" spans="1:14">
      <c r="A598" s="115" t="s">
        <v>83</v>
      </c>
      <c r="B598" s="115" t="s">
        <v>393</v>
      </c>
      <c r="C598" s="115">
        <v>1720</v>
      </c>
      <c r="D598" s="115">
        <v>1749.4</v>
      </c>
      <c r="E598" s="115">
        <v>1718.25</v>
      </c>
      <c r="F598" s="115">
        <v>1742.35</v>
      </c>
      <c r="G598" s="115">
        <v>1746</v>
      </c>
      <c r="H598" s="115">
        <v>1718.15</v>
      </c>
      <c r="I598" s="115">
        <v>1471465</v>
      </c>
      <c r="J598" s="115">
        <v>2559055994.8499999</v>
      </c>
      <c r="K598" s="117">
        <v>43293</v>
      </c>
      <c r="L598" s="115">
        <v>91932</v>
      </c>
      <c r="M598" s="115" t="s">
        <v>987</v>
      </c>
      <c r="N598" s="115"/>
    </row>
    <row r="599" spans="1:14">
      <c r="A599" s="115" t="s">
        <v>84</v>
      </c>
      <c r="B599" s="115" t="s">
        <v>393</v>
      </c>
      <c r="C599" s="115">
        <v>273.05</v>
      </c>
      <c r="D599" s="115">
        <v>277.7</v>
      </c>
      <c r="E599" s="115">
        <v>271.7</v>
      </c>
      <c r="F599" s="115">
        <v>274.75</v>
      </c>
      <c r="G599" s="115">
        <v>273.05</v>
      </c>
      <c r="H599" s="115">
        <v>273.55</v>
      </c>
      <c r="I599" s="115">
        <v>2020275</v>
      </c>
      <c r="J599" s="115">
        <v>556453013.54999995</v>
      </c>
      <c r="K599" s="117">
        <v>43293</v>
      </c>
      <c r="L599" s="115">
        <v>13323</v>
      </c>
      <c r="M599" s="115" t="s">
        <v>988</v>
      </c>
      <c r="N599" s="115"/>
    </row>
    <row r="600" spans="1:14">
      <c r="A600" s="115" t="s">
        <v>2737</v>
      </c>
      <c r="B600" s="115" t="s">
        <v>393</v>
      </c>
      <c r="C600" s="115">
        <v>119</v>
      </c>
      <c r="D600" s="115">
        <v>119</v>
      </c>
      <c r="E600" s="115">
        <v>114</v>
      </c>
      <c r="F600" s="115">
        <v>115.55</v>
      </c>
      <c r="G600" s="115">
        <v>115</v>
      </c>
      <c r="H600" s="115">
        <v>115.45</v>
      </c>
      <c r="I600" s="115">
        <v>2293</v>
      </c>
      <c r="J600" s="115">
        <v>266277.5</v>
      </c>
      <c r="K600" s="117">
        <v>43293</v>
      </c>
      <c r="L600" s="115">
        <v>93</v>
      </c>
      <c r="M600" s="115" t="s">
        <v>2738</v>
      </c>
      <c r="N600" s="115"/>
    </row>
    <row r="601" spans="1:14">
      <c r="A601" s="115" t="s">
        <v>3495</v>
      </c>
      <c r="B601" s="115" t="s">
        <v>393</v>
      </c>
      <c r="C601" s="115">
        <v>67</v>
      </c>
      <c r="D601" s="115">
        <v>68</v>
      </c>
      <c r="E601" s="115">
        <v>65.099999999999994</v>
      </c>
      <c r="F601" s="115">
        <v>67.599999999999994</v>
      </c>
      <c r="G601" s="115">
        <v>67</v>
      </c>
      <c r="H601" s="115">
        <v>66</v>
      </c>
      <c r="I601" s="115">
        <v>1422</v>
      </c>
      <c r="J601" s="115">
        <v>94659.9</v>
      </c>
      <c r="K601" s="117">
        <v>43293</v>
      </c>
      <c r="L601" s="115">
        <v>22</v>
      </c>
      <c r="M601" s="115" t="s">
        <v>3496</v>
      </c>
      <c r="N601" s="115"/>
    </row>
    <row r="602" spans="1:14">
      <c r="A602" s="115" t="s">
        <v>3249</v>
      </c>
      <c r="B602" s="115" t="s">
        <v>393</v>
      </c>
      <c r="C602" s="115">
        <v>323</v>
      </c>
      <c r="D602" s="115">
        <v>335</v>
      </c>
      <c r="E602" s="115">
        <v>310.05</v>
      </c>
      <c r="F602" s="115">
        <v>315</v>
      </c>
      <c r="G602" s="115">
        <v>315</v>
      </c>
      <c r="H602" s="115">
        <v>315.3</v>
      </c>
      <c r="I602" s="115">
        <v>12677</v>
      </c>
      <c r="J602" s="115">
        <v>4205676.5</v>
      </c>
      <c r="K602" s="117">
        <v>43293</v>
      </c>
      <c r="L602" s="115">
        <v>111</v>
      </c>
      <c r="M602" s="115" t="s">
        <v>3250</v>
      </c>
      <c r="N602" s="115"/>
    </row>
    <row r="603" spans="1:14">
      <c r="A603" s="115" t="s">
        <v>2401</v>
      </c>
      <c r="B603" s="115" t="s">
        <v>393</v>
      </c>
      <c r="C603" s="115">
        <v>143.85</v>
      </c>
      <c r="D603" s="115">
        <v>147.80000000000001</v>
      </c>
      <c r="E603" s="115">
        <v>140.05000000000001</v>
      </c>
      <c r="F603" s="115">
        <v>146.80000000000001</v>
      </c>
      <c r="G603" s="115">
        <v>147</v>
      </c>
      <c r="H603" s="115">
        <v>140.05000000000001</v>
      </c>
      <c r="I603" s="115">
        <v>2435</v>
      </c>
      <c r="J603" s="115">
        <v>352752.35</v>
      </c>
      <c r="K603" s="117">
        <v>43293</v>
      </c>
      <c r="L603" s="115">
        <v>60</v>
      </c>
      <c r="M603" s="115" t="s">
        <v>992</v>
      </c>
      <c r="N603" s="115"/>
    </row>
    <row r="604" spans="1:14">
      <c r="A604" s="115" t="s">
        <v>990</v>
      </c>
      <c r="B604" s="115" t="s">
        <v>393</v>
      </c>
      <c r="C604" s="115">
        <v>445.55</v>
      </c>
      <c r="D604" s="115">
        <v>448.9</v>
      </c>
      <c r="E604" s="115">
        <v>430.8</v>
      </c>
      <c r="F604" s="115">
        <v>434.9</v>
      </c>
      <c r="G604" s="115">
        <v>439</v>
      </c>
      <c r="H604" s="115">
        <v>443.25</v>
      </c>
      <c r="I604" s="115">
        <v>3350</v>
      </c>
      <c r="J604" s="115">
        <v>1476285.45</v>
      </c>
      <c r="K604" s="117">
        <v>43293</v>
      </c>
      <c r="L604" s="115">
        <v>264</v>
      </c>
      <c r="M604" s="115" t="s">
        <v>991</v>
      </c>
      <c r="N604" s="115"/>
    </row>
    <row r="605" spans="1:14">
      <c r="A605" s="115" t="s">
        <v>993</v>
      </c>
      <c r="B605" s="115" t="s">
        <v>393</v>
      </c>
      <c r="C605" s="115">
        <v>204</v>
      </c>
      <c r="D605" s="115">
        <v>208.15</v>
      </c>
      <c r="E605" s="115">
        <v>204</v>
      </c>
      <c r="F605" s="115">
        <v>204.9</v>
      </c>
      <c r="G605" s="115">
        <v>204.95</v>
      </c>
      <c r="H605" s="115">
        <v>206.65</v>
      </c>
      <c r="I605" s="115">
        <v>1860</v>
      </c>
      <c r="J605" s="115">
        <v>382783.3</v>
      </c>
      <c r="K605" s="117">
        <v>43293</v>
      </c>
      <c r="L605" s="115">
        <v>126</v>
      </c>
      <c r="M605" s="115" t="s">
        <v>994</v>
      </c>
      <c r="N605" s="115"/>
    </row>
    <row r="606" spans="1:14">
      <c r="A606" s="115" t="s">
        <v>3433</v>
      </c>
      <c r="B606" s="115" t="s">
        <v>393</v>
      </c>
      <c r="C606" s="115">
        <v>3308</v>
      </c>
      <c r="D606" s="115">
        <v>3393</v>
      </c>
      <c r="E606" s="115">
        <v>3308</v>
      </c>
      <c r="F606" s="115">
        <v>3385</v>
      </c>
      <c r="G606" s="115">
        <v>3385</v>
      </c>
      <c r="H606" s="115">
        <v>3340.47</v>
      </c>
      <c r="I606" s="115">
        <v>61</v>
      </c>
      <c r="J606" s="115">
        <v>205594.95</v>
      </c>
      <c r="K606" s="117">
        <v>43293</v>
      </c>
      <c r="L606" s="115">
        <v>13</v>
      </c>
      <c r="M606" s="115" t="s">
        <v>3434</v>
      </c>
      <c r="N606" s="115"/>
    </row>
    <row r="607" spans="1:14">
      <c r="A607" s="115" t="s">
        <v>995</v>
      </c>
      <c r="B607" s="115" t="s">
        <v>393</v>
      </c>
      <c r="C607" s="115">
        <v>18794.95</v>
      </c>
      <c r="D607" s="115">
        <v>19018.3</v>
      </c>
      <c r="E607" s="115">
        <v>18699.400000000001</v>
      </c>
      <c r="F607" s="115">
        <v>18731.25</v>
      </c>
      <c r="G607" s="115">
        <v>18700</v>
      </c>
      <c r="H607" s="115">
        <v>18796.5</v>
      </c>
      <c r="I607" s="115">
        <v>558</v>
      </c>
      <c r="J607" s="115">
        <v>10530420.9</v>
      </c>
      <c r="K607" s="117">
        <v>43293</v>
      </c>
      <c r="L607" s="115">
        <v>200</v>
      </c>
      <c r="M607" s="115" t="s">
        <v>996</v>
      </c>
      <c r="N607" s="115"/>
    </row>
    <row r="608" spans="1:14">
      <c r="A608" s="115" t="s">
        <v>997</v>
      </c>
      <c r="B608" s="115" t="s">
        <v>393</v>
      </c>
      <c r="C608" s="115">
        <v>1270.8</v>
      </c>
      <c r="D608" s="115">
        <v>1295</v>
      </c>
      <c r="E608" s="115">
        <v>1267</v>
      </c>
      <c r="F608" s="115">
        <v>1275.95</v>
      </c>
      <c r="G608" s="115">
        <v>1267</v>
      </c>
      <c r="H608" s="115">
        <v>1279.45</v>
      </c>
      <c r="I608" s="115">
        <v>1155</v>
      </c>
      <c r="J608" s="115">
        <v>1479033.25</v>
      </c>
      <c r="K608" s="117">
        <v>43293</v>
      </c>
      <c r="L608" s="115">
        <v>208</v>
      </c>
      <c r="M608" s="115" t="s">
        <v>998</v>
      </c>
      <c r="N608" s="115"/>
    </row>
    <row r="609" spans="1:14">
      <c r="A609" s="115" t="s">
        <v>999</v>
      </c>
      <c r="B609" s="115" t="s">
        <v>393</v>
      </c>
      <c r="C609" s="115">
        <v>16.649999999999999</v>
      </c>
      <c r="D609" s="115">
        <v>16.75</v>
      </c>
      <c r="E609" s="115">
        <v>16.45</v>
      </c>
      <c r="F609" s="115">
        <v>16.5</v>
      </c>
      <c r="G609" s="115">
        <v>16.600000000000001</v>
      </c>
      <c r="H609" s="115">
        <v>16.600000000000001</v>
      </c>
      <c r="I609" s="115">
        <v>133099</v>
      </c>
      <c r="J609" s="115">
        <v>2205246.2999999998</v>
      </c>
      <c r="K609" s="117">
        <v>43293</v>
      </c>
      <c r="L609" s="115">
        <v>405</v>
      </c>
      <c r="M609" s="115" t="s">
        <v>1000</v>
      </c>
      <c r="N609" s="115"/>
    </row>
    <row r="610" spans="1:14">
      <c r="A610" s="115" t="s">
        <v>3795</v>
      </c>
      <c r="B610" s="115" t="s">
        <v>3256</v>
      </c>
      <c r="C610" s="115">
        <v>2.7</v>
      </c>
      <c r="D610" s="115">
        <v>2.7</v>
      </c>
      <c r="E610" s="115">
        <v>2.7</v>
      </c>
      <c r="F610" s="115">
        <v>2.7</v>
      </c>
      <c r="G610" s="115">
        <v>2.7</v>
      </c>
      <c r="H610" s="115">
        <v>2.7</v>
      </c>
      <c r="I610" s="115">
        <v>1</v>
      </c>
      <c r="J610" s="115">
        <v>2.7</v>
      </c>
      <c r="K610" s="117">
        <v>43293</v>
      </c>
      <c r="L610" s="115">
        <v>1</v>
      </c>
      <c r="M610" s="115" t="s">
        <v>3796</v>
      </c>
      <c r="N610" s="115"/>
    </row>
    <row r="611" spans="1:14">
      <c r="A611" s="115" t="s">
        <v>2932</v>
      </c>
      <c r="B611" s="115" t="s">
        <v>393</v>
      </c>
      <c r="C611" s="115">
        <v>235.1</v>
      </c>
      <c r="D611" s="115">
        <v>241.85</v>
      </c>
      <c r="E611" s="115">
        <v>227.2</v>
      </c>
      <c r="F611" s="115">
        <v>231.45</v>
      </c>
      <c r="G611" s="115">
        <v>229</v>
      </c>
      <c r="H611" s="115">
        <v>238.7</v>
      </c>
      <c r="I611" s="115">
        <v>151526</v>
      </c>
      <c r="J611" s="115">
        <v>35659912.149999999</v>
      </c>
      <c r="K611" s="117">
        <v>43293</v>
      </c>
      <c r="L611" s="115">
        <v>4462</v>
      </c>
      <c r="M611" s="115" t="s">
        <v>2933</v>
      </c>
      <c r="N611" s="115"/>
    </row>
    <row r="612" spans="1:14">
      <c r="A612" s="115" t="s">
        <v>2210</v>
      </c>
      <c r="B612" s="115" t="s">
        <v>393</v>
      </c>
      <c r="C612" s="115">
        <v>86.05</v>
      </c>
      <c r="D612" s="115">
        <v>88</v>
      </c>
      <c r="E612" s="115">
        <v>86</v>
      </c>
      <c r="F612" s="115">
        <v>86.4</v>
      </c>
      <c r="G612" s="115">
        <v>86.65</v>
      </c>
      <c r="H612" s="115">
        <v>85.8</v>
      </c>
      <c r="I612" s="115">
        <v>40685</v>
      </c>
      <c r="J612" s="115">
        <v>3529595.7</v>
      </c>
      <c r="K612" s="117">
        <v>43293</v>
      </c>
      <c r="L612" s="115">
        <v>642</v>
      </c>
      <c r="M612" s="115" t="s">
        <v>2211</v>
      </c>
      <c r="N612" s="115"/>
    </row>
    <row r="613" spans="1:14">
      <c r="A613" s="115" t="s">
        <v>2165</v>
      </c>
      <c r="B613" s="115" t="s">
        <v>393</v>
      </c>
      <c r="C613" s="115">
        <v>127.4</v>
      </c>
      <c r="D613" s="115">
        <v>130.4</v>
      </c>
      <c r="E613" s="115">
        <v>125.65</v>
      </c>
      <c r="F613" s="115">
        <v>127.1</v>
      </c>
      <c r="G613" s="115">
        <v>126.9</v>
      </c>
      <c r="H613" s="115">
        <v>127.1</v>
      </c>
      <c r="I613" s="115">
        <v>432650</v>
      </c>
      <c r="J613" s="115">
        <v>55034619</v>
      </c>
      <c r="K613" s="117">
        <v>43293</v>
      </c>
      <c r="L613" s="115">
        <v>3288</v>
      </c>
      <c r="M613" s="115" t="s">
        <v>948</v>
      </c>
      <c r="N613" s="115"/>
    </row>
    <row r="614" spans="1:14">
      <c r="A614" s="115" t="s">
        <v>302</v>
      </c>
      <c r="B614" s="115" t="s">
        <v>393</v>
      </c>
      <c r="C614" s="115">
        <v>358.1</v>
      </c>
      <c r="D614" s="115">
        <v>362.95</v>
      </c>
      <c r="E614" s="115">
        <v>352</v>
      </c>
      <c r="F614" s="115">
        <v>353.45</v>
      </c>
      <c r="G614" s="115">
        <v>352.5</v>
      </c>
      <c r="H614" s="115">
        <v>355.95</v>
      </c>
      <c r="I614" s="115">
        <v>20228</v>
      </c>
      <c r="J614" s="115">
        <v>7217342.4000000004</v>
      </c>
      <c r="K614" s="117">
        <v>43293</v>
      </c>
      <c r="L614" s="115">
        <v>932</v>
      </c>
      <c r="M614" s="115" t="s">
        <v>1001</v>
      </c>
      <c r="N614" s="115"/>
    </row>
    <row r="615" spans="1:14">
      <c r="A615" s="115" t="s">
        <v>1002</v>
      </c>
      <c r="B615" s="115" t="s">
        <v>393</v>
      </c>
      <c r="C615" s="115">
        <v>73.5</v>
      </c>
      <c r="D615" s="115">
        <v>74</v>
      </c>
      <c r="E615" s="115">
        <v>72.05</v>
      </c>
      <c r="F615" s="115">
        <v>72.55</v>
      </c>
      <c r="G615" s="115">
        <v>72.45</v>
      </c>
      <c r="H615" s="115">
        <v>73.650000000000006</v>
      </c>
      <c r="I615" s="115">
        <v>133232</v>
      </c>
      <c r="J615" s="115">
        <v>9729289.1999999993</v>
      </c>
      <c r="K615" s="117">
        <v>43293</v>
      </c>
      <c r="L615" s="115">
        <v>1379</v>
      </c>
      <c r="M615" s="115" t="s">
        <v>1003</v>
      </c>
      <c r="N615" s="115"/>
    </row>
    <row r="616" spans="1:14">
      <c r="A616" s="115" t="s">
        <v>1004</v>
      </c>
      <c r="B616" s="115" t="s">
        <v>393</v>
      </c>
      <c r="C616" s="115">
        <v>72.349999999999994</v>
      </c>
      <c r="D616" s="115">
        <v>72.95</v>
      </c>
      <c r="E616" s="115">
        <v>71</v>
      </c>
      <c r="F616" s="115">
        <v>71.2</v>
      </c>
      <c r="G616" s="115">
        <v>71.05</v>
      </c>
      <c r="H616" s="115">
        <v>71.599999999999994</v>
      </c>
      <c r="I616" s="115">
        <v>267905</v>
      </c>
      <c r="J616" s="115">
        <v>19265574</v>
      </c>
      <c r="K616" s="117">
        <v>43293</v>
      </c>
      <c r="L616" s="115">
        <v>1662</v>
      </c>
      <c r="M616" s="115" t="s">
        <v>1005</v>
      </c>
      <c r="N616" s="115"/>
    </row>
    <row r="617" spans="1:14">
      <c r="A617" s="115" t="s">
        <v>2396</v>
      </c>
      <c r="B617" s="115" t="s">
        <v>393</v>
      </c>
      <c r="C617" s="115">
        <v>56.05</v>
      </c>
      <c r="D617" s="115">
        <v>56.5</v>
      </c>
      <c r="E617" s="115">
        <v>55.1</v>
      </c>
      <c r="F617" s="115">
        <v>55.2</v>
      </c>
      <c r="G617" s="115">
        <v>55.1</v>
      </c>
      <c r="H617" s="115">
        <v>55.95</v>
      </c>
      <c r="I617" s="115">
        <v>592137</v>
      </c>
      <c r="J617" s="115">
        <v>33016497.25</v>
      </c>
      <c r="K617" s="117">
        <v>43293</v>
      </c>
      <c r="L617" s="115">
        <v>4023</v>
      </c>
      <c r="M617" s="115" t="s">
        <v>2397</v>
      </c>
      <c r="N617" s="115"/>
    </row>
    <row r="618" spans="1:14">
      <c r="A618" s="115" t="s">
        <v>85</v>
      </c>
      <c r="B618" s="115" t="s">
        <v>393</v>
      </c>
      <c r="C618" s="115">
        <v>159</v>
      </c>
      <c r="D618" s="115">
        <v>160.80000000000001</v>
      </c>
      <c r="E618" s="115">
        <v>154.05000000000001</v>
      </c>
      <c r="F618" s="115">
        <v>155.75</v>
      </c>
      <c r="G618" s="115">
        <v>155.30000000000001</v>
      </c>
      <c r="H618" s="115">
        <v>159.35</v>
      </c>
      <c r="I618" s="115">
        <v>2900143</v>
      </c>
      <c r="J618" s="115">
        <v>455142097.30000001</v>
      </c>
      <c r="K618" s="117">
        <v>43293</v>
      </c>
      <c r="L618" s="115">
        <v>20731</v>
      </c>
      <c r="M618" s="115" t="s">
        <v>1006</v>
      </c>
      <c r="N618" s="115"/>
    </row>
    <row r="619" spans="1:14">
      <c r="A619" s="115" t="s">
        <v>86</v>
      </c>
      <c r="B619" s="115" t="s">
        <v>393</v>
      </c>
      <c r="C619" s="115">
        <v>1156.9000000000001</v>
      </c>
      <c r="D619" s="115">
        <v>1165</v>
      </c>
      <c r="E619" s="115">
        <v>1141.05</v>
      </c>
      <c r="F619" s="115">
        <v>1143.5999999999999</v>
      </c>
      <c r="G619" s="115">
        <v>1145</v>
      </c>
      <c r="H619" s="115">
        <v>1149.8499999999999</v>
      </c>
      <c r="I619" s="115">
        <v>878020</v>
      </c>
      <c r="J619" s="115">
        <v>1012666061.45</v>
      </c>
      <c r="K619" s="117">
        <v>43293</v>
      </c>
      <c r="L619" s="115">
        <v>40891</v>
      </c>
      <c r="M619" s="115" t="s">
        <v>1007</v>
      </c>
      <c r="N619" s="115"/>
    </row>
    <row r="620" spans="1:14">
      <c r="A620" s="115" t="s">
        <v>3458</v>
      </c>
      <c r="B620" s="115" t="s">
        <v>3256</v>
      </c>
      <c r="C620" s="115">
        <v>449.45</v>
      </c>
      <c r="D620" s="115">
        <v>465.5</v>
      </c>
      <c r="E620" s="115">
        <v>441</v>
      </c>
      <c r="F620" s="115">
        <v>447.75</v>
      </c>
      <c r="G620" s="115">
        <v>453.45</v>
      </c>
      <c r="H620" s="115">
        <v>449.45</v>
      </c>
      <c r="I620" s="115">
        <v>9295</v>
      </c>
      <c r="J620" s="115">
        <v>4232523</v>
      </c>
      <c r="K620" s="117">
        <v>43293</v>
      </c>
      <c r="L620" s="115">
        <v>219</v>
      </c>
      <c r="M620" s="115" t="s">
        <v>3401</v>
      </c>
      <c r="N620" s="115"/>
    </row>
    <row r="621" spans="1:14">
      <c r="A621" s="115" t="s">
        <v>1008</v>
      </c>
      <c r="B621" s="115" t="s">
        <v>3256</v>
      </c>
      <c r="C621" s="115">
        <v>484.9</v>
      </c>
      <c r="D621" s="115">
        <v>484.9</v>
      </c>
      <c r="E621" s="115">
        <v>474.1</v>
      </c>
      <c r="F621" s="115">
        <v>475.45</v>
      </c>
      <c r="G621" s="115">
        <v>475</v>
      </c>
      <c r="H621" s="115">
        <v>479.3</v>
      </c>
      <c r="I621" s="115">
        <v>331896</v>
      </c>
      <c r="J621" s="115">
        <v>159170626.40000001</v>
      </c>
      <c r="K621" s="117">
        <v>43293</v>
      </c>
      <c r="L621" s="115">
        <v>1086</v>
      </c>
      <c r="M621" s="115" t="s">
        <v>1009</v>
      </c>
      <c r="N621" s="115"/>
    </row>
    <row r="622" spans="1:14">
      <c r="A622" s="115" t="s">
        <v>3510</v>
      </c>
      <c r="B622" s="115" t="s">
        <v>393</v>
      </c>
      <c r="C622" s="115">
        <v>143</v>
      </c>
      <c r="D622" s="115">
        <v>155</v>
      </c>
      <c r="E622" s="115">
        <v>143</v>
      </c>
      <c r="F622" s="115">
        <v>149.52000000000001</v>
      </c>
      <c r="G622" s="115">
        <v>150</v>
      </c>
      <c r="H622" s="115">
        <v>148.85</v>
      </c>
      <c r="I622" s="115">
        <v>110</v>
      </c>
      <c r="J622" s="115">
        <v>16311.77</v>
      </c>
      <c r="K622" s="117">
        <v>43293</v>
      </c>
      <c r="L622" s="115">
        <v>16</v>
      </c>
      <c r="M622" s="115" t="s">
        <v>3511</v>
      </c>
      <c r="N622" s="115"/>
    </row>
    <row r="623" spans="1:14">
      <c r="A623" s="115" t="s">
        <v>3153</v>
      </c>
      <c r="B623" s="115" t="s">
        <v>393</v>
      </c>
      <c r="C623" s="115">
        <v>33.35</v>
      </c>
      <c r="D623" s="115">
        <v>34.299999999999997</v>
      </c>
      <c r="E623" s="115">
        <v>33.35</v>
      </c>
      <c r="F623" s="115">
        <v>34.14</v>
      </c>
      <c r="G623" s="115">
        <v>34.11</v>
      </c>
      <c r="H623" s="115">
        <v>33.909999999999997</v>
      </c>
      <c r="I623" s="115">
        <v>14767032</v>
      </c>
      <c r="J623" s="115">
        <v>505232122.18000001</v>
      </c>
      <c r="K623" s="117">
        <v>43293</v>
      </c>
      <c r="L623" s="115">
        <v>7859</v>
      </c>
      <c r="M623" s="115" t="s">
        <v>2784</v>
      </c>
      <c r="N623" s="115"/>
    </row>
    <row r="624" spans="1:14">
      <c r="A624" s="115" t="s">
        <v>87</v>
      </c>
      <c r="B624" s="115" t="s">
        <v>393</v>
      </c>
      <c r="C624" s="115">
        <v>270.39999999999998</v>
      </c>
      <c r="D624" s="115">
        <v>273.7</v>
      </c>
      <c r="E624" s="115">
        <v>269.05</v>
      </c>
      <c r="F624" s="115">
        <v>272.3</v>
      </c>
      <c r="G624" s="115">
        <v>271.60000000000002</v>
      </c>
      <c r="H624" s="115">
        <v>268.75</v>
      </c>
      <c r="I624" s="115">
        <v>15837704</v>
      </c>
      <c r="J624" s="115">
        <v>4303432910</v>
      </c>
      <c r="K624" s="117">
        <v>43293</v>
      </c>
      <c r="L624" s="115">
        <v>102569</v>
      </c>
      <c r="M624" s="115" t="s">
        <v>1010</v>
      </c>
      <c r="N624" s="115"/>
    </row>
    <row r="625" spans="1:14">
      <c r="A625" s="115" t="s">
        <v>2615</v>
      </c>
      <c r="B625" s="115" t="s">
        <v>393</v>
      </c>
      <c r="C625" s="115">
        <v>697</v>
      </c>
      <c r="D625" s="115">
        <v>715</v>
      </c>
      <c r="E625" s="115">
        <v>697</v>
      </c>
      <c r="F625" s="115">
        <v>711.2</v>
      </c>
      <c r="G625" s="115">
        <v>706.5</v>
      </c>
      <c r="H625" s="115">
        <v>699.75</v>
      </c>
      <c r="I625" s="115">
        <v>56607</v>
      </c>
      <c r="J625" s="115">
        <v>39952667.549999997</v>
      </c>
      <c r="K625" s="117">
        <v>43293</v>
      </c>
      <c r="L625" s="115">
        <v>7849</v>
      </c>
      <c r="M625" s="115" t="s">
        <v>2616</v>
      </c>
      <c r="N625" s="115"/>
    </row>
    <row r="626" spans="1:14">
      <c r="A626" s="115" t="s">
        <v>3138</v>
      </c>
      <c r="B626" s="115" t="s">
        <v>393</v>
      </c>
      <c r="C626" s="115">
        <v>275.89999999999998</v>
      </c>
      <c r="D626" s="115">
        <v>276.89999999999998</v>
      </c>
      <c r="E626" s="115">
        <v>274.89999999999998</v>
      </c>
      <c r="F626" s="115">
        <v>276.05</v>
      </c>
      <c r="G626" s="115">
        <v>276.89999999999998</v>
      </c>
      <c r="H626" s="115">
        <v>276.5</v>
      </c>
      <c r="I626" s="115">
        <v>525</v>
      </c>
      <c r="J626" s="115">
        <v>144591.45000000001</v>
      </c>
      <c r="K626" s="117">
        <v>43293</v>
      </c>
      <c r="L626" s="115">
        <v>29</v>
      </c>
      <c r="M626" s="115" t="s">
        <v>2658</v>
      </c>
      <c r="N626" s="115"/>
    </row>
    <row r="627" spans="1:14">
      <c r="A627" s="115" t="s">
        <v>3139</v>
      </c>
      <c r="B627" s="115" t="s">
        <v>393</v>
      </c>
      <c r="C627" s="115">
        <v>87.96</v>
      </c>
      <c r="D627" s="115">
        <v>88.6</v>
      </c>
      <c r="E627" s="115">
        <v>83</v>
      </c>
      <c r="F627" s="115">
        <v>83.96</v>
      </c>
      <c r="G627" s="115">
        <v>83</v>
      </c>
      <c r="H627" s="115">
        <v>87.18</v>
      </c>
      <c r="I627" s="115">
        <v>217</v>
      </c>
      <c r="J627" s="115">
        <v>19039.45</v>
      </c>
      <c r="K627" s="117">
        <v>43293</v>
      </c>
      <c r="L627" s="115">
        <v>11</v>
      </c>
      <c r="M627" s="115" t="s">
        <v>3247</v>
      </c>
      <c r="N627" s="115"/>
    </row>
    <row r="628" spans="1:14">
      <c r="A628" s="115" t="s">
        <v>3140</v>
      </c>
      <c r="B628" s="115" t="s">
        <v>393</v>
      </c>
      <c r="C628" s="115">
        <v>67.14</v>
      </c>
      <c r="D628" s="115">
        <v>67.260000000000005</v>
      </c>
      <c r="E628" s="115">
        <v>66.77</v>
      </c>
      <c r="F628" s="115">
        <v>66.77</v>
      </c>
      <c r="G628" s="115">
        <v>66.77</v>
      </c>
      <c r="H628" s="115">
        <v>66.67</v>
      </c>
      <c r="I628" s="115">
        <v>6813</v>
      </c>
      <c r="J628" s="115">
        <v>456661.27</v>
      </c>
      <c r="K628" s="117">
        <v>43293</v>
      </c>
      <c r="L628" s="115">
        <v>43</v>
      </c>
      <c r="M628" s="115" t="s">
        <v>2470</v>
      </c>
      <c r="N628" s="115"/>
    </row>
    <row r="629" spans="1:14">
      <c r="A629" s="115" t="s">
        <v>3141</v>
      </c>
      <c r="B629" s="115" t="s">
        <v>393</v>
      </c>
      <c r="C629" s="115">
        <v>119.01</v>
      </c>
      <c r="D629" s="115">
        <v>119.56</v>
      </c>
      <c r="E629" s="115">
        <v>118.75</v>
      </c>
      <c r="F629" s="115">
        <v>118.75</v>
      </c>
      <c r="G629" s="115">
        <v>118.75</v>
      </c>
      <c r="H629" s="115">
        <v>118.26</v>
      </c>
      <c r="I629" s="115">
        <v>1013</v>
      </c>
      <c r="J629" s="115">
        <v>120759.94</v>
      </c>
      <c r="K629" s="117">
        <v>43293</v>
      </c>
      <c r="L629" s="115">
        <v>22</v>
      </c>
      <c r="M629" s="115" t="s">
        <v>1011</v>
      </c>
      <c r="N629" s="115"/>
    </row>
    <row r="630" spans="1:14">
      <c r="A630" s="115" t="s">
        <v>3142</v>
      </c>
      <c r="B630" s="115" t="s">
        <v>393</v>
      </c>
      <c r="C630" s="115">
        <v>113.5</v>
      </c>
      <c r="D630" s="115">
        <v>114.49</v>
      </c>
      <c r="E630" s="115">
        <v>113</v>
      </c>
      <c r="F630" s="115">
        <v>113.93</v>
      </c>
      <c r="G630" s="115">
        <v>114.2</v>
      </c>
      <c r="H630" s="115">
        <v>113.16</v>
      </c>
      <c r="I630" s="115">
        <v>36375</v>
      </c>
      <c r="J630" s="115">
        <v>4156206.58</v>
      </c>
      <c r="K630" s="117">
        <v>43293</v>
      </c>
      <c r="L630" s="115">
        <v>2536</v>
      </c>
      <c r="M630" s="115" t="s">
        <v>1063</v>
      </c>
      <c r="N630" s="115"/>
    </row>
    <row r="631" spans="1:14">
      <c r="A631" s="115" t="s">
        <v>3143</v>
      </c>
      <c r="B631" s="115" t="s">
        <v>393</v>
      </c>
      <c r="C631" s="115">
        <v>52</v>
      </c>
      <c r="D631" s="115">
        <v>53.9</v>
      </c>
      <c r="E631" s="115">
        <v>51.23</v>
      </c>
      <c r="F631" s="115">
        <v>51.35</v>
      </c>
      <c r="G631" s="115">
        <v>51.35</v>
      </c>
      <c r="H631" s="115">
        <v>50.85</v>
      </c>
      <c r="I631" s="115">
        <v>2026</v>
      </c>
      <c r="J631" s="115">
        <v>104108.29</v>
      </c>
      <c r="K631" s="117">
        <v>43293</v>
      </c>
      <c r="L631" s="115">
        <v>48</v>
      </c>
      <c r="M631" s="115" t="s">
        <v>2588</v>
      </c>
      <c r="N631" s="115"/>
    </row>
    <row r="632" spans="1:14">
      <c r="A632" s="115" t="s">
        <v>2206</v>
      </c>
      <c r="B632" s="115" t="s">
        <v>393</v>
      </c>
      <c r="C632" s="115">
        <v>366.5</v>
      </c>
      <c r="D632" s="115">
        <v>370.25</v>
      </c>
      <c r="E632" s="115">
        <v>360.1</v>
      </c>
      <c r="F632" s="115">
        <v>361.95</v>
      </c>
      <c r="G632" s="115">
        <v>362.5</v>
      </c>
      <c r="H632" s="115">
        <v>365.45</v>
      </c>
      <c r="I632" s="115">
        <v>1169293</v>
      </c>
      <c r="J632" s="115">
        <v>426989937.30000001</v>
      </c>
      <c r="K632" s="117">
        <v>43293</v>
      </c>
      <c r="L632" s="115">
        <v>32202</v>
      </c>
      <c r="M632" s="115" t="s">
        <v>2207</v>
      </c>
      <c r="N632" s="115"/>
    </row>
    <row r="633" spans="1:14">
      <c r="A633" s="115" t="s">
        <v>3144</v>
      </c>
      <c r="B633" s="115" t="s">
        <v>393</v>
      </c>
      <c r="C633" s="115">
        <v>383.28</v>
      </c>
      <c r="D633" s="115">
        <v>387</v>
      </c>
      <c r="E633" s="115">
        <v>380.5</v>
      </c>
      <c r="F633" s="115">
        <v>383.5</v>
      </c>
      <c r="G633" s="115">
        <v>380.5</v>
      </c>
      <c r="H633" s="115">
        <v>381.2</v>
      </c>
      <c r="I633" s="115">
        <v>75</v>
      </c>
      <c r="J633" s="115">
        <v>28765.45</v>
      </c>
      <c r="K633" s="117">
        <v>43293</v>
      </c>
      <c r="L633" s="115">
        <v>10</v>
      </c>
      <c r="M633" s="115" t="s">
        <v>2823</v>
      </c>
      <c r="N633" s="115"/>
    </row>
    <row r="634" spans="1:14">
      <c r="A634" s="115" t="s">
        <v>354</v>
      </c>
      <c r="B634" s="115" t="s">
        <v>393</v>
      </c>
      <c r="C634" s="115">
        <v>80.849999999999994</v>
      </c>
      <c r="D634" s="115">
        <v>82.5</v>
      </c>
      <c r="E634" s="115">
        <v>79.599999999999994</v>
      </c>
      <c r="F634" s="115">
        <v>81.099999999999994</v>
      </c>
      <c r="G634" s="115">
        <v>80.25</v>
      </c>
      <c r="H634" s="115">
        <v>80.25</v>
      </c>
      <c r="I634" s="115">
        <v>580999</v>
      </c>
      <c r="J634" s="115">
        <v>46941476.950000003</v>
      </c>
      <c r="K634" s="117">
        <v>43293</v>
      </c>
      <c r="L634" s="115">
        <v>4671</v>
      </c>
      <c r="M634" s="115" t="s">
        <v>2230</v>
      </c>
      <c r="N634" s="115"/>
    </row>
    <row r="635" spans="1:14">
      <c r="A635" s="115" t="s">
        <v>1012</v>
      </c>
      <c r="B635" s="115" t="s">
        <v>393</v>
      </c>
      <c r="C635" s="115">
        <v>3360</v>
      </c>
      <c r="D635" s="115">
        <v>3401</v>
      </c>
      <c r="E635" s="115">
        <v>3351</v>
      </c>
      <c r="F635" s="115">
        <v>3362.7</v>
      </c>
      <c r="G635" s="115">
        <v>3374</v>
      </c>
      <c r="H635" s="115">
        <v>3376.2</v>
      </c>
      <c r="I635" s="115">
        <v>201</v>
      </c>
      <c r="J635" s="115">
        <v>680543.15</v>
      </c>
      <c r="K635" s="117">
        <v>43293</v>
      </c>
      <c r="L635" s="115">
        <v>38</v>
      </c>
      <c r="M635" s="115" t="s">
        <v>1013</v>
      </c>
      <c r="N635" s="115"/>
    </row>
    <row r="636" spans="1:14">
      <c r="A636" s="115" t="s">
        <v>3342</v>
      </c>
      <c r="B636" s="115" t="s">
        <v>3256</v>
      </c>
      <c r="C636" s="115">
        <v>1.75</v>
      </c>
      <c r="D636" s="115">
        <v>1.75</v>
      </c>
      <c r="E636" s="115">
        <v>1.75</v>
      </c>
      <c r="F636" s="115">
        <v>1.75</v>
      </c>
      <c r="G636" s="115">
        <v>1.75</v>
      </c>
      <c r="H636" s="115">
        <v>1.7</v>
      </c>
      <c r="I636" s="115">
        <v>3458</v>
      </c>
      <c r="J636" s="115">
        <v>6051.5</v>
      </c>
      <c r="K636" s="117">
        <v>43293</v>
      </c>
      <c r="L636" s="115">
        <v>17</v>
      </c>
      <c r="M636" s="115" t="s">
        <v>3343</v>
      </c>
      <c r="N636" s="115"/>
    </row>
    <row r="637" spans="1:14">
      <c r="A637" s="115" t="s">
        <v>88</v>
      </c>
      <c r="B637" s="115" t="s">
        <v>393</v>
      </c>
      <c r="C637" s="115">
        <v>58</v>
      </c>
      <c r="D637" s="115">
        <v>59</v>
      </c>
      <c r="E637" s="115">
        <v>55.05</v>
      </c>
      <c r="F637" s="115">
        <v>56.15</v>
      </c>
      <c r="G637" s="115">
        <v>55.2</v>
      </c>
      <c r="H637" s="115">
        <v>57</v>
      </c>
      <c r="I637" s="115">
        <v>32913353</v>
      </c>
      <c r="J637" s="115">
        <v>1884192942.3499999</v>
      </c>
      <c r="K637" s="117">
        <v>43293</v>
      </c>
      <c r="L637" s="115">
        <v>61011</v>
      </c>
      <c r="M637" s="115" t="s">
        <v>1014</v>
      </c>
      <c r="N637" s="115"/>
    </row>
    <row r="638" spans="1:14">
      <c r="A638" s="115" t="s">
        <v>2796</v>
      </c>
      <c r="B638" s="115" t="s">
        <v>393</v>
      </c>
      <c r="C638" s="115">
        <v>2851.1</v>
      </c>
      <c r="D638" s="115">
        <v>2851.1</v>
      </c>
      <c r="E638" s="115">
        <v>2825</v>
      </c>
      <c r="F638" s="115">
        <v>2825.8</v>
      </c>
      <c r="G638" s="115">
        <v>2827</v>
      </c>
      <c r="H638" s="115">
        <v>2851.1</v>
      </c>
      <c r="I638" s="115">
        <v>99</v>
      </c>
      <c r="J638" s="115">
        <v>280024.90000000002</v>
      </c>
      <c r="K638" s="117">
        <v>43293</v>
      </c>
      <c r="L638" s="115">
        <v>19</v>
      </c>
      <c r="M638" s="115" t="s">
        <v>2797</v>
      </c>
      <c r="N638" s="115"/>
    </row>
    <row r="639" spans="1:14">
      <c r="A639" s="115" t="s">
        <v>89</v>
      </c>
      <c r="B639" s="115" t="s">
        <v>393</v>
      </c>
      <c r="C639" s="115">
        <v>54.05</v>
      </c>
      <c r="D639" s="115">
        <v>55.35</v>
      </c>
      <c r="E639" s="115">
        <v>53.75</v>
      </c>
      <c r="F639" s="115">
        <v>54.35</v>
      </c>
      <c r="G639" s="115">
        <v>54.6</v>
      </c>
      <c r="H639" s="115">
        <v>54.05</v>
      </c>
      <c r="I639" s="115">
        <v>14458513</v>
      </c>
      <c r="J639" s="115">
        <v>787478888.89999998</v>
      </c>
      <c r="K639" s="117">
        <v>43293</v>
      </c>
      <c r="L639" s="115">
        <v>35072</v>
      </c>
      <c r="M639" s="115" t="s">
        <v>1015</v>
      </c>
      <c r="N639" s="115"/>
    </row>
    <row r="640" spans="1:14">
      <c r="A640" s="115" t="s">
        <v>90</v>
      </c>
      <c r="B640" s="115" t="s">
        <v>393</v>
      </c>
      <c r="C640" s="115">
        <v>45.85</v>
      </c>
      <c r="D640" s="115">
        <v>46.35</v>
      </c>
      <c r="E640" s="115">
        <v>44.95</v>
      </c>
      <c r="F640" s="115">
        <v>46</v>
      </c>
      <c r="G640" s="115">
        <v>45.95</v>
      </c>
      <c r="H640" s="115">
        <v>45.65</v>
      </c>
      <c r="I640" s="115">
        <v>1459049</v>
      </c>
      <c r="J640" s="115">
        <v>66827419.049999997</v>
      </c>
      <c r="K640" s="117">
        <v>43293</v>
      </c>
      <c r="L640" s="115">
        <v>4129</v>
      </c>
      <c r="M640" s="115" t="s">
        <v>1016</v>
      </c>
      <c r="N640" s="115"/>
    </row>
    <row r="641" spans="1:14">
      <c r="A641" s="115" t="s">
        <v>1017</v>
      </c>
      <c r="B641" s="115" t="s">
        <v>393</v>
      </c>
      <c r="C641" s="115">
        <v>39.65</v>
      </c>
      <c r="D641" s="115">
        <v>40</v>
      </c>
      <c r="E641" s="115">
        <v>38.950000000000003</v>
      </c>
      <c r="F641" s="115">
        <v>39.200000000000003</v>
      </c>
      <c r="G641" s="115">
        <v>39.15</v>
      </c>
      <c r="H641" s="115">
        <v>39.450000000000003</v>
      </c>
      <c r="I641" s="115">
        <v>4918502</v>
      </c>
      <c r="J641" s="115">
        <v>194100080.44999999</v>
      </c>
      <c r="K641" s="117">
        <v>43293</v>
      </c>
      <c r="L641" s="115">
        <v>10819</v>
      </c>
      <c r="M641" s="115" t="s">
        <v>1018</v>
      </c>
      <c r="N641" s="115"/>
    </row>
    <row r="642" spans="1:14">
      <c r="A642" s="115" t="s">
        <v>3677</v>
      </c>
      <c r="B642" s="115" t="s">
        <v>393</v>
      </c>
      <c r="C642" s="115">
        <v>112.58</v>
      </c>
      <c r="D642" s="115">
        <v>112.58</v>
      </c>
      <c r="E642" s="115">
        <v>112.58</v>
      </c>
      <c r="F642" s="115">
        <v>112.58</v>
      </c>
      <c r="G642" s="115">
        <v>112.58</v>
      </c>
      <c r="H642" s="115">
        <v>110.15</v>
      </c>
      <c r="I642" s="115">
        <v>25</v>
      </c>
      <c r="J642" s="115">
        <v>2814.5</v>
      </c>
      <c r="K642" s="117">
        <v>43293</v>
      </c>
      <c r="L642" s="115">
        <v>1</v>
      </c>
      <c r="M642" s="115" t="s">
        <v>3678</v>
      </c>
      <c r="N642" s="115"/>
    </row>
    <row r="643" spans="1:14">
      <c r="A643" s="115" t="s">
        <v>2674</v>
      </c>
      <c r="B643" s="115" t="s">
        <v>393</v>
      </c>
      <c r="C643" s="115">
        <v>1649.95</v>
      </c>
      <c r="D643" s="115">
        <v>1649.95</v>
      </c>
      <c r="E643" s="115">
        <v>1625</v>
      </c>
      <c r="F643" s="115">
        <v>1626.35</v>
      </c>
      <c r="G643" s="115">
        <v>1625.5</v>
      </c>
      <c r="H643" s="115">
        <v>1639.3</v>
      </c>
      <c r="I643" s="115">
        <v>2675</v>
      </c>
      <c r="J643" s="115">
        <v>4358996.45</v>
      </c>
      <c r="K643" s="117">
        <v>43293</v>
      </c>
      <c r="L643" s="115">
        <v>453</v>
      </c>
      <c r="M643" s="115" t="s">
        <v>2675</v>
      </c>
      <c r="N643" s="115"/>
    </row>
    <row r="644" spans="1:14">
      <c r="A644" s="115" t="s">
        <v>3344</v>
      </c>
      <c r="B644" s="115" t="s">
        <v>3256</v>
      </c>
      <c r="C644" s="115">
        <v>565.15</v>
      </c>
      <c r="D644" s="115">
        <v>582</v>
      </c>
      <c r="E644" s="115">
        <v>565.15</v>
      </c>
      <c r="F644" s="115">
        <v>570.04999999999995</v>
      </c>
      <c r="G644" s="115">
        <v>570.04999999999995</v>
      </c>
      <c r="H644" s="115">
        <v>577.65</v>
      </c>
      <c r="I644" s="115">
        <v>1042</v>
      </c>
      <c r="J644" s="115">
        <v>596644.6</v>
      </c>
      <c r="K644" s="117">
        <v>43293</v>
      </c>
      <c r="L644" s="115">
        <v>43</v>
      </c>
      <c r="M644" s="115" t="s">
        <v>3345</v>
      </c>
      <c r="N644" s="115"/>
    </row>
    <row r="645" spans="1:14">
      <c r="A645" s="115" t="s">
        <v>1019</v>
      </c>
      <c r="B645" s="115" t="s">
        <v>393</v>
      </c>
      <c r="C645" s="115">
        <v>1181.95</v>
      </c>
      <c r="D645" s="115">
        <v>1217.95</v>
      </c>
      <c r="E645" s="115">
        <v>1161.0999999999999</v>
      </c>
      <c r="F645" s="115">
        <v>1168.3499999999999</v>
      </c>
      <c r="G645" s="115">
        <v>1169</v>
      </c>
      <c r="H645" s="115">
        <v>1194.5999999999999</v>
      </c>
      <c r="I645" s="115">
        <v>12158</v>
      </c>
      <c r="J645" s="115">
        <v>14399768.25</v>
      </c>
      <c r="K645" s="117">
        <v>43293</v>
      </c>
      <c r="L645" s="115">
        <v>3472</v>
      </c>
      <c r="M645" s="115" t="s">
        <v>1020</v>
      </c>
      <c r="N645" s="115"/>
    </row>
    <row r="646" spans="1:14">
      <c r="A646" s="115" t="s">
        <v>91</v>
      </c>
      <c r="B646" s="115" t="s">
        <v>393</v>
      </c>
      <c r="C646" s="115">
        <v>15.7</v>
      </c>
      <c r="D646" s="115">
        <v>16.399999999999999</v>
      </c>
      <c r="E646" s="115">
        <v>15.55</v>
      </c>
      <c r="F646" s="115">
        <v>15.75</v>
      </c>
      <c r="G646" s="115">
        <v>15.65</v>
      </c>
      <c r="H646" s="115">
        <v>15.65</v>
      </c>
      <c r="I646" s="115">
        <v>7956855</v>
      </c>
      <c r="J646" s="115">
        <v>127201967.65000001</v>
      </c>
      <c r="K646" s="117">
        <v>43293</v>
      </c>
      <c r="L646" s="115">
        <v>33544</v>
      </c>
      <c r="M646" s="115" t="s">
        <v>1021</v>
      </c>
      <c r="N646" s="115"/>
    </row>
    <row r="647" spans="1:14">
      <c r="A647" s="115" t="s">
        <v>2785</v>
      </c>
      <c r="B647" s="115" t="s">
        <v>393</v>
      </c>
      <c r="C647" s="115">
        <v>216</v>
      </c>
      <c r="D647" s="115">
        <v>219</v>
      </c>
      <c r="E647" s="115">
        <v>216</v>
      </c>
      <c r="F647" s="115">
        <v>218.05</v>
      </c>
      <c r="G647" s="115">
        <v>217.6</v>
      </c>
      <c r="H647" s="115">
        <v>214.4</v>
      </c>
      <c r="I647" s="115">
        <v>3946</v>
      </c>
      <c r="J647" s="115">
        <v>857256.2</v>
      </c>
      <c r="K647" s="117">
        <v>43293</v>
      </c>
      <c r="L647" s="115">
        <v>69</v>
      </c>
      <c r="M647" s="115" t="s">
        <v>2786</v>
      </c>
      <c r="N647" s="115"/>
    </row>
    <row r="648" spans="1:14">
      <c r="A648" s="115" t="s">
        <v>1022</v>
      </c>
      <c r="B648" s="115" t="s">
        <v>393</v>
      </c>
      <c r="C648" s="115">
        <v>761.75</v>
      </c>
      <c r="D648" s="115">
        <v>773.2</v>
      </c>
      <c r="E648" s="115">
        <v>749</v>
      </c>
      <c r="F648" s="115">
        <v>753.55</v>
      </c>
      <c r="G648" s="115">
        <v>749.85</v>
      </c>
      <c r="H648" s="115">
        <v>770.85</v>
      </c>
      <c r="I648" s="115">
        <v>994</v>
      </c>
      <c r="J648" s="115">
        <v>755757.45</v>
      </c>
      <c r="K648" s="117">
        <v>43293</v>
      </c>
      <c r="L648" s="115">
        <v>190</v>
      </c>
      <c r="M648" s="115" t="s">
        <v>1023</v>
      </c>
      <c r="N648" s="115"/>
    </row>
    <row r="649" spans="1:14">
      <c r="A649" s="115" t="s">
        <v>92</v>
      </c>
      <c r="B649" s="115" t="s">
        <v>393</v>
      </c>
      <c r="C649" s="115">
        <v>265</v>
      </c>
      <c r="D649" s="115">
        <v>265.95</v>
      </c>
      <c r="E649" s="115">
        <v>260.89999999999998</v>
      </c>
      <c r="F649" s="115">
        <v>262.3</v>
      </c>
      <c r="G649" s="115">
        <v>261.89999999999998</v>
      </c>
      <c r="H649" s="115">
        <v>261.10000000000002</v>
      </c>
      <c r="I649" s="115">
        <v>1468664</v>
      </c>
      <c r="J649" s="115">
        <v>387043097.05000001</v>
      </c>
      <c r="K649" s="117">
        <v>43293</v>
      </c>
      <c r="L649" s="115">
        <v>28861</v>
      </c>
      <c r="M649" s="115" t="s">
        <v>2707</v>
      </c>
      <c r="N649" s="115"/>
    </row>
    <row r="650" spans="1:14">
      <c r="A650" s="115" t="s">
        <v>1024</v>
      </c>
      <c r="B650" s="115" t="s">
        <v>393</v>
      </c>
      <c r="C650" s="115">
        <v>543.45000000000005</v>
      </c>
      <c r="D650" s="115">
        <v>548.4</v>
      </c>
      <c r="E650" s="115">
        <v>495.6</v>
      </c>
      <c r="F650" s="115">
        <v>510.5</v>
      </c>
      <c r="G650" s="115">
        <v>512</v>
      </c>
      <c r="H650" s="115">
        <v>532.95000000000005</v>
      </c>
      <c r="I650" s="115">
        <v>30509</v>
      </c>
      <c r="J650" s="115">
        <v>16034262.15</v>
      </c>
      <c r="K650" s="117">
        <v>43293</v>
      </c>
      <c r="L650" s="115">
        <v>1805</v>
      </c>
      <c r="M650" s="115" t="s">
        <v>1025</v>
      </c>
      <c r="N650" s="115"/>
    </row>
    <row r="651" spans="1:14">
      <c r="A651" s="115" t="s">
        <v>2698</v>
      </c>
      <c r="B651" s="115" t="s">
        <v>393</v>
      </c>
      <c r="C651" s="115">
        <v>674.95</v>
      </c>
      <c r="D651" s="115">
        <v>679.65</v>
      </c>
      <c r="E651" s="115">
        <v>654.95000000000005</v>
      </c>
      <c r="F651" s="115">
        <v>663.75</v>
      </c>
      <c r="G651" s="115">
        <v>664</v>
      </c>
      <c r="H651" s="115">
        <v>670.35</v>
      </c>
      <c r="I651" s="115">
        <v>35472</v>
      </c>
      <c r="J651" s="115">
        <v>23747691</v>
      </c>
      <c r="K651" s="117">
        <v>43293</v>
      </c>
      <c r="L651" s="115">
        <v>4722</v>
      </c>
      <c r="M651" s="115" t="s">
        <v>2699</v>
      </c>
      <c r="N651" s="115"/>
    </row>
    <row r="652" spans="1:14">
      <c r="A652" s="115" t="s">
        <v>3679</v>
      </c>
      <c r="B652" s="115" t="s">
        <v>393</v>
      </c>
      <c r="C652" s="115">
        <v>77</v>
      </c>
      <c r="D652" s="115">
        <v>80.150000000000006</v>
      </c>
      <c r="E652" s="115">
        <v>77</v>
      </c>
      <c r="F652" s="115">
        <v>80.150000000000006</v>
      </c>
      <c r="G652" s="115">
        <v>80.150000000000006</v>
      </c>
      <c r="H652" s="115">
        <v>80.599999999999994</v>
      </c>
      <c r="I652" s="115">
        <v>31</v>
      </c>
      <c r="J652" s="115">
        <v>2481.5</v>
      </c>
      <c r="K652" s="117">
        <v>43293</v>
      </c>
      <c r="L652" s="115">
        <v>2</v>
      </c>
      <c r="M652" s="115" t="s">
        <v>3680</v>
      </c>
      <c r="N652" s="115"/>
    </row>
    <row r="653" spans="1:14">
      <c r="A653" s="115" t="s">
        <v>2934</v>
      </c>
      <c r="B653" s="115" t="s">
        <v>393</v>
      </c>
      <c r="C653" s="115">
        <v>26</v>
      </c>
      <c r="D653" s="115">
        <v>27.25</v>
      </c>
      <c r="E653" s="115">
        <v>26</v>
      </c>
      <c r="F653" s="115">
        <v>26.6</v>
      </c>
      <c r="G653" s="115">
        <v>26.65</v>
      </c>
      <c r="H653" s="115">
        <v>25.75</v>
      </c>
      <c r="I653" s="115">
        <v>66817</v>
      </c>
      <c r="J653" s="115">
        <v>1785756.2</v>
      </c>
      <c r="K653" s="117">
        <v>43293</v>
      </c>
      <c r="L653" s="115">
        <v>380</v>
      </c>
      <c r="M653" s="115" t="s">
        <v>2935</v>
      </c>
      <c r="N653" s="115"/>
    </row>
    <row r="654" spans="1:14">
      <c r="A654" s="115" t="s">
        <v>1026</v>
      </c>
      <c r="B654" s="115" t="s">
        <v>393</v>
      </c>
      <c r="C654" s="115">
        <v>42.35</v>
      </c>
      <c r="D654" s="115">
        <v>44</v>
      </c>
      <c r="E654" s="115">
        <v>41.1</v>
      </c>
      <c r="F654" s="115">
        <v>41.55</v>
      </c>
      <c r="G654" s="115">
        <v>41.5</v>
      </c>
      <c r="H654" s="115">
        <v>42.7</v>
      </c>
      <c r="I654" s="115">
        <v>236699</v>
      </c>
      <c r="J654" s="115">
        <v>10139342.25</v>
      </c>
      <c r="K654" s="117">
        <v>43293</v>
      </c>
      <c r="L654" s="115">
        <v>1834</v>
      </c>
      <c r="M654" s="115" t="s">
        <v>1027</v>
      </c>
      <c r="N654" s="115"/>
    </row>
    <row r="655" spans="1:14">
      <c r="A655" s="115" t="s">
        <v>1028</v>
      </c>
      <c r="B655" s="115" t="s">
        <v>393</v>
      </c>
      <c r="C655" s="115">
        <v>341.35</v>
      </c>
      <c r="D655" s="115">
        <v>355</v>
      </c>
      <c r="E655" s="115">
        <v>335.05</v>
      </c>
      <c r="F655" s="115">
        <v>339.15</v>
      </c>
      <c r="G655" s="115">
        <v>337.2</v>
      </c>
      <c r="H655" s="115">
        <v>343.6</v>
      </c>
      <c r="I655" s="115">
        <v>58658</v>
      </c>
      <c r="J655" s="115">
        <v>20242274.350000001</v>
      </c>
      <c r="K655" s="117">
        <v>43293</v>
      </c>
      <c r="L655" s="115">
        <v>2270</v>
      </c>
      <c r="M655" s="115" t="s">
        <v>1029</v>
      </c>
      <c r="N655" s="115"/>
    </row>
    <row r="656" spans="1:14">
      <c r="A656" s="115" t="s">
        <v>2293</v>
      </c>
      <c r="B656" s="115" t="s">
        <v>393</v>
      </c>
      <c r="C656" s="115">
        <v>956.35</v>
      </c>
      <c r="D656" s="115">
        <v>956.4</v>
      </c>
      <c r="E656" s="115">
        <v>911</v>
      </c>
      <c r="F656" s="115">
        <v>919.75</v>
      </c>
      <c r="G656" s="115">
        <v>911</v>
      </c>
      <c r="H656" s="115">
        <v>946.7</v>
      </c>
      <c r="I656" s="115">
        <v>1598</v>
      </c>
      <c r="J656" s="115">
        <v>1475640.15</v>
      </c>
      <c r="K656" s="117">
        <v>43293</v>
      </c>
      <c r="L656" s="115">
        <v>103</v>
      </c>
      <c r="M656" s="115" t="s">
        <v>2294</v>
      </c>
      <c r="N656" s="115"/>
    </row>
    <row r="657" spans="1:14">
      <c r="A657" s="115" t="s">
        <v>3501</v>
      </c>
      <c r="B657" s="115" t="s">
        <v>3256</v>
      </c>
      <c r="C657" s="115">
        <v>0.55000000000000004</v>
      </c>
      <c r="D657" s="115">
        <v>0.6</v>
      </c>
      <c r="E657" s="115">
        <v>0.55000000000000004</v>
      </c>
      <c r="F657" s="115">
        <v>0.6</v>
      </c>
      <c r="G657" s="115">
        <v>0.6</v>
      </c>
      <c r="H657" s="115">
        <v>0.55000000000000004</v>
      </c>
      <c r="I657" s="115">
        <v>450</v>
      </c>
      <c r="J657" s="115">
        <v>260</v>
      </c>
      <c r="K657" s="117">
        <v>43293</v>
      </c>
      <c r="L657" s="115">
        <v>3</v>
      </c>
      <c r="M657" s="115" t="s">
        <v>3502</v>
      </c>
      <c r="N657" s="115"/>
    </row>
    <row r="658" spans="1:14">
      <c r="A658" s="115" t="s">
        <v>3190</v>
      </c>
      <c r="B658" s="115" t="s">
        <v>393</v>
      </c>
      <c r="C658" s="115">
        <v>12.6</v>
      </c>
      <c r="D658" s="115">
        <v>13.2</v>
      </c>
      <c r="E658" s="115">
        <v>12.5</v>
      </c>
      <c r="F658" s="115">
        <v>13.05</v>
      </c>
      <c r="G658" s="115">
        <v>13.15</v>
      </c>
      <c r="H658" s="115">
        <v>12.6</v>
      </c>
      <c r="I658" s="115">
        <v>23038</v>
      </c>
      <c r="J658" s="115">
        <v>298179.3</v>
      </c>
      <c r="K658" s="117">
        <v>43293</v>
      </c>
      <c r="L658" s="115">
        <v>135</v>
      </c>
      <c r="M658" s="115" t="s">
        <v>3191</v>
      </c>
      <c r="N658" s="115"/>
    </row>
    <row r="659" spans="1:14">
      <c r="A659" s="115" t="s">
        <v>200</v>
      </c>
      <c r="B659" s="115" t="s">
        <v>393</v>
      </c>
      <c r="C659" s="115">
        <v>128.9</v>
      </c>
      <c r="D659" s="115">
        <v>129.30000000000001</v>
      </c>
      <c r="E659" s="115">
        <v>126.15</v>
      </c>
      <c r="F659" s="115">
        <v>126.85</v>
      </c>
      <c r="G659" s="115">
        <v>126.8</v>
      </c>
      <c r="H659" s="115">
        <v>128.1</v>
      </c>
      <c r="I659" s="115">
        <v>517768</v>
      </c>
      <c r="J659" s="115">
        <v>66041251.899999999</v>
      </c>
      <c r="K659" s="117">
        <v>43293</v>
      </c>
      <c r="L659" s="115">
        <v>9662</v>
      </c>
      <c r="M659" s="115" t="s">
        <v>1030</v>
      </c>
      <c r="N659" s="115"/>
    </row>
    <row r="660" spans="1:14">
      <c r="A660" s="115" t="s">
        <v>93</v>
      </c>
      <c r="B660" s="115" t="s">
        <v>393</v>
      </c>
      <c r="C660" s="115">
        <v>109.55</v>
      </c>
      <c r="D660" s="115">
        <v>115.85</v>
      </c>
      <c r="E660" s="115">
        <v>109.55</v>
      </c>
      <c r="F660" s="115">
        <v>112.25</v>
      </c>
      <c r="G660" s="115">
        <v>111.4</v>
      </c>
      <c r="H660" s="115">
        <v>108.75</v>
      </c>
      <c r="I660" s="115">
        <v>8742930</v>
      </c>
      <c r="J660" s="115">
        <v>992312921.79999995</v>
      </c>
      <c r="K660" s="117">
        <v>43293</v>
      </c>
      <c r="L660" s="115">
        <v>40824</v>
      </c>
      <c r="M660" s="115" t="s">
        <v>1031</v>
      </c>
      <c r="N660" s="115"/>
    </row>
    <row r="661" spans="1:14">
      <c r="A661" s="115" t="s">
        <v>1032</v>
      </c>
      <c r="B661" s="115" t="s">
        <v>393</v>
      </c>
      <c r="C661" s="115">
        <v>461.05</v>
      </c>
      <c r="D661" s="115">
        <v>474</v>
      </c>
      <c r="E661" s="115">
        <v>442</v>
      </c>
      <c r="F661" s="115">
        <v>449.7</v>
      </c>
      <c r="G661" s="115">
        <v>450</v>
      </c>
      <c r="H661" s="115">
        <v>460.3</v>
      </c>
      <c r="I661" s="115">
        <v>140215</v>
      </c>
      <c r="J661" s="115">
        <v>64776667.899999999</v>
      </c>
      <c r="K661" s="117">
        <v>43293</v>
      </c>
      <c r="L661" s="115">
        <v>3763</v>
      </c>
      <c r="M661" s="115" t="s">
        <v>1033</v>
      </c>
      <c r="N661" s="115"/>
    </row>
    <row r="662" spans="1:14">
      <c r="A662" s="115" t="s">
        <v>1034</v>
      </c>
      <c r="B662" s="115" t="s">
        <v>393</v>
      </c>
      <c r="C662" s="115">
        <v>350</v>
      </c>
      <c r="D662" s="115">
        <v>355.3</v>
      </c>
      <c r="E662" s="115">
        <v>344.45</v>
      </c>
      <c r="F662" s="115">
        <v>347.6</v>
      </c>
      <c r="G662" s="115">
        <v>345.7</v>
      </c>
      <c r="H662" s="115">
        <v>347.65</v>
      </c>
      <c r="I662" s="115">
        <v>602944</v>
      </c>
      <c r="J662" s="115">
        <v>210910514.80000001</v>
      </c>
      <c r="K662" s="117">
        <v>43293</v>
      </c>
      <c r="L662" s="115">
        <v>8946</v>
      </c>
      <c r="M662" s="115" t="s">
        <v>1035</v>
      </c>
      <c r="N662" s="115"/>
    </row>
    <row r="663" spans="1:14">
      <c r="A663" s="115" t="s">
        <v>1036</v>
      </c>
      <c r="B663" s="115" t="s">
        <v>393</v>
      </c>
      <c r="C663" s="115">
        <v>148</v>
      </c>
      <c r="D663" s="115">
        <v>149.35</v>
      </c>
      <c r="E663" s="115">
        <v>144</v>
      </c>
      <c r="F663" s="115">
        <v>147.25</v>
      </c>
      <c r="G663" s="115">
        <v>147.25</v>
      </c>
      <c r="H663" s="115">
        <v>148</v>
      </c>
      <c r="I663" s="115">
        <v>380</v>
      </c>
      <c r="J663" s="115">
        <v>55881.5</v>
      </c>
      <c r="K663" s="117">
        <v>43293</v>
      </c>
      <c r="L663" s="115">
        <v>36</v>
      </c>
      <c r="M663" s="115" t="s">
        <v>1037</v>
      </c>
      <c r="N663" s="115"/>
    </row>
    <row r="664" spans="1:14">
      <c r="A664" s="115" t="s">
        <v>1038</v>
      </c>
      <c r="B664" s="115" t="s">
        <v>393</v>
      </c>
      <c r="C664" s="115">
        <v>254.05</v>
      </c>
      <c r="D664" s="115">
        <v>260.3</v>
      </c>
      <c r="E664" s="115">
        <v>253.05</v>
      </c>
      <c r="F664" s="115">
        <v>257.39999999999998</v>
      </c>
      <c r="G664" s="115">
        <v>259</v>
      </c>
      <c r="H664" s="115">
        <v>253.05</v>
      </c>
      <c r="I664" s="115">
        <v>10618</v>
      </c>
      <c r="J664" s="115">
        <v>2739312.15</v>
      </c>
      <c r="K664" s="117">
        <v>43293</v>
      </c>
      <c r="L664" s="115">
        <v>309</v>
      </c>
      <c r="M664" s="115" t="s">
        <v>1039</v>
      </c>
      <c r="N664" s="115"/>
    </row>
    <row r="665" spans="1:14">
      <c r="A665" s="115" t="s">
        <v>1040</v>
      </c>
      <c r="B665" s="115" t="s">
        <v>393</v>
      </c>
      <c r="C665" s="115">
        <v>1100</v>
      </c>
      <c r="D665" s="115">
        <v>1137.05</v>
      </c>
      <c r="E665" s="115">
        <v>1084.05</v>
      </c>
      <c r="F665" s="115">
        <v>1124.3</v>
      </c>
      <c r="G665" s="115">
        <v>1127.8</v>
      </c>
      <c r="H665" s="115">
        <v>1073.9000000000001</v>
      </c>
      <c r="I665" s="115">
        <v>1658860</v>
      </c>
      <c r="J665" s="115">
        <v>1836927037.45</v>
      </c>
      <c r="K665" s="117">
        <v>43293</v>
      </c>
      <c r="L665" s="115">
        <v>65824</v>
      </c>
      <c r="M665" s="115" t="s">
        <v>1041</v>
      </c>
      <c r="N665" s="115"/>
    </row>
    <row r="666" spans="1:14">
      <c r="A666" s="115" t="s">
        <v>2936</v>
      </c>
      <c r="B666" s="115" t="s">
        <v>393</v>
      </c>
      <c r="C666" s="115">
        <v>83</v>
      </c>
      <c r="D666" s="115">
        <v>84.9</v>
      </c>
      <c r="E666" s="115">
        <v>79.099999999999994</v>
      </c>
      <c r="F666" s="115">
        <v>81.099999999999994</v>
      </c>
      <c r="G666" s="115">
        <v>81</v>
      </c>
      <c r="H666" s="115">
        <v>83.4</v>
      </c>
      <c r="I666" s="115">
        <v>8806</v>
      </c>
      <c r="J666" s="115">
        <v>727780.2</v>
      </c>
      <c r="K666" s="117">
        <v>43293</v>
      </c>
      <c r="L666" s="115">
        <v>61</v>
      </c>
      <c r="M666" s="115" t="s">
        <v>2937</v>
      </c>
      <c r="N666" s="115"/>
    </row>
    <row r="667" spans="1:14">
      <c r="A667" s="115" t="s">
        <v>1042</v>
      </c>
      <c r="B667" s="115" t="s">
        <v>393</v>
      </c>
      <c r="C667" s="115">
        <v>515</v>
      </c>
      <c r="D667" s="115">
        <v>526.5</v>
      </c>
      <c r="E667" s="115">
        <v>512</v>
      </c>
      <c r="F667" s="115">
        <v>517.70000000000005</v>
      </c>
      <c r="G667" s="115">
        <v>519</v>
      </c>
      <c r="H667" s="115">
        <v>514.1</v>
      </c>
      <c r="I667" s="115">
        <v>4664</v>
      </c>
      <c r="J667" s="115">
        <v>2420284.2999999998</v>
      </c>
      <c r="K667" s="117">
        <v>43293</v>
      </c>
      <c r="L667" s="115">
        <v>288</v>
      </c>
      <c r="M667" s="115" t="s">
        <v>3111</v>
      </c>
      <c r="N667" s="115"/>
    </row>
    <row r="668" spans="1:14">
      <c r="A668" s="115" t="s">
        <v>1043</v>
      </c>
      <c r="B668" s="115" t="s">
        <v>393</v>
      </c>
      <c r="C668" s="115">
        <v>192.8</v>
      </c>
      <c r="D668" s="115">
        <v>194.6</v>
      </c>
      <c r="E668" s="115">
        <v>185.1</v>
      </c>
      <c r="F668" s="115">
        <v>186.35</v>
      </c>
      <c r="G668" s="115">
        <v>187</v>
      </c>
      <c r="H668" s="115">
        <v>190.75</v>
      </c>
      <c r="I668" s="115">
        <v>37362</v>
      </c>
      <c r="J668" s="115">
        <v>7130493.4500000002</v>
      </c>
      <c r="K668" s="117">
        <v>43293</v>
      </c>
      <c r="L668" s="115">
        <v>789</v>
      </c>
      <c r="M668" s="115" t="s">
        <v>1044</v>
      </c>
      <c r="N668" s="115"/>
    </row>
    <row r="669" spans="1:14">
      <c r="A669" s="115" t="s">
        <v>1045</v>
      </c>
      <c r="B669" s="115" t="s">
        <v>393</v>
      </c>
      <c r="C669" s="115">
        <v>23</v>
      </c>
      <c r="D669" s="115">
        <v>23.75</v>
      </c>
      <c r="E669" s="115">
        <v>22.65</v>
      </c>
      <c r="F669" s="115">
        <v>23.05</v>
      </c>
      <c r="G669" s="115">
        <v>23.15</v>
      </c>
      <c r="H669" s="115">
        <v>22.55</v>
      </c>
      <c r="I669" s="115">
        <v>81869</v>
      </c>
      <c r="J669" s="115">
        <v>1914527.05</v>
      </c>
      <c r="K669" s="117">
        <v>43293</v>
      </c>
      <c r="L669" s="115">
        <v>275</v>
      </c>
      <c r="M669" s="115" t="s">
        <v>1046</v>
      </c>
      <c r="N669" s="115"/>
    </row>
    <row r="670" spans="1:14">
      <c r="A670" s="115" t="s">
        <v>3192</v>
      </c>
      <c r="B670" s="115" t="s">
        <v>393</v>
      </c>
      <c r="C670" s="115">
        <v>5.05</v>
      </c>
      <c r="D670" s="115">
        <v>5.0999999999999996</v>
      </c>
      <c r="E670" s="115">
        <v>4.95</v>
      </c>
      <c r="F670" s="115">
        <v>4.95</v>
      </c>
      <c r="G670" s="115">
        <v>5</v>
      </c>
      <c r="H670" s="115">
        <v>5.05</v>
      </c>
      <c r="I670" s="115">
        <v>85459</v>
      </c>
      <c r="J670" s="115">
        <v>428366.85</v>
      </c>
      <c r="K670" s="117">
        <v>43293</v>
      </c>
      <c r="L670" s="115">
        <v>168</v>
      </c>
      <c r="M670" s="115" t="s">
        <v>3193</v>
      </c>
      <c r="N670" s="115"/>
    </row>
    <row r="671" spans="1:14">
      <c r="A671" s="115" t="s">
        <v>3441</v>
      </c>
      <c r="B671" s="115" t="s">
        <v>393</v>
      </c>
      <c r="C671" s="115">
        <v>513.29999999999995</v>
      </c>
      <c r="D671" s="115">
        <v>514.85</v>
      </c>
      <c r="E671" s="115">
        <v>498.95</v>
      </c>
      <c r="F671" s="115">
        <v>501.85</v>
      </c>
      <c r="G671" s="115">
        <v>501</v>
      </c>
      <c r="H671" s="115">
        <v>511.15</v>
      </c>
      <c r="I671" s="115">
        <v>63544</v>
      </c>
      <c r="J671" s="115">
        <v>32180303.699999999</v>
      </c>
      <c r="K671" s="117">
        <v>43293</v>
      </c>
      <c r="L671" s="115">
        <v>6598</v>
      </c>
      <c r="M671" s="115" t="s">
        <v>3442</v>
      </c>
      <c r="N671" s="115"/>
    </row>
    <row r="672" spans="1:14">
      <c r="A672" s="115" t="s">
        <v>1047</v>
      </c>
      <c r="B672" s="115" t="s">
        <v>393</v>
      </c>
      <c r="C672" s="115">
        <v>159.75</v>
      </c>
      <c r="D672" s="115">
        <v>164.35</v>
      </c>
      <c r="E672" s="115">
        <v>153.1</v>
      </c>
      <c r="F672" s="115">
        <v>155.9</v>
      </c>
      <c r="G672" s="115">
        <v>157.5</v>
      </c>
      <c r="H672" s="115">
        <v>155.1</v>
      </c>
      <c r="I672" s="115">
        <v>3478</v>
      </c>
      <c r="J672" s="115">
        <v>548314.9</v>
      </c>
      <c r="K672" s="117">
        <v>43293</v>
      </c>
      <c r="L672" s="115">
        <v>143</v>
      </c>
      <c r="M672" s="115" t="s">
        <v>1048</v>
      </c>
      <c r="N672" s="115"/>
    </row>
    <row r="673" spans="1:14">
      <c r="A673" s="115" t="s">
        <v>2178</v>
      </c>
      <c r="B673" s="115" t="s">
        <v>393</v>
      </c>
      <c r="C673" s="115">
        <v>49.95</v>
      </c>
      <c r="D673" s="115">
        <v>50.65</v>
      </c>
      <c r="E673" s="115">
        <v>49.5</v>
      </c>
      <c r="F673" s="115">
        <v>49.65</v>
      </c>
      <c r="G673" s="115">
        <v>50</v>
      </c>
      <c r="H673" s="115">
        <v>48.8</v>
      </c>
      <c r="I673" s="115">
        <v>2335</v>
      </c>
      <c r="J673" s="115">
        <v>116815</v>
      </c>
      <c r="K673" s="117">
        <v>43293</v>
      </c>
      <c r="L673" s="115">
        <v>54</v>
      </c>
      <c r="M673" s="115" t="s">
        <v>2179</v>
      </c>
      <c r="N673" s="115"/>
    </row>
    <row r="674" spans="1:14">
      <c r="A674" s="115" t="s">
        <v>3194</v>
      </c>
      <c r="B674" s="115" t="s">
        <v>393</v>
      </c>
      <c r="C674" s="115">
        <v>5</v>
      </c>
      <c r="D674" s="115">
        <v>5.05</v>
      </c>
      <c r="E674" s="115">
        <v>4.8499999999999996</v>
      </c>
      <c r="F674" s="115">
        <v>4.95</v>
      </c>
      <c r="G674" s="115">
        <v>5</v>
      </c>
      <c r="H674" s="115">
        <v>5</v>
      </c>
      <c r="I674" s="115">
        <v>51585</v>
      </c>
      <c r="J674" s="115">
        <v>252319.55</v>
      </c>
      <c r="K674" s="117">
        <v>43293</v>
      </c>
      <c r="L674" s="115">
        <v>78</v>
      </c>
      <c r="M674" s="115" t="s">
        <v>3195</v>
      </c>
      <c r="N674" s="115"/>
    </row>
    <row r="675" spans="1:14">
      <c r="A675" s="115" t="s">
        <v>1049</v>
      </c>
      <c r="B675" s="115" t="s">
        <v>393</v>
      </c>
      <c r="C675" s="115">
        <v>43.7</v>
      </c>
      <c r="D675" s="115">
        <v>44.1</v>
      </c>
      <c r="E675" s="115">
        <v>43.2</v>
      </c>
      <c r="F675" s="115">
        <v>43.8</v>
      </c>
      <c r="G675" s="115">
        <v>44.1</v>
      </c>
      <c r="H675" s="115">
        <v>43.7</v>
      </c>
      <c r="I675" s="115">
        <v>32811</v>
      </c>
      <c r="J675" s="115">
        <v>1433694.75</v>
      </c>
      <c r="K675" s="117">
        <v>43293</v>
      </c>
      <c r="L675" s="115">
        <v>198</v>
      </c>
      <c r="M675" s="115" t="s">
        <v>1050</v>
      </c>
      <c r="N675" s="115"/>
    </row>
    <row r="676" spans="1:14">
      <c r="A676" s="115" t="s">
        <v>2938</v>
      </c>
      <c r="B676" s="115" t="s">
        <v>393</v>
      </c>
      <c r="C676" s="115">
        <v>88.05</v>
      </c>
      <c r="D676" s="115">
        <v>91.4</v>
      </c>
      <c r="E676" s="115">
        <v>85.1</v>
      </c>
      <c r="F676" s="115">
        <v>86.7</v>
      </c>
      <c r="G676" s="115">
        <v>86</v>
      </c>
      <c r="H676" s="115">
        <v>88.05</v>
      </c>
      <c r="I676" s="115">
        <v>28112</v>
      </c>
      <c r="J676" s="115">
        <v>2500553.65</v>
      </c>
      <c r="K676" s="117">
        <v>43293</v>
      </c>
      <c r="L676" s="115">
        <v>311</v>
      </c>
      <c r="M676" s="115" t="s">
        <v>2939</v>
      </c>
      <c r="N676" s="115"/>
    </row>
    <row r="677" spans="1:14">
      <c r="A677" s="115" t="s">
        <v>3346</v>
      </c>
      <c r="B677" s="115" t="s">
        <v>3256</v>
      </c>
      <c r="C677" s="115">
        <v>7.55</v>
      </c>
      <c r="D677" s="115">
        <v>7.95</v>
      </c>
      <c r="E677" s="115">
        <v>7.4</v>
      </c>
      <c r="F677" s="115">
        <v>7.5</v>
      </c>
      <c r="G677" s="115">
        <v>7.65</v>
      </c>
      <c r="H677" s="115">
        <v>7.65</v>
      </c>
      <c r="I677" s="115">
        <v>47474</v>
      </c>
      <c r="J677" s="115">
        <v>361384.9</v>
      </c>
      <c r="K677" s="117">
        <v>43293</v>
      </c>
      <c r="L677" s="115">
        <v>48</v>
      </c>
      <c r="M677" s="115" t="s">
        <v>3347</v>
      </c>
      <c r="N677" s="115"/>
    </row>
    <row r="678" spans="1:14">
      <c r="A678" s="115" t="s">
        <v>1051</v>
      </c>
      <c r="B678" s="115" t="s">
        <v>393</v>
      </c>
      <c r="C678" s="115">
        <v>155.15</v>
      </c>
      <c r="D678" s="115">
        <v>156.35</v>
      </c>
      <c r="E678" s="115">
        <v>152.05000000000001</v>
      </c>
      <c r="F678" s="115">
        <v>154</v>
      </c>
      <c r="G678" s="115">
        <v>153.19999999999999</v>
      </c>
      <c r="H678" s="115">
        <v>154.65</v>
      </c>
      <c r="I678" s="115">
        <v>6581</v>
      </c>
      <c r="J678" s="115">
        <v>1015595.8</v>
      </c>
      <c r="K678" s="117">
        <v>43293</v>
      </c>
      <c r="L678" s="115">
        <v>312</v>
      </c>
      <c r="M678" s="115" t="s">
        <v>1052</v>
      </c>
      <c r="N678" s="115"/>
    </row>
    <row r="679" spans="1:14">
      <c r="A679" s="115" t="s">
        <v>94</v>
      </c>
      <c r="B679" s="115" t="s">
        <v>393</v>
      </c>
      <c r="C679" s="115">
        <v>1923.2</v>
      </c>
      <c r="D679" s="115">
        <v>1953</v>
      </c>
      <c r="E679" s="115">
        <v>1923.2</v>
      </c>
      <c r="F679" s="115">
        <v>1938.15</v>
      </c>
      <c r="G679" s="115">
        <v>1935</v>
      </c>
      <c r="H679" s="115">
        <v>1914.8</v>
      </c>
      <c r="I679" s="115">
        <v>844316</v>
      </c>
      <c r="J679" s="115">
        <v>1639620926.8499999</v>
      </c>
      <c r="K679" s="117">
        <v>43293</v>
      </c>
      <c r="L679" s="115">
        <v>50263</v>
      </c>
      <c r="M679" s="115" t="s">
        <v>1053</v>
      </c>
      <c r="N679" s="115"/>
    </row>
    <row r="680" spans="1:14">
      <c r="A680" s="115" t="s">
        <v>1054</v>
      </c>
      <c r="B680" s="115" t="s">
        <v>393</v>
      </c>
      <c r="C680" s="115">
        <v>747</v>
      </c>
      <c r="D680" s="115">
        <v>778.05</v>
      </c>
      <c r="E680" s="115">
        <v>747</v>
      </c>
      <c r="F680" s="115">
        <v>768.1</v>
      </c>
      <c r="G680" s="115">
        <v>770</v>
      </c>
      <c r="H680" s="115">
        <v>751.35</v>
      </c>
      <c r="I680" s="115">
        <v>3678</v>
      </c>
      <c r="J680" s="115">
        <v>2827620.6</v>
      </c>
      <c r="K680" s="117">
        <v>43293</v>
      </c>
      <c r="L680" s="115">
        <v>386</v>
      </c>
      <c r="M680" s="115" t="s">
        <v>1055</v>
      </c>
      <c r="N680" s="115"/>
    </row>
    <row r="681" spans="1:14">
      <c r="A681" s="115" t="s">
        <v>1056</v>
      </c>
      <c r="B681" s="115" t="s">
        <v>393</v>
      </c>
      <c r="C681" s="115">
        <v>153.44999999999999</v>
      </c>
      <c r="D681" s="115">
        <v>157.65</v>
      </c>
      <c r="E681" s="115">
        <v>152.6</v>
      </c>
      <c r="F681" s="115">
        <v>156.30000000000001</v>
      </c>
      <c r="G681" s="115">
        <v>155.80000000000001</v>
      </c>
      <c r="H681" s="115">
        <v>153.44999999999999</v>
      </c>
      <c r="I681" s="115">
        <v>3797112</v>
      </c>
      <c r="J681" s="115">
        <v>589146652.85000002</v>
      </c>
      <c r="K681" s="117">
        <v>43293</v>
      </c>
      <c r="L681" s="115">
        <v>84200</v>
      </c>
      <c r="M681" s="115" t="s">
        <v>2592</v>
      </c>
      <c r="N681" s="115"/>
    </row>
    <row r="682" spans="1:14">
      <c r="A682" s="115" t="s">
        <v>1057</v>
      </c>
      <c r="B682" s="115" t="s">
        <v>393</v>
      </c>
      <c r="C682" s="115">
        <v>468</v>
      </c>
      <c r="D682" s="115">
        <v>468</v>
      </c>
      <c r="E682" s="115">
        <v>457</v>
      </c>
      <c r="F682" s="115">
        <v>459.2</v>
      </c>
      <c r="G682" s="115">
        <v>457</v>
      </c>
      <c r="H682" s="115">
        <v>459.25</v>
      </c>
      <c r="I682" s="115">
        <v>3329</v>
      </c>
      <c r="J682" s="115">
        <v>1525024.35</v>
      </c>
      <c r="K682" s="117">
        <v>43293</v>
      </c>
      <c r="L682" s="115">
        <v>81</v>
      </c>
      <c r="M682" s="115" t="s">
        <v>1058</v>
      </c>
      <c r="N682" s="115"/>
    </row>
    <row r="683" spans="1:14">
      <c r="A683" s="115" t="s">
        <v>2221</v>
      </c>
      <c r="B683" s="115" t="s">
        <v>393</v>
      </c>
      <c r="C683" s="115">
        <v>320</v>
      </c>
      <c r="D683" s="115">
        <v>327</v>
      </c>
      <c r="E683" s="115">
        <v>314.11</v>
      </c>
      <c r="F683" s="115">
        <v>314.14999999999998</v>
      </c>
      <c r="G683" s="115">
        <v>314.14999999999998</v>
      </c>
      <c r="H683" s="115">
        <v>317</v>
      </c>
      <c r="I683" s="115">
        <v>2730</v>
      </c>
      <c r="J683" s="115">
        <v>857836.51</v>
      </c>
      <c r="K683" s="117">
        <v>43293</v>
      </c>
      <c r="L683" s="115">
        <v>28</v>
      </c>
      <c r="M683" s="115" t="s">
        <v>2222</v>
      </c>
      <c r="N683" s="115"/>
    </row>
    <row r="684" spans="1:14">
      <c r="A684" s="115" t="s">
        <v>191</v>
      </c>
      <c r="B684" s="115" t="s">
        <v>393</v>
      </c>
      <c r="C684" s="115">
        <v>315</v>
      </c>
      <c r="D684" s="115">
        <v>317</v>
      </c>
      <c r="E684" s="115">
        <v>307.64999999999998</v>
      </c>
      <c r="F684" s="115">
        <v>314.05</v>
      </c>
      <c r="G684" s="115">
        <v>311.64999999999998</v>
      </c>
      <c r="H684" s="115">
        <v>317.14999999999998</v>
      </c>
      <c r="I684" s="115">
        <v>1586131</v>
      </c>
      <c r="J684" s="115">
        <v>493561371.35000002</v>
      </c>
      <c r="K684" s="117">
        <v>43293</v>
      </c>
      <c r="L684" s="115">
        <v>39548</v>
      </c>
      <c r="M684" s="115" t="s">
        <v>1059</v>
      </c>
      <c r="N684" s="115"/>
    </row>
    <row r="685" spans="1:14">
      <c r="A685" s="115" t="s">
        <v>95</v>
      </c>
      <c r="B685" s="115" t="s">
        <v>393</v>
      </c>
      <c r="C685" s="115">
        <v>1326.1</v>
      </c>
      <c r="D685" s="115">
        <v>1327.1</v>
      </c>
      <c r="E685" s="115">
        <v>1284.45</v>
      </c>
      <c r="F685" s="115">
        <v>1294.3499999999999</v>
      </c>
      <c r="G685" s="115">
        <v>1295</v>
      </c>
      <c r="H685" s="115">
        <v>1320.45</v>
      </c>
      <c r="I685" s="115">
        <v>6636120</v>
      </c>
      <c r="J685" s="115">
        <v>8621906526.25</v>
      </c>
      <c r="K685" s="117">
        <v>43293</v>
      </c>
      <c r="L685" s="115">
        <v>189258</v>
      </c>
      <c r="M685" s="115" t="s">
        <v>1060</v>
      </c>
      <c r="N685" s="115"/>
    </row>
    <row r="686" spans="1:14">
      <c r="A686" s="115" t="s">
        <v>1061</v>
      </c>
      <c r="B686" s="115" t="s">
        <v>393</v>
      </c>
      <c r="C686" s="115">
        <v>533</v>
      </c>
      <c r="D686" s="115">
        <v>540</v>
      </c>
      <c r="E686" s="115">
        <v>529</v>
      </c>
      <c r="F686" s="115">
        <v>529.9</v>
      </c>
      <c r="G686" s="115">
        <v>529.4</v>
      </c>
      <c r="H686" s="115">
        <v>530.15</v>
      </c>
      <c r="I686" s="115">
        <v>17133</v>
      </c>
      <c r="J686" s="115">
        <v>9161725.5500000007</v>
      </c>
      <c r="K686" s="117">
        <v>43293</v>
      </c>
      <c r="L686" s="115">
        <v>686</v>
      </c>
      <c r="M686" s="115" t="s">
        <v>1062</v>
      </c>
      <c r="N686" s="115"/>
    </row>
    <row r="687" spans="1:14">
      <c r="A687" s="115" t="s">
        <v>1064</v>
      </c>
      <c r="B687" s="115" t="s">
        <v>393</v>
      </c>
      <c r="C687" s="115">
        <v>257.7</v>
      </c>
      <c r="D687" s="115">
        <v>258</v>
      </c>
      <c r="E687" s="115">
        <v>251.25</v>
      </c>
      <c r="F687" s="115">
        <v>252.4</v>
      </c>
      <c r="G687" s="115">
        <v>252</v>
      </c>
      <c r="H687" s="115">
        <v>255.25</v>
      </c>
      <c r="I687" s="115">
        <v>18616</v>
      </c>
      <c r="J687" s="115">
        <v>4741762.1500000004</v>
      </c>
      <c r="K687" s="117">
        <v>43293</v>
      </c>
      <c r="L687" s="115">
        <v>887</v>
      </c>
      <c r="M687" s="115" t="s">
        <v>1065</v>
      </c>
      <c r="N687" s="115"/>
    </row>
    <row r="688" spans="1:14">
      <c r="A688" s="115" t="s">
        <v>1066</v>
      </c>
      <c r="B688" s="115" t="s">
        <v>393</v>
      </c>
      <c r="C688" s="115">
        <v>84.35</v>
      </c>
      <c r="D688" s="115">
        <v>84.85</v>
      </c>
      <c r="E688" s="115">
        <v>82.55</v>
      </c>
      <c r="F688" s="115">
        <v>83.75</v>
      </c>
      <c r="G688" s="115">
        <v>82.75</v>
      </c>
      <c r="H688" s="115">
        <v>84.35</v>
      </c>
      <c r="I688" s="115">
        <v>99194</v>
      </c>
      <c r="J688" s="115">
        <v>8304744.0999999996</v>
      </c>
      <c r="K688" s="117">
        <v>43293</v>
      </c>
      <c r="L688" s="115">
        <v>1185</v>
      </c>
      <c r="M688" s="115" t="s">
        <v>1067</v>
      </c>
      <c r="N688" s="115"/>
    </row>
    <row r="689" spans="1:14">
      <c r="A689" s="115" t="s">
        <v>1068</v>
      </c>
      <c r="B689" s="115" t="s">
        <v>393</v>
      </c>
      <c r="C689" s="115">
        <v>692.7</v>
      </c>
      <c r="D689" s="115">
        <v>699.9</v>
      </c>
      <c r="E689" s="115">
        <v>662.55</v>
      </c>
      <c r="F689" s="115">
        <v>666.35</v>
      </c>
      <c r="G689" s="115">
        <v>673</v>
      </c>
      <c r="H689" s="115">
        <v>686.45</v>
      </c>
      <c r="I689" s="115">
        <v>12490</v>
      </c>
      <c r="J689" s="115">
        <v>8516889.0500000007</v>
      </c>
      <c r="K689" s="117">
        <v>43293</v>
      </c>
      <c r="L689" s="115">
        <v>1216</v>
      </c>
      <c r="M689" s="115" t="s">
        <v>1069</v>
      </c>
      <c r="N689" s="115"/>
    </row>
    <row r="690" spans="1:14">
      <c r="A690" s="115" t="s">
        <v>1070</v>
      </c>
      <c r="B690" s="115" t="s">
        <v>393</v>
      </c>
      <c r="C690" s="115">
        <v>199.5</v>
      </c>
      <c r="D690" s="115">
        <v>207.2</v>
      </c>
      <c r="E690" s="115">
        <v>197.65</v>
      </c>
      <c r="F690" s="115">
        <v>199.2</v>
      </c>
      <c r="G690" s="115">
        <v>198</v>
      </c>
      <c r="H690" s="115">
        <v>198.05</v>
      </c>
      <c r="I690" s="115">
        <v>546177</v>
      </c>
      <c r="J690" s="115">
        <v>110594799.09999999</v>
      </c>
      <c r="K690" s="117">
        <v>43293</v>
      </c>
      <c r="L690" s="115">
        <v>8268</v>
      </c>
      <c r="M690" s="115" t="s">
        <v>1071</v>
      </c>
      <c r="N690" s="115"/>
    </row>
    <row r="691" spans="1:14">
      <c r="A691" s="115" t="s">
        <v>2940</v>
      </c>
      <c r="B691" s="115" t="s">
        <v>393</v>
      </c>
      <c r="C691" s="115">
        <v>56.9</v>
      </c>
      <c r="D691" s="115">
        <v>58.9</v>
      </c>
      <c r="E691" s="115">
        <v>54.75</v>
      </c>
      <c r="F691" s="115">
        <v>56.5</v>
      </c>
      <c r="G691" s="115">
        <v>57</v>
      </c>
      <c r="H691" s="115">
        <v>56.7</v>
      </c>
      <c r="I691" s="115">
        <v>24380</v>
      </c>
      <c r="J691" s="115">
        <v>1375167.6</v>
      </c>
      <c r="K691" s="117">
        <v>43293</v>
      </c>
      <c r="L691" s="115">
        <v>263</v>
      </c>
      <c r="M691" s="115" t="s">
        <v>2941</v>
      </c>
      <c r="N691" s="115"/>
    </row>
    <row r="692" spans="1:14">
      <c r="A692" s="115" t="s">
        <v>3196</v>
      </c>
      <c r="B692" s="115" t="s">
        <v>393</v>
      </c>
      <c r="C692" s="115">
        <v>17.2</v>
      </c>
      <c r="D692" s="115">
        <v>17.399999999999999</v>
      </c>
      <c r="E692" s="115">
        <v>17.149999999999999</v>
      </c>
      <c r="F692" s="115">
        <v>17.25</v>
      </c>
      <c r="G692" s="115">
        <v>17.149999999999999</v>
      </c>
      <c r="H692" s="115">
        <v>17.2</v>
      </c>
      <c r="I692" s="115">
        <v>45526</v>
      </c>
      <c r="J692" s="115">
        <v>785973.2</v>
      </c>
      <c r="K692" s="117">
        <v>43293</v>
      </c>
      <c r="L692" s="115">
        <v>83</v>
      </c>
      <c r="M692" s="115" t="s">
        <v>3197</v>
      </c>
      <c r="N692" s="115"/>
    </row>
    <row r="693" spans="1:14">
      <c r="A693" s="115" t="s">
        <v>96</v>
      </c>
      <c r="B693" s="115" t="s">
        <v>393</v>
      </c>
      <c r="C693" s="115">
        <v>13.95</v>
      </c>
      <c r="D693" s="115">
        <v>14.05</v>
      </c>
      <c r="E693" s="115">
        <v>13.8</v>
      </c>
      <c r="F693" s="115">
        <v>13.85</v>
      </c>
      <c r="G693" s="115">
        <v>13.85</v>
      </c>
      <c r="H693" s="115">
        <v>13.95</v>
      </c>
      <c r="I693" s="115">
        <v>238186</v>
      </c>
      <c r="J693" s="115">
        <v>3317517.7</v>
      </c>
      <c r="K693" s="117">
        <v>43293</v>
      </c>
      <c r="L693" s="115">
        <v>766</v>
      </c>
      <c r="M693" s="115" t="s">
        <v>1072</v>
      </c>
      <c r="N693" s="115"/>
    </row>
    <row r="694" spans="1:14">
      <c r="A694" s="115" t="s">
        <v>97</v>
      </c>
      <c r="B694" s="115" t="s">
        <v>393</v>
      </c>
      <c r="C694" s="115">
        <v>160.5</v>
      </c>
      <c r="D694" s="115">
        <v>164</v>
      </c>
      <c r="E694" s="115">
        <v>156.25</v>
      </c>
      <c r="F694" s="115">
        <v>156.85</v>
      </c>
      <c r="G694" s="115">
        <v>156.65</v>
      </c>
      <c r="H694" s="115">
        <v>154.55000000000001</v>
      </c>
      <c r="I694" s="115">
        <v>20040131</v>
      </c>
      <c r="J694" s="115">
        <v>3200457282.1999998</v>
      </c>
      <c r="K694" s="117">
        <v>43293</v>
      </c>
      <c r="L694" s="115">
        <v>105823</v>
      </c>
      <c r="M694" s="115" t="s">
        <v>1073</v>
      </c>
      <c r="N694" s="115"/>
    </row>
    <row r="695" spans="1:14">
      <c r="A695" s="115" t="s">
        <v>3348</v>
      </c>
      <c r="B695" s="115" t="s">
        <v>3256</v>
      </c>
      <c r="C695" s="115">
        <v>94.5</v>
      </c>
      <c r="D695" s="115">
        <v>95</v>
      </c>
      <c r="E695" s="115">
        <v>91.35</v>
      </c>
      <c r="F695" s="115">
        <v>93.05</v>
      </c>
      <c r="G695" s="115">
        <v>93</v>
      </c>
      <c r="H695" s="115">
        <v>93.6</v>
      </c>
      <c r="I695" s="115">
        <v>56472</v>
      </c>
      <c r="J695" s="115">
        <v>5256932.75</v>
      </c>
      <c r="K695" s="117">
        <v>43293</v>
      </c>
      <c r="L695" s="115">
        <v>348</v>
      </c>
      <c r="M695" s="115" t="s">
        <v>3349</v>
      </c>
      <c r="N695" s="115"/>
    </row>
    <row r="696" spans="1:14">
      <c r="A696" s="115" t="s">
        <v>1074</v>
      </c>
      <c r="B696" s="115" t="s">
        <v>393</v>
      </c>
      <c r="C696" s="115">
        <v>320.8</v>
      </c>
      <c r="D696" s="115">
        <v>331</v>
      </c>
      <c r="E696" s="115">
        <v>320.8</v>
      </c>
      <c r="F696" s="115">
        <v>326.8</v>
      </c>
      <c r="G696" s="115">
        <v>328</v>
      </c>
      <c r="H696" s="115">
        <v>320.5</v>
      </c>
      <c r="I696" s="115">
        <v>25090</v>
      </c>
      <c r="J696" s="115">
        <v>8201306.9500000002</v>
      </c>
      <c r="K696" s="117">
        <v>43293</v>
      </c>
      <c r="L696" s="115">
        <v>485</v>
      </c>
      <c r="M696" s="115" t="s">
        <v>1075</v>
      </c>
      <c r="N696" s="115"/>
    </row>
    <row r="697" spans="1:14">
      <c r="A697" s="115" t="s">
        <v>201</v>
      </c>
      <c r="B697" s="115" t="s">
        <v>393</v>
      </c>
      <c r="C697" s="115">
        <v>733</v>
      </c>
      <c r="D697" s="115">
        <v>749.9</v>
      </c>
      <c r="E697" s="115">
        <v>726.35</v>
      </c>
      <c r="F697" s="115">
        <v>744.65</v>
      </c>
      <c r="G697" s="115">
        <v>748.55</v>
      </c>
      <c r="H697" s="115">
        <v>726.35</v>
      </c>
      <c r="I697" s="115">
        <v>274285</v>
      </c>
      <c r="J697" s="115">
        <v>202893227</v>
      </c>
      <c r="K697" s="117">
        <v>43293</v>
      </c>
      <c r="L697" s="115">
        <v>14058</v>
      </c>
      <c r="M697" s="115" t="s">
        <v>1076</v>
      </c>
      <c r="N697" s="115"/>
    </row>
    <row r="698" spans="1:14">
      <c r="A698" s="115" t="s">
        <v>98</v>
      </c>
      <c r="B698" s="115" t="s">
        <v>393</v>
      </c>
      <c r="C698" s="115">
        <v>213</v>
      </c>
      <c r="D698" s="115">
        <v>214.85</v>
      </c>
      <c r="E698" s="115">
        <v>202.55</v>
      </c>
      <c r="F698" s="115">
        <v>204.35</v>
      </c>
      <c r="G698" s="115">
        <v>204.7</v>
      </c>
      <c r="H698" s="115">
        <v>212.15</v>
      </c>
      <c r="I698" s="115">
        <v>1537731</v>
      </c>
      <c r="J698" s="115">
        <v>318798478.85000002</v>
      </c>
      <c r="K698" s="117">
        <v>43293</v>
      </c>
      <c r="L698" s="115">
        <v>16349</v>
      </c>
      <c r="M698" s="115" t="s">
        <v>1077</v>
      </c>
      <c r="N698" s="115"/>
    </row>
    <row r="699" spans="1:14">
      <c r="A699" s="115" t="s">
        <v>3128</v>
      </c>
      <c r="B699" s="115" t="s">
        <v>393</v>
      </c>
      <c r="C699" s="115">
        <v>328.95</v>
      </c>
      <c r="D699" s="115">
        <v>333</v>
      </c>
      <c r="E699" s="115">
        <v>328.45</v>
      </c>
      <c r="F699" s="115">
        <v>331</v>
      </c>
      <c r="G699" s="115">
        <v>331</v>
      </c>
      <c r="H699" s="115">
        <v>325.75</v>
      </c>
      <c r="I699" s="115">
        <v>91711</v>
      </c>
      <c r="J699" s="115">
        <v>30301205.449999999</v>
      </c>
      <c r="K699" s="117">
        <v>43293</v>
      </c>
      <c r="L699" s="115">
        <v>3538</v>
      </c>
      <c r="M699" s="115" t="s">
        <v>3129</v>
      </c>
      <c r="N699" s="115"/>
    </row>
    <row r="700" spans="1:14">
      <c r="A700" s="115" t="s">
        <v>1078</v>
      </c>
      <c r="B700" s="115" t="s">
        <v>393</v>
      </c>
      <c r="C700" s="115">
        <v>299</v>
      </c>
      <c r="D700" s="115">
        <v>306</v>
      </c>
      <c r="E700" s="115">
        <v>290.60000000000002</v>
      </c>
      <c r="F700" s="115">
        <v>299.05</v>
      </c>
      <c r="G700" s="115">
        <v>297</v>
      </c>
      <c r="H700" s="115">
        <v>292.55</v>
      </c>
      <c r="I700" s="115">
        <v>44456</v>
      </c>
      <c r="J700" s="115">
        <v>13230153.35</v>
      </c>
      <c r="K700" s="117">
        <v>43293</v>
      </c>
      <c r="L700" s="115">
        <v>2392</v>
      </c>
      <c r="M700" s="115" t="s">
        <v>1079</v>
      </c>
      <c r="N700" s="115"/>
    </row>
    <row r="701" spans="1:14">
      <c r="A701" s="115" t="s">
        <v>2942</v>
      </c>
      <c r="B701" s="115" t="s">
        <v>393</v>
      </c>
      <c r="C701" s="115">
        <v>6.45</v>
      </c>
      <c r="D701" s="115">
        <v>6.75</v>
      </c>
      <c r="E701" s="115">
        <v>6.45</v>
      </c>
      <c r="F701" s="115">
        <v>6.6</v>
      </c>
      <c r="G701" s="115">
        <v>6.65</v>
      </c>
      <c r="H701" s="115">
        <v>6.6</v>
      </c>
      <c r="I701" s="115">
        <v>10138</v>
      </c>
      <c r="J701" s="115">
        <v>67045.2</v>
      </c>
      <c r="K701" s="117">
        <v>43293</v>
      </c>
      <c r="L701" s="115">
        <v>48</v>
      </c>
      <c r="M701" s="115" t="s">
        <v>2943</v>
      </c>
      <c r="N701" s="115"/>
    </row>
    <row r="702" spans="1:14">
      <c r="A702" s="115" t="s">
        <v>99</v>
      </c>
      <c r="B702" s="115" t="s">
        <v>393</v>
      </c>
      <c r="C702" s="115">
        <v>275.75</v>
      </c>
      <c r="D702" s="115">
        <v>278.14999999999998</v>
      </c>
      <c r="E702" s="115">
        <v>273.3</v>
      </c>
      <c r="F702" s="115">
        <v>277.2</v>
      </c>
      <c r="G702" s="115">
        <v>277.2</v>
      </c>
      <c r="H702" s="115">
        <v>275.75</v>
      </c>
      <c r="I702" s="115">
        <v>9902834</v>
      </c>
      <c r="J702" s="115">
        <v>2734309895.5500002</v>
      </c>
      <c r="K702" s="117">
        <v>43293</v>
      </c>
      <c r="L702" s="115">
        <v>84533</v>
      </c>
      <c r="M702" s="115" t="s">
        <v>1080</v>
      </c>
      <c r="N702" s="115"/>
    </row>
    <row r="703" spans="1:14">
      <c r="A703" s="115" t="s">
        <v>2305</v>
      </c>
      <c r="B703" s="115" t="s">
        <v>393</v>
      </c>
      <c r="C703" s="115">
        <v>433</v>
      </c>
      <c r="D703" s="115">
        <v>441.85</v>
      </c>
      <c r="E703" s="115">
        <v>422</v>
      </c>
      <c r="F703" s="115">
        <v>428.1</v>
      </c>
      <c r="G703" s="115">
        <v>426.9</v>
      </c>
      <c r="H703" s="115">
        <v>431.2</v>
      </c>
      <c r="I703" s="115">
        <v>114294</v>
      </c>
      <c r="J703" s="115">
        <v>49270338.799999997</v>
      </c>
      <c r="K703" s="117">
        <v>43293</v>
      </c>
      <c r="L703" s="115">
        <v>5110</v>
      </c>
      <c r="M703" s="115" t="s">
        <v>2306</v>
      </c>
      <c r="N703" s="115"/>
    </row>
    <row r="704" spans="1:14">
      <c r="A704" s="115" t="s">
        <v>1081</v>
      </c>
      <c r="B704" s="115" t="s">
        <v>393</v>
      </c>
      <c r="C704" s="115">
        <v>136.69999999999999</v>
      </c>
      <c r="D704" s="115">
        <v>142</v>
      </c>
      <c r="E704" s="115">
        <v>136.4</v>
      </c>
      <c r="F704" s="115">
        <v>138.5</v>
      </c>
      <c r="G704" s="115">
        <v>137.85</v>
      </c>
      <c r="H704" s="115">
        <v>135</v>
      </c>
      <c r="I704" s="115">
        <v>173150</v>
      </c>
      <c r="J704" s="115">
        <v>24123080.800000001</v>
      </c>
      <c r="K704" s="117">
        <v>43293</v>
      </c>
      <c r="L704" s="115">
        <v>5436</v>
      </c>
      <c r="M704" s="115" t="s">
        <v>1082</v>
      </c>
      <c r="N704" s="115"/>
    </row>
    <row r="705" spans="1:14">
      <c r="A705" s="115" t="s">
        <v>1083</v>
      </c>
      <c r="B705" s="115" t="s">
        <v>393</v>
      </c>
      <c r="C705" s="115">
        <v>96</v>
      </c>
      <c r="D705" s="115">
        <v>98.7</v>
      </c>
      <c r="E705" s="115">
        <v>94</v>
      </c>
      <c r="F705" s="115">
        <v>96.55</v>
      </c>
      <c r="G705" s="115">
        <v>95.65</v>
      </c>
      <c r="H705" s="115">
        <v>96.4</v>
      </c>
      <c r="I705" s="115">
        <v>2906573</v>
      </c>
      <c r="J705" s="115">
        <v>280111367</v>
      </c>
      <c r="K705" s="117">
        <v>43293</v>
      </c>
      <c r="L705" s="115">
        <v>19864</v>
      </c>
      <c r="M705" s="115" t="s">
        <v>1084</v>
      </c>
      <c r="N705" s="115"/>
    </row>
    <row r="706" spans="1:14">
      <c r="A706" s="115" t="s">
        <v>1085</v>
      </c>
      <c r="B706" s="115" t="s">
        <v>393</v>
      </c>
      <c r="C706" s="115">
        <v>14.4</v>
      </c>
      <c r="D706" s="115">
        <v>14.65</v>
      </c>
      <c r="E706" s="115">
        <v>14.15</v>
      </c>
      <c r="F706" s="115">
        <v>14.25</v>
      </c>
      <c r="G706" s="115">
        <v>14.25</v>
      </c>
      <c r="H706" s="115">
        <v>14.35</v>
      </c>
      <c r="I706" s="115">
        <v>365490</v>
      </c>
      <c r="J706" s="115">
        <v>5238173.3499999996</v>
      </c>
      <c r="K706" s="117">
        <v>43293</v>
      </c>
      <c r="L706" s="115">
        <v>599</v>
      </c>
      <c r="M706" s="115" t="s">
        <v>1086</v>
      </c>
      <c r="N706" s="115"/>
    </row>
    <row r="707" spans="1:14">
      <c r="A707" s="115" t="s">
        <v>1087</v>
      </c>
      <c r="B707" s="115" t="s">
        <v>393</v>
      </c>
      <c r="C707" s="115">
        <v>172</v>
      </c>
      <c r="D707" s="115">
        <v>173</v>
      </c>
      <c r="E707" s="115">
        <v>168.3</v>
      </c>
      <c r="F707" s="115">
        <v>170</v>
      </c>
      <c r="G707" s="115">
        <v>170</v>
      </c>
      <c r="H707" s="115">
        <v>168.45</v>
      </c>
      <c r="I707" s="115">
        <v>459</v>
      </c>
      <c r="J707" s="115">
        <v>78156.45</v>
      </c>
      <c r="K707" s="117">
        <v>43293</v>
      </c>
      <c r="L707" s="115">
        <v>23</v>
      </c>
      <c r="M707" s="115" t="s">
        <v>1088</v>
      </c>
      <c r="N707" s="115"/>
    </row>
    <row r="708" spans="1:14">
      <c r="A708" s="115" t="s">
        <v>2944</v>
      </c>
      <c r="B708" s="115" t="s">
        <v>393</v>
      </c>
      <c r="C708" s="115">
        <v>1.8</v>
      </c>
      <c r="D708" s="115">
        <v>1.8</v>
      </c>
      <c r="E708" s="115">
        <v>1.8</v>
      </c>
      <c r="F708" s="115">
        <v>1.8</v>
      </c>
      <c r="G708" s="115">
        <v>1.8</v>
      </c>
      <c r="H708" s="115">
        <v>1.75</v>
      </c>
      <c r="I708" s="115">
        <v>262939</v>
      </c>
      <c r="J708" s="115">
        <v>473290.2</v>
      </c>
      <c r="K708" s="117">
        <v>43293</v>
      </c>
      <c r="L708" s="115">
        <v>88</v>
      </c>
      <c r="M708" s="115" t="s">
        <v>2945</v>
      </c>
      <c r="N708" s="115"/>
    </row>
    <row r="709" spans="1:14">
      <c r="A709" s="115" t="s">
        <v>3612</v>
      </c>
      <c r="B709" s="115" t="s">
        <v>393</v>
      </c>
      <c r="C709" s="115">
        <v>1141</v>
      </c>
      <c r="D709" s="115">
        <v>1141</v>
      </c>
      <c r="E709" s="115">
        <v>1141</v>
      </c>
      <c r="F709" s="115">
        <v>1141</v>
      </c>
      <c r="G709" s="115">
        <v>1141</v>
      </c>
      <c r="H709" s="115">
        <v>1133</v>
      </c>
      <c r="I709" s="115">
        <v>1</v>
      </c>
      <c r="J709" s="115">
        <v>1141</v>
      </c>
      <c r="K709" s="117">
        <v>43293</v>
      </c>
      <c r="L709" s="115">
        <v>1</v>
      </c>
      <c r="M709" s="115" t="s">
        <v>3613</v>
      </c>
      <c r="N709" s="115"/>
    </row>
    <row r="710" spans="1:14">
      <c r="A710" s="115" t="s">
        <v>2739</v>
      </c>
      <c r="B710" s="115" t="s">
        <v>393</v>
      </c>
      <c r="C710" s="115">
        <v>75.95</v>
      </c>
      <c r="D710" s="115">
        <v>77</v>
      </c>
      <c r="E710" s="115">
        <v>74</v>
      </c>
      <c r="F710" s="115">
        <v>74.650000000000006</v>
      </c>
      <c r="G710" s="115">
        <v>74.05</v>
      </c>
      <c r="H710" s="115">
        <v>75.25</v>
      </c>
      <c r="I710" s="115">
        <v>96112</v>
      </c>
      <c r="J710" s="115">
        <v>7294667.2000000002</v>
      </c>
      <c r="K710" s="117">
        <v>43293</v>
      </c>
      <c r="L710" s="115">
        <v>1219</v>
      </c>
      <c r="M710" s="115" t="s">
        <v>2740</v>
      </c>
      <c r="N710" s="115"/>
    </row>
    <row r="711" spans="1:14">
      <c r="A711" s="115" t="s">
        <v>202</v>
      </c>
      <c r="B711" s="115" t="s">
        <v>393</v>
      </c>
      <c r="C711" s="115">
        <v>50.1</v>
      </c>
      <c r="D711" s="115">
        <v>50.7</v>
      </c>
      <c r="E711" s="115">
        <v>49.2</v>
      </c>
      <c r="F711" s="115">
        <v>49.65</v>
      </c>
      <c r="G711" s="115">
        <v>49.3</v>
      </c>
      <c r="H711" s="115">
        <v>50.1</v>
      </c>
      <c r="I711" s="115">
        <v>164435</v>
      </c>
      <c r="J711" s="115">
        <v>8242726.9000000004</v>
      </c>
      <c r="K711" s="117">
        <v>43293</v>
      </c>
      <c r="L711" s="115">
        <v>1801</v>
      </c>
      <c r="M711" s="115" t="s">
        <v>1089</v>
      </c>
      <c r="N711" s="115"/>
    </row>
    <row r="712" spans="1:14">
      <c r="A712" s="115" t="s">
        <v>1090</v>
      </c>
      <c r="B712" s="115" t="s">
        <v>393</v>
      </c>
      <c r="C712" s="115">
        <v>131</v>
      </c>
      <c r="D712" s="115">
        <v>132.9</v>
      </c>
      <c r="E712" s="115">
        <v>129.69999999999999</v>
      </c>
      <c r="F712" s="115">
        <v>129.94999999999999</v>
      </c>
      <c r="G712" s="115">
        <v>129.80000000000001</v>
      </c>
      <c r="H712" s="115">
        <v>130.80000000000001</v>
      </c>
      <c r="I712" s="115">
        <v>75553</v>
      </c>
      <c r="J712" s="115">
        <v>9877653.1999999993</v>
      </c>
      <c r="K712" s="117">
        <v>43293</v>
      </c>
      <c r="L712" s="115">
        <v>1452</v>
      </c>
      <c r="M712" s="115" t="s">
        <v>1091</v>
      </c>
      <c r="N712" s="115"/>
    </row>
    <row r="713" spans="1:14">
      <c r="A713" s="115" t="s">
        <v>1092</v>
      </c>
      <c r="B713" s="115" t="s">
        <v>393</v>
      </c>
      <c r="C713" s="115">
        <v>26</v>
      </c>
      <c r="D713" s="115">
        <v>27</v>
      </c>
      <c r="E713" s="115">
        <v>24.65</v>
      </c>
      <c r="F713" s="115">
        <v>26.2</v>
      </c>
      <c r="G713" s="115">
        <v>25.95</v>
      </c>
      <c r="H713" s="115">
        <v>24.8</v>
      </c>
      <c r="I713" s="115">
        <v>17008</v>
      </c>
      <c r="J713" s="115">
        <v>440220.15</v>
      </c>
      <c r="K713" s="117">
        <v>43293</v>
      </c>
      <c r="L713" s="115">
        <v>139</v>
      </c>
      <c r="M713" s="115" t="s">
        <v>1093</v>
      </c>
      <c r="N713" s="115"/>
    </row>
    <row r="714" spans="1:14">
      <c r="A714" s="115" t="s">
        <v>2946</v>
      </c>
      <c r="B714" s="115" t="s">
        <v>393</v>
      </c>
      <c r="C714" s="115">
        <v>8.9</v>
      </c>
      <c r="D714" s="115">
        <v>9.1999999999999993</v>
      </c>
      <c r="E714" s="115">
        <v>8.9</v>
      </c>
      <c r="F714" s="115">
        <v>8.9</v>
      </c>
      <c r="G714" s="115">
        <v>8.9</v>
      </c>
      <c r="H714" s="115">
        <v>9</v>
      </c>
      <c r="I714" s="115">
        <v>4219</v>
      </c>
      <c r="J714" s="115">
        <v>37976.300000000003</v>
      </c>
      <c r="K714" s="117">
        <v>43293</v>
      </c>
      <c r="L714" s="115">
        <v>24</v>
      </c>
      <c r="M714" s="115" t="s">
        <v>2947</v>
      </c>
      <c r="N714" s="115"/>
    </row>
    <row r="715" spans="1:14">
      <c r="A715" s="115" t="s">
        <v>1094</v>
      </c>
      <c r="B715" s="115" t="s">
        <v>393</v>
      </c>
      <c r="C715" s="115">
        <v>149.85</v>
      </c>
      <c r="D715" s="115">
        <v>156.4</v>
      </c>
      <c r="E715" s="115">
        <v>149.5</v>
      </c>
      <c r="F715" s="115">
        <v>151.05000000000001</v>
      </c>
      <c r="G715" s="115">
        <v>150.94999999999999</v>
      </c>
      <c r="H715" s="115">
        <v>148.75</v>
      </c>
      <c r="I715" s="115">
        <v>2946325</v>
      </c>
      <c r="J715" s="115">
        <v>449909273.05000001</v>
      </c>
      <c r="K715" s="117">
        <v>43293</v>
      </c>
      <c r="L715" s="115">
        <v>23106</v>
      </c>
      <c r="M715" s="115" t="s">
        <v>1095</v>
      </c>
      <c r="N715" s="115"/>
    </row>
    <row r="716" spans="1:14">
      <c r="A716" s="115" t="s">
        <v>3700</v>
      </c>
      <c r="B716" s="115" t="s">
        <v>3256</v>
      </c>
      <c r="C716" s="115">
        <v>3.4</v>
      </c>
      <c r="D716" s="115">
        <v>3.4</v>
      </c>
      <c r="E716" s="115">
        <v>3.4</v>
      </c>
      <c r="F716" s="115">
        <v>3.4</v>
      </c>
      <c r="G716" s="115">
        <v>3.4</v>
      </c>
      <c r="H716" s="115">
        <v>3.4</v>
      </c>
      <c r="I716" s="115">
        <v>100</v>
      </c>
      <c r="J716" s="115">
        <v>340</v>
      </c>
      <c r="K716" s="117">
        <v>43293</v>
      </c>
      <c r="L716" s="115">
        <v>1</v>
      </c>
      <c r="M716" s="115" t="s">
        <v>3701</v>
      </c>
      <c r="N716" s="115"/>
    </row>
    <row r="717" spans="1:14">
      <c r="A717" s="115" t="s">
        <v>1096</v>
      </c>
      <c r="B717" s="115" t="s">
        <v>393</v>
      </c>
      <c r="C717" s="115">
        <v>90.8</v>
      </c>
      <c r="D717" s="115">
        <v>92.15</v>
      </c>
      <c r="E717" s="115">
        <v>87.8</v>
      </c>
      <c r="F717" s="115">
        <v>88.25</v>
      </c>
      <c r="G717" s="115">
        <v>87.9</v>
      </c>
      <c r="H717" s="115">
        <v>90.1</v>
      </c>
      <c r="I717" s="115">
        <v>691855</v>
      </c>
      <c r="J717" s="115">
        <v>62432471.299999997</v>
      </c>
      <c r="K717" s="117">
        <v>43293</v>
      </c>
      <c r="L717" s="115">
        <v>5151</v>
      </c>
      <c r="M717" s="115" t="s">
        <v>2635</v>
      </c>
      <c r="N717" s="115"/>
    </row>
    <row r="718" spans="1:14">
      <c r="A718" s="115" t="s">
        <v>1097</v>
      </c>
      <c r="B718" s="115" t="s">
        <v>393</v>
      </c>
      <c r="C718" s="115">
        <v>234.15</v>
      </c>
      <c r="D718" s="115">
        <v>250</v>
      </c>
      <c r="E718" s="115">
        <v>228.2</v>
      </c>
      <c r="F718" s="115">
        <v>230</v>
      </c>
      <c r="G718" s="115">
        <v>228.25</v>
      </c>
      <c r="H718" s="115">
        <v>236.8</v>
      </c>
      <c r="I718" s="115">
        <v>22395</v>
      </c>
      <c r="J718" s="115">
        <v>5285877.6500000004</v>
      </c>
      <c r="K718" s="117">
        <v>43293</v>
      </c>
      <c r="L718" s="115">
        <v>2059</v>
      </c>
      <c r="M718" s="115" t="s">
        <v>1098</v>
      </c>
      <c r="N718" s="115"/>
    </row>
    <row r="719" spans="1:14">
      <c r="A719" s="115" t="s">
        <v>1099</v>
      </c>
      <c r="B719" s="115" t="s">
        <v>393</v>
      </c>
      <c r="C719" s="115">
        <v>463.9</v>
      </c>
      <c r="D719" s="115">
        <v>463.9</v>
      </c>
      <c r="E719" s="115">
        <v>442.1</v>
      </c>
      <c r="F719" s="115">
        <v>447.7</v>
      </c>
      <c r="G719" s="115">
        <v>445</v>
      </c>
      <c r="H719" s="115">
        <v>450.05</v>
      </c>
      <c r="I719" s="115">
        <v>28894</v>
      </c>
      <c r="J719" s="115">
        <v>13163818.300000001</v>
      </c>
      <c r="K719" s="117">
        <v>43293</v>
      </c>
      <c r="L719" s="115">
        <v>1792</v>
      </c>
      <c r="M719" s="115" t="s">
        <v>1100</v>
      </c>
      <c r="N719" s="115"/>
    </row>
    <row r="720" spans="1:14">
      <c r="A720" s="115" t="s">
        <v>2948</v>
      </c>
      <c r="B720" s="115" t="s">
        <v>393</v>
      </c>
      <c r="C720" s="115">
        <v>6.4</v>
      </c>
      <c r="D720" s="115">
        <v>6.4</v>
      </c>
      <c r="E720" s="115">
        <v>5.85</v>
      </c>
      <c r="F720" s="115">
        <v>6</v>
      </c>
      <c r="G720" s="115">
        <v>6</v>
      </c>
      <c r="H720" s="115">
        <v>6.05</v>
      </c>
      <c r="I720" s="115">
        <v>103295</v>
      </c>
      <c r="J720" s="115">
        <v>617491</v>
      </c>
      <c r="K720" s="117">
        <v>43293</v>
      </c>
      <c r="L720" s="115">
        <v>156</v>
      </c>
      <c r="M720" s="115" t="s">
        <v>2949</v>
      </c>
      <c r="N720" s="115"/>
    </row>
    <row r="721" spans="1:14">
      <c r="A721" s="115" t="s">
        <v>2950</v>
      </c>
      <c r="B721" s="115" t="s">
        <v>393</v>
      </c>
      <c r="C721" s="115">
        <v>82.05</v>
      </c>
      <c r="D721" s="115">
        <v>82.9</v>
      </c>
      <c r="E721" s="115">
        <v>81</v>
      </c>
      <c r="F721" s="115">
        <v>81.650000000000006</v>
      </c>
      <c r="G721" s="115">
        <v>81.599999999999994</v>
      </c>
      <c r="H721" s="115">
        <v>82.15</v>
      </c>
      <c r="I721" s="115">
        <v>44552</v>
      </c>
      <c r="J721" s="115">
        <v>3649829.15</v>
      </c>
      <c r="K721" s="117">
        <v>43293</v>
      </c>
      <c r="L721" s="115">
        <v>737</v>
      </c>
      <c r="M721" s="115" t="s">
        <v>2951</v>
      </c>
      <c r="N721" s="115"/>
    </row>
    <row r="722" spans="1:14">
      <c r="A722" s="115" t="s">
        <v>1101</v>
      </c>
      <c r="B722" s="115" t="s">
        <v>393</v>
      </c>
      <c r="C722" s="115">
        <v>256.95</v>
      </c>
      <c r="D722" s="115">
        <v>262.85000000000002</v>
      </c>
      <c r="E722" s="115">
        <v>255.15</v>
      </c>
      <c r="F722" s="115">
        <v>257.5</v>
      </c>
      <c r="G722" s="115">
        <v>257</v>
      </c>
      <c r="H722" s="115">
        <v>256.95</v>
      </c>
      <c r="I722" s="115">
        <v>26586</v>
      </c>
      <c r="J722" s="115">
        <v>6889181.3499999996</v>
      </c>
      <c r="K722" s="117">
        <v>43293</v>
      </c>
      <c r="L722" s="115">
        <v>1255</v>
      </c>
      <c r="M722" s="115" t="s">
        <v>1102</v>
      </c>
      <c r="N722" s="115"/>
    </row>
    <row r="723" spans="1:14">
      <c r="A723" s="115" t="s">
        <v>3255</v>
      </c>
      <c r="B723" s="115" t="s">
        <v>3256</v>
      </c>
      <c r="C723" s="115">
        <v>33.9</v>
      </c>
      <c r="D723" s="115">
        <v>33.9</v>
      </c>
      <c r="E723" s="115">
        <v>33.9</v>
      </c>
      <c r="F723" s="115">
        <v>33.9</v>
      </c>
      <c r="G723" s="115">
        <v>33.9</v>
      </c>
      <c r="H723" s="115">
        <v>35.65</v>
      </c>
      <c r="I723" s="115">
        <v>37121</v>
      </c>
      <c r="J723" s="115">
        <v>1258401.8999999999</v>
      </c>
      <c r="K723" s="117">
        <v>43293</v>
      </c>
      <c r="L723" s="115">
        <v>147</v>
      </c>
      <c r="M723" s="115" t="s">
        <v>3350</v>
      </c>
      <c r="N723" s="115"/>
    </row>
    <row r="724" spans="1:14">
      <c r="A724" s="115" t="s">
        <v>1103</v>
      </c>
      <c r="B724" s="115" t="s">
        <v>393</v>
      </c>
      <c r="C724" s="115">
        <v>332.35</v>
      </c>
      <c r="D724" s="115">
        <v>337.45</v>
      </c>
      <c r="E724" s="115">
        <v>326.8</v>
      </c>
      <c r="F724" s="115">
        <v>330.05</v>
      </c>
      <c r="G724" s="115">
        <v>329.5</v>
      </c>
      <c r="H724" s="115">
        <v>332.4</v>
      </c>
      <c r="I724" s="115">
        <v>24035</v>
      </c>
      <c r="J724" s="115">
        <v>7989933.75</v>
      </c>
      <c r="K724" s="117">
        <v>43293</v>
      </c>
      <c r="L724" s="115">
        <v>1372</v>
      </c>
      <c r="M724" s="115" t="s">
        <v>1104</v>
      </c>
      <c r="N724" s="115"/>
    </row>
    <row r="725" spans="1:14">
      <c r="A725" s="115" t="s">
        <v>2188</v>
      </c>
      <c r="B725" s="115" t="s">
        <v>393</v>
      </c>
      <c r="C725" s="115">
        <v>2204.65</v>
      </c>
      <c r="D725" s="115">
        <v>2220</v>
      </c>
      <c r="E725" s="115">
        <v>2160</v>
      </c>
      <c r="F725" s="115">
        <v>2178.5500000000002</v>
      </c>
      <c r="G725" s="115">
        <v>2160</v>
      </c>
      <c r="H725" s="115">
        <v>2204.5</v>
      </c>
      <c r="I725" s="115">
        <v>1499</v>
      </c>
      <c r="J725" s="115">
        <v>3292968.45</v>
      </c>
      <c r="K725" s="117">
        <v>43293</v>
      </c>
      <c r="L725" s="115">
        <v>302</v>
      </c>
      <c r="M725" s="115" t="s">
        <v>989</v>
      </c>
      <c r="N725" s="115"/>
    </row>
    <row r="726" spans="1:14">
      <c r="A726" s="115" t="s">
        <v>347</v>
      </c>
      <c r="B726" s="115" t="s">
        <v>393</v>
      </c>
      <c r="C726" s="115">
        <v>350</v>
      </c>
      <c r="D726" s="115">
        <v>358.9</v>
      </c>
      <c r="E726" s="115">
        <v>342.6</v>
      </c>
      <c r="F726" s="115">
        <v>344.65</v>
      </c>
      <c r="G726" s="115">
        <v>342.8</v>
      </c>
      <c r="H726" s="115">
        <v>338.6</v>
      </c>
      <c r="I726" s="115">
        <v>8076072</v>
      </c>
      <c r="J726" s="115">
        <v>2835929272.6999998</v>
      </c>
      <c r="K726" s="117">
        <v>43293</v>
      </c>
      <c r="L726" s="115">
        <v>89760</v>
      </c>
      <c r="M726" s="115" t="s">
        <v>1105</v>
      </c>
      <c r="N726" s="115"/>
    </row>
    <row r="727" spans="1:14">
      <c r="A727" s="115" t="s">
        <v>2421</v>
      </c>
      <c r="B727" s="115" t="s">
        <v>393</v>
      </c>
      <c r="C727" s="115">
        <v>40.950000000000003</v>
      </c>
      <c r="D727" s="115">
        <v>41</v>
      </c>
      <c r="E727" s="115">
        <v>38.950000000000003</v>
      </c>
      <c r="F727" s="115">
        <v>39.1</v>
      </c>
      <c r="G727" s="115">
        <v>39.1</v>
      </c>
      <c r="H727" s="115">
        <v>39.65</v>
      </c>
      <c r="I727" s="115">
        <v>62600</v>
      </c>
      <c r="J727" s="115">
        <v>2461643.85</v>
      </c>
      <c r="K727" s="117">
        <v>43293</v>
      </c>
      <c r="L727" s="115">
        <v>802</v>
      </c>
      <c r="M727" s="115" t="s">
        <v>2422</v>
      </c>
      <c r="N727" s="115"/>
    </row>
    <row r="728" spans="1:14">
      <c r="A728" s="115" t="s">
        <v>3797</v>
      </c>
      <c r="B728" s="115" t="s">
        <v>3256</v>
      </c>
      <c r="C728" s="115">
        <v>0.5</v>
      </c>
      <c r="D728" s="115">
        <v>0.5</v>
      </c>
      <c r="E728" s="115">
        <v>0.5</v>
      </c>
      <c r="F728" s="115">
        <v>0.5</v>
      </c>
      <c r="G728" s="115">
        <v>0.5</v>
      </c>
      <c r="H728" s="115">
        <v>0.55000000000000004</v>
      </c>
      <c r="I728" s="115">
        <v>670</v>
      </c>
      <c r="J728" s="115">
        <v>335</v>
      </c>
      <c r="K728" s="117">
        <v>43293</v>
      </c>
      <c r="L728" s="115">
        <v>6</v>
      </c>
      <c r="M728" s="115" t="s">
        <v>3798</v>
      </c>
      <c r="N728" s="115"/>
    </row>
    <row r="729" spans="1:14">
      <c r="A729" s="115" t="s">
        <v>2952</v>
      </c>
      <c r="B729" s="115" t="s">
        <v>393</v>
      </c>
      <c r="C729" s="115">
        <v>37.299999999999997</v>
      </c>
      <c r="D729" s="115">
        <v>39</v>
      </c>
      <c r="E729" s="115">
        <v>36.549999999999997</v>
      </c>
      <c r="F729" s="115">
        <v>37</v>
      </c>
      <c r="G729" s="115">
        <v>37</v>
      </c>
      <c r="H729" s="115">
        <v>37.85</v>
      </c>
      <c r="I729" s="115">
        <v>2756</v>
      </c>
      <c r="J729" s="115">
        <v>103227</v>
      </c>
      <c r="K729" s="117">
        <v>43293</v>
      </c>
      <c r="L729" s="115">
        <v>65</v>
      </c>
      <c r="M729" s="115" t="s">
        <v>2953</v>
      </c>
      <c r="N729" s="115"/>
    </row>
    <row r="730" spans="1:14">
      <c r="A730" s="115" t="s">
        <v>1106</v>
      </c>
      <c r="B730" s="115" t="s">
        <v>393</v>
      </c>
      <c r="C730" s="115">
        <v>238</v>
      </c>
      <c r="D730" s="115">
        <v>244.6</v>
      </c>
      <c r="E730" s="115">
        <v>232.35</v>
      </c>
      <c r="F730" s="115">
        <v>236.9</v>
      </c>
      <c r="G730" s="115">
        <v>236.5</v>
      </c>
      <c r="H730" s="115">
        <v>236.2</v>
      </c>
      <c r="I730" s="115">
        <v>76216</v>
      </c>
      <c r="J730" s="115">
        <v>18232766.399999999</v>
      </c>
      <c r="K730" s="117">
        <v>43293</v>
      </c>
      <c r="L730" s="115">
        <v>2226</v>
      </c>
      <c r="M730" s="115" t="s">
        <v>1107</v>
      </c>
      <c r="N730" s="115"/>
    </row>
    <row r="731" spans="1:14">
      <c r="A731" s="115" t="s">
        <v>2186</v>
      </c>
      <c r="B731" s="115" t="s">
        <v>393</v>
      </c>
      <c r="C731" s="115">
        <v>82.2</v>
      </c>
      <c r="D731" s="115">
        <v>82.9</v>
      </c>
      <c r="E731" s="115">
        <v>81</v>
      </c>
      <c r="F731" s="115">
        <v>82.05</v>
      </c>
      <c r="G731" s="115">
        <v>81.7</v>
      </c>
      <c r="H731" s="115">
        <v>81.349999999999994</v>
      </c>
      <c r="I731" s="115">
        <v>510987</v>
      </c>
      <c r="J731" s="115">
        <v>41919442.350000001</v>
      </c>
      <c r="K731" s="117">
        <v>43293</v>
      </c>
      <c r="L731" s="115">
        <v>4132</v>
      </c>
      <c r="M731" s="115" t="s">
        <v>2187</v>
      </c>
      <c r="N731" s="115"/>
    </row>
    <row r="732" spans="1:14">
      <c r="A732" s="115" t="s">
        <v>100</v>
      </c>
      <c r="B732" s="115" t="s">
        <v>393</v>
      </c>
      <c r="C732" s="115">
        <v>220.95</v>
      </c>
      <c r="D732" s="115">
        <v>227.5</v>
      </c>
      <c r="E732" s="115">
        <v>217.7</v>
      </c>
      <c r="F732" s="115">
        <v>218.9</v>
      </c>
      <c r="G732" s="115">
        <v>220.25</v>
      </c>
      <c r="H732" s="115">
        <v>217.75</v>
      </c>
      <c r="I732" s="115">
        <v>9370250</v>
      </c>
      <c r="J732" s="115">
        <v>2082758948.75</v>
      </c>
      <c r="K732" s="117">
        <v>43293</v>
      </c>
      <c r="L732" s="115">
        <v>60990</v>
      </c>
      <c r="M732" s="115" t="s">
        <v>1108</v>
      </c>
      <c r="N732" s="115"/>
    </row>
    <row r="733" spans="1:14">
      <c r="A733" s="115" t="s">
        <v>3482</v>
      </c>
      <c r="B733" s="115" t="s">
        <v>3256</v>
      </c>
      <c r="C733" s="115">
        <v>7.65</v>
      </c>
      <c r="D733" s="115">
        <v>7.65</v>
      </c>
      <c r="E733" s="115">
        <v>7.05</v>
      </c>
      <c r="F733" s="115">
        <v>7.05</v>
      </c>
      <c r="G733" s="115">
        <v>7.05</v>
      </c>
      <c r="H733" s="115">
        <v>7.4</v>
      </c>
      <c r="I733" s="115">
        <v>968</v>
      </c>
      <c r="J733" s="115">
        <v>6857.25</v>
      </c>
      <c r="K733" s="117">
        <v>43293</v>
      </c>
      <c r="L733" s="115">
        <v>12</v>
      </c>
      <c r="M733" s="115" t="s">
        <v>3483</v>
      </c>
      <c r="N733" s="115"/>
    </row>
    <row r="734" spans="1:14">
      <c r="A734" s="115" t="s">
        <v>1109</v>
      </c>
      <c r="B734" s="115" t="s">
        <v>393</v>
      </c>
      <c r="C734" s="115">
        <v>129.05000000000001</v>
      </c>
      <c r="D734" s="115">
        <v>130.1</v>
      </c>
      <c r="E734" s="115">
        <v>126.95</v>
      </c>
      <c r="F734" s="115">
        <v>128</v>
      </c>
      <c r="G734" s="115">
        <v>128.1</v>
      </c>
      <c r="H734" s="115">
        <v>129.35</v>
      </c>
      <c r="I734" s="115">
        <v>63331</v>
      </c>
      <c r="J734" s="115">
        <v>8088561.75</v>
      </c>
      <c r="K734" s="117">
        <v>43293</v>
      </c>
      <c r="L734" s="115">
        <v>507</v>
      </c>
      <c r="M734" s="115" t="s">
        <v>1110</v>
      </c>
      <c r="N734" s="115"/>
    </row>
    <row r="735" spans="1:14">
      <c r="A735" s="115" t="s">
        <v>2317</v>
      </c>
      <c r="B735" s="115" t="s">
        <v>393</v>
      </c>
      <c r="C735" s="115">
        <v>515</v>
      </c>
      <c r="D735" s="115">
        <v>520</v>
      </c>
      <c r="E735" s="115">
        <v>501</v>
      </c>
      <c r="F735" s="115">
        <v>505.9</v>
      </c>
      <c r="G735" s="115">
        <v>501</v>
      </c>
      <c r="H735" s="115">
        <v>514.20000000000005</v>
      </c>
      <c r="I735" s="115">
        <v>78047</v>
      </c>
      <c r="J735" s="115">
        <v>39889903.950000003</v>
      </c>
      <c r="K735" s="117">
        <v>43293</v>
      </c>
      <c r="L735" s="115">
        <v>1301</v>
      </c>
      <c r="M735" s="115" t="s">
        <v>2804</v>
      </c>
      <c r="N735" s="115"/>
    </row>
    <row r="736" spans="1:14">
      <c r="A736" s="115" t="s">
        <v>1111</v>
      </c>
      <c r="B736" s="115" t="s">
        <v>393</v>
      </c>
      <c r="C736" s="115">
        <v>54</v>
      </c>
      <c r="D736" s="115">
        <v>55.2</v>
      </c>
      <c r="E736" s="115">
        <v>53</v>
      </c>
      <c r="F736" s="115">
        <v>53.8</v>
      </c>
      <c r="G736" s="115">
        <v>53.65</v>
      </c>
      <c r="H736" s="115">
        <v>53.4</v>
      </c>
      <c r="I736" s="115">
        <v>34383</v>
      </c>
      <c r="J736" s="115">
        <v>1856993.65</v>
      </c>
      <c r="K736" s="117">
        <v>43293</v>
      </c>
      <c r="L736" s="115">
        <v>354</v>
      </c>
      <c r="M736" s="115" t="s">
        <v>1112</v>
      </c>
      <c r="N736" s="115"/>
    </row>
    <row r="737" spans="1:14">
      <c r="A737" s="115" t="s">
        <v>101</v>
      </c>
      <c r="B737" s="115" t="s">
        <v>393</v>
      </c>
      <c r="C737" s="115">
        <v>85.2</v>
      </c>
      <c r="D737" s="115">
        <v>87</v>
      </c>
      <c r="E737" s="115">
        <v>82.35</v>
      </c>
      <c r="F737" s="115">
        <v>83.6</v>
      </c>
      <c r="G737" s="115">
        <v>83.3</v>
      </c>
      <c r="H737" s="115">
        <v>84.25</v>
      </c>
      <c r="I737" s="115">
        <v>6047771</v>
      </c>
      <c r="J737" s="115">
        <v>513327744.75</v>
      </c>
      <c r="K737" s="117">
        <v>43293</v>
      </c>
      <c r="L737" s="115">
        <v>23398</v>
      </c>
      <c r="M737" s="115" t="s">
        <v>1113</v>
      </c>
      <c r="N737" s="115"/>
    </row>
    <row r="738" spans="1:14">
      <c r="A738" s="115" t="s">
        <v>3351</v>
      </c>
      <c r="B738" s="115" t="s">
        <v>3256</v>
      </c>
      <c r="C738" s="115">
        <v>21.9</v>
      </c>
      <c r="D738" s="115">
        <v>23.15</v>
      </c>
      <c r="E738" s="115">
        <v>21.9</v>
      </c>
      <c r="F738" s="115">
        <v>23.05</v>
      </c>
      <c r="G738" s="115">
        <v>23.05</v>
      </c>
      <c r="H738" s="115">
        <v>22.05</v>
      </c>
      <c r="I738" s="115">
        <v>8297</v>
      </c>
      <c r="J738" s="115">
        <v>191568.65</v>
      </c>
      <c r="K738" s="117">
        <v>43293</v>
      </c>
      <c r="L738" s="115">
        <v>36</v>
      </c>
      <c r="M738" s="115" t="s">
        <v>3352</v>
      </c>
      <c r="N738" s="115"/>
    </row>
    <row r="739" spans="1:14">
      <c r="A739" s="115" t="s">
        <v>1114</v>
      </c>
      <c r="B739" s="115" t="s">
        <v>393</v>
      </c>
      <c r="C739" s="115">
        <v>828</v>
      </c>
      <c r="D739" s="115">
        <v>844.5</v>
      </c>
      <c r="E739" s="115">
        <v>816.15</v>
      </c>
      <c r="F739" s="115">
        <v>819.95</v>
      </c>
      <c r="G739" s="115">
        <v>818</v>
      </c>
      <c r="H739" s="115">
        <v>828.2</v>
      </c>
      <c r="I739" s="115">
        <v>33574</v>
      </c>
      <c r="J739" s="115">
        <v>27618303.550000001</v>
      </c>
      <c r="K739" s="117">
        <v>43293</v>
      </c>
      <c r="L739" s="115">
        <v>4567</v>
      </c>
      <c r="M739" s="115" t="s">
        <v>1115</v>
      </c>
      <c r="N739" s="115"/>
    </row>
    <row r="740" spans="1:14">
      <c r="A740" s="115" t="s">
        <v>2505</v>
      </c>
      <c r="B740" s="115" t="s">
        <v>393</v>
      </c>
      <c r="C740" s="115">
        <v>228.55</v>
      </c>
      <c r="D740" s="115">
        <v>233.25</v>
      </c>
      <c r="E740" s="115">
        <v>227.05</v>
      </c>
      <c r="F740" s="115">
        <v>229.9</v>
      </c>
      <c r="G740" s="115">
        <v>230.8</v>
      </c>
      <c r="H740" s="115">
        <v>225.65</v>
      </c>
      <c r="I740" s="115">
        <v>33290</v>
      </c>
      <c r="J740" s="115">
        <v>7655712.7000000002</v>
      </c>
      <c r="K740" s="117">
        <v>43293</v>
      </c>
      <c r="L740" s="115">
        <v>792</v>
      </c>
      <c r="M740" s="115" t="s">
        <v>2506</v>
      </c>
      <c r="N740" s="115"/>
    </row>
    <row r="741" spans="1:14">
      <c r="A741" s="115" t="s">
        <v>1116</v>
      </c>
      <c r="B741" s="115" t="s">
        <v>393</v>
      </c>
      <c r="C741" s="115">
        <v>346</v>
      </c>
      <c r="D741" s="115">
        <v>350</v>
      </c>
      <c r="E741" s="115">
        <v>345.05</v>
      </c>
      <c r="F741" s="115">
        <v>348</v>
      </c>
      <c r="G741" s="115">
        <v>346.95</v>
      </c>
      <c r="H741" s="115">
        <v>347.6</v>
      </c>
      <c r="I741" s="115">
        <v>49303</v>
      </c>
      <c r="J741" s="115">
        <v>17175026.100000001</v>
      </c>
      <c r="K741" s="117">
        <v>43293</v>
      </c>
      <c r="L741" s="115">
        <v>6284</v>
      </c>
      <c r="M741" s="115" t="s">
        <v>1117</v>
      </c>
      <c r="N741" s="115"/>
    </row>
    <row r="742" spans="1:14">
      <c r="A742" s="115" t="s">
        <v>1118</v>
      </c>
      <c r="B742" s="115" t="s">
        <v>393</v>
      </c>
      <c r="C742" s="115">
        <v>108.35</v>
      </c>
      <c r="D742" s="115">
        <v>109.95</v>
      </c>
      <c r="E742" s="115">
        <v>105.1</v>
      </c>
      <c r="F742" s="115">
        <v>106.85</v>
      </c>
      <c r="G742" s="115">
        <v>106.35</v>
      </c>
      <c r="H742" s="115">
        <v>107.55</v>
      </c>
      <c r="I742" s="115">
        <v>524035</v>
      </c>
      <c r="J742" s="115">
        <v>56658729.899999999</v>
      </c>
      <c r="K742" s="117">
        <v>43293</v>
      </c>
      <c r="L742" s="115">
        <v>3755</v>
      </c>
      <c r="M742" s="115" t="s">
        <v>1119</v>
      </c>
      <c r="N742" s="115"/>
    </row>
    <row r="743" spans="1:14">
      <c r="A743" s="115" t="s">
        <v>1120</v>
      </c>
      <c r="B743" s="115" t="s">
        <v>393</v>
      </c>
      <c r="C743" s="115">
        <v>132.5</v>
      </c>
      <c r="D743" s="115">
        <v>134.75</v>
      </c>
      <c r="E743" s="115">
        <v>131</v>
      </c>
      <c r="F743" s="115">
        <v>131.9</v>
      </c>
      <c r="G743" s="115">
        <v>131.25</v>
      </c>
      <c r="H743" s="115">
        <v>129.9</v>
      </c>
      <c r="I743" s="115">
        <v>2056968</v>
      </c>
      <c r="J743" s="115">
        <v>272810623.80000001</v>
      </c>
      <c r="K743" s="117">
        <v>43293</v>
      </c>
      <c r="L743" s="115">
        <v>17805</v>
      </c>
      <c r="M743" s="115" t="s">
        <v>1121</v>
      </c>
      <c r="N743" s="115"/>
    </row>
    <row r="744" spans="1:14">
      <c r="A744" s="115" t="s">
        <v>2320</v>
      </c>
      <c r="B744" s="115" t="s">
        <v>393</v>
      </c>
      <c r="C744" s="115">
        <v>202</v>
      </c>
      <c r="D744" s="115">
        <v>204.8</v>
      </c>
      <c r="E744" s="115">
        <v>198.3</v>
      </c>
      <c r="F744" s="115">
        <v>202.9</v>
      </c>
      <c r="G744" s="115">
        <v>202.9</v>
      </c>
      <c r="H744" s="115">
        <v>198.35</v>
      </c>
      <c r="I744" s="115">
        <v>1228</v>
      </c>
      <c r="J744" s="115">
        <v>246462.25</v>
      </c>
      <c r="K744" s="117">
        <v>43293</v>
      </c>
      <c r="L744" s="115">
        <v>49</v>
      </c>
      <c r="M744" s="115" t="s">
        <v>2321</v>
      </c>
      <c r="N744" s="115"/>
    </row>
    <row r="745" spans="1:14">
      <c r="A745" s="115" t="s">
        <v>1122</v>
      </c>
      <c r="B745" s="115" t="s">
        <v>393</v>
      </c>
      <c r="C745" s="115">
        <v>577</v>
      </c>
      <c r="D745" s="115">
        <v>580</v>
      </c>
      <c r="E745" s="115">
        <v>560.70000000000005</v>
      </c>
      <c r="F745" s="115">
        <v>579.5</v>
      </c>
      <c r="G745" s="115">
        <v>580</v>
      </c>
      <c r="H745" s="115">
        <v>575.4</v>
      </c>
      <c r="I745" s="115">
        <v>16605</v>
      </c>
      <c r="J745" s="115">
        <v>9552229.5</v>
      </c>
      <c r="K745" s="117">
        <v>43293</v>
      </c>
      <c r="L745" s="115">
        <v>2560</v>
      </c>
      <c r="M745" s="115" t="s">
        <v>1123</v>
      </c>
      <c r="N745" s="115"/>
    </row>
    <row r="746" spans="1:14">
      <c r="A746" s="115" t="s">
        <v>1124</v>
      </c>
      <c r="B746" s="115" t="s">
        <v>393</v>
      </c>
      <c r="C746" s="115">
        <v>123.95</v>
      </c>
      <c r="D746" s="115">
        <v>124.8</v>
      </c>
      <c r="E746" s="115">
        <v>120.05</v>
      </c>
      <c r="F746" s="115">
        <v>121.7</v>
      </c>
      <c r="G746" s="115">
        <v>122</v>
      </c>
      <c r="H746" s="115">
        <v>123.45</v>
      </c>
      <c r="I746" s="115">
        <v>323287</v>
      </c>
      <c r="J746" s="115">
        <v>39603789.149999999</v>
      </c>
      <c r="K746" s="117">
        <v>43293</v>
      </c>
      <c r="L746" s="115">
        <v>3224</v>
      </c>
      <c r="M746" s="115" t="s">
        <v>1125</v>
      </c>
      <c r="N746" s="115"/>
    </row>
    <row r="747" spans="1:14">
      <c r="A747" s="115" t="s">
        <v>2954</v>
      </c>
      <c r="B747" s="115" t="s">
        <v>393</v>
      </c>
      <c r="C747" s="115">
        <v>3.65</v>
      </c>
      <c r="D747" s="115">
        <v>3.7</v>
      </c>
      <c r="E747" s="115">
        <v>3.45</v>
      </c>
      <c r="F747" s="115">
        <v>3.45</v>
      </c>
      <c r="G747" s="115">
        <v>3.55</v>
      </c>
      <c r="H747" s="115">
        <v>3.5</v>
      </c>
      <c r="I747" s="115">
        <v>154089</v>
      </c>
      <c r="J747" s="115">
        <v>544437.1</v>
      </c>
      <c r="K747" s="117">
        <v>43293</v>
      </c>
      <c r="L747" s="115">
        <v>137</v>
      </c>
      <c r="M747" s="115" t="s">
        <v>2955</v>
      </c>
      <c r="N747" s="115"/>
    </row>
    <row r="748" spans="1:14">
      <c r="A748" s="115" t="s">
        <v>1126</v>
      </c>
      <c r="B748" s="115" t="s">
        <v>393</v>
      </c>
      <c r="C748" s="115">
        <v>160</v>
      </c>
      <c r="D748" s="115">
        <v>160.19999999999999</v>
      </c>
      <c r="E748" s="115">
        <v>160</v>
      </c>
      <c r="F748" s="115">
        <v>160.19999999999999</v>
      </c>
      <c r="G748" s="115">
        <v>160.19999999999999</v>
      </c>
      <c r="H748" s="115">
        <v>160</v>
      </c>
      <c r="I748" s="115">
        <v>271</v>
      </c>
      <c r="J748" s="115">
        <v>43377.2</v>
      </c>
      <c r="K748" s="117">
        <v>43293</v>
      </c>
      <c r="L748" s="115">
        <v>10</v>
      </c>
      <c r="M748" s="115" t="s">
        <v>1127</v>
      </c>
      <c r="N748" s="115"/>
    </row>
    <row r="749" spans="1:14">
      <c r="A749" s="115" t="s">
        <v>102</v>
      </c>
      <c r="B749" s="115" t="s">
        <v>393</v>
      </c>
      <c r="C749" s="115">
        <v>16.2</v>
      </c>
      <c r="D749" s="115">
        <v>17</v>
      </c>
      <c r="E749" s="115">
        <v>16.05</v>
      </c>
      <c r="F749" s="115">
        <v>16.2</v>
      </c>
      <c r="G749" s="115">
        <v>16.3</v>
      </c>
      <c r="H749" s="115">
        <v>16.100000000000001</v>
      </c>
      <c r="I749" s="115">
        <v>40663608</v>
      </c>
      <c r="J749" s="115">
        <v>669052419.89999998</v>
      </c>
      <c r="K749" s="117">
        <v>43293</v>
      </c>
      <c r="L749" s="115">
        <v>36014</v>
      </c>
      <c r="M749" s="115" t="s">
        <v>1128</v>
      </c>
      <c r="N749" s="115"/>
    </row>
    <row r="750" spans="1:14">
      <c r="A750" s="115" t="s">
        <v>3353</v>
      </c>
      <c r="B750" s="115" t="s">
        <v>3256</v>
      </c>
      <c r="C750" s="115">
        <v>6.35</v>
      </c>
      <c r="D750" s="115">
        <v>6.4</v>
      </c>
      <c r="E750" s="115">
        <v>6.25</v>
      </c>
      <c r="F750" s="115">
        <v>6.35</v>
      </c>
      <c r="G750" s="115">
        <v>6.4</v>
      </c>
      <c r="H750" s="115">
        <v>6.25</v>
      </c>
      <c r="I750" s="115">
        <v>694438</v>
      </c>
      <c r="J750" s="115">
        <v>4395931.55</v>
      </c>
      <c r="K750" s="117">
        <v>43293</v>
      </c>
      <c r="L750" s="115">
        <v>519</v>
      </c>
      <c r="M750" s="115" t="s">
        <v>3354</v>
      </c>
      <c r="N750" s="115"/>
    </row>
    <row r="751" spans="1:14">
      <c r="A751" s="115" t="s">
        <v>1129</v>
      </c>
      <c r="B751" s="115" t="s">
        <v>393</v>
      </c>
      <c r="C751" s="115">
        <v>43</v>
      </c>
      <c r="D751" s="115">
        <v>44.55</v>
      </c>
      <c r="E751" s="115">
        <v>42.6</v>
      </c>
      <c r="F751" s="115">
        <v>43</v>
      </c>
      <c r="G751" s="115">
        <v>43</v>
      </c>
      <c r="H751" s="115">
        <v>43.5</v>
      </c>
      <c r="I751" s="115">
        <v>591</v>
      </c>
      <c r="J751" s="115">
        <v>25633.55</v>
      </c>
      <c r="K751" s="117">
        <v>43293</v>
      </c>
      <c r="L751" s="115">
        <v>14</v>
      </c>
      <c r="M751" s="115" t="s">
        <v>1130</v>
      </c>
      <c r="N751" s="115"/>
    </row>
    <row r="752" spans="1:14">
      <c r="A752" s="115" t="s">
        <v>246</v>
      </c>
      <c r="B752" s="115" t="s">
        <v>393</v>
      </c>
      <c r="C752" s="115">
        <v>3</v>
      </c>
      <c r="D752" s="115">
        <v>3</v>
      </c>
      <c r="E752" s="115">
        <v>2.9</v>
      </c>
      <c r="F752" s="115">
        <v>2.95</v>
      </c>
      <c r="G752" s="115">
        <v>2.95</v>
      </c>
      <c r="H752" s="115">
        <v>2.95</v>
      </c>
      <c r="I752" s="115">
        <v>1352483</v>
      </c>
      <c r="J752" s="115">
        <v>4016155.25</v>
      </c>
      <c r="K752" s="117">
        <v>43293</v>
      </c>
      <c r="L752" s="115">
        <v>776</v>
      </c>
      <c r="M752" s="115" t="s">
        <v>1131</v>
      </c>
      <c r="N752" s="115"/>
    </row>
    <row r="753" spans="1:14">
      <c r="A753" s="115" t="s">
        <v>1132</v>
      </c>
      <c r="B753" s="115" t="s">
        <v>393</v>
      </c>
      <c r="C753" s="115">
        <v>64.349999999999994</v>
      </c>
      <c r="D753" s="115">
        <v>65.3</v>
      </c>
      <c r="E753" s="115">
        <v>63.55</v>
      </c>
      <c r="F753" s="115">
        <v>64.099999999999994</v>
      </c>
      <c r="G753" s="115">
        <v>64</v>
      </c>
      <c r="H753" s="115">
        <v>63.9</v>
      </c>
      <c r="I753" s="115">
        <v>322471</v>
      </c>
      <c r="J753" s="115">
        <v>20793357.75</v>
      </c>
      <c r="K753" s="117">
        <v>43293</v>
      </c>
      <c r="L753" s="115">
        <v>1998</v>
      </c>
      <c r="M753" s="115" t="s">
        <v>1133</v>
      </c>
      <c r="N753" s="115"/>
    </row>
    <row r="754" spans="1:14">
      <c r="A754" s="115" t="s">
        <v>1134</v>
      </c>
      <c r="B754" s="115" t="s">
        <v>393</v>
      </c>
      <c r="C754" s="115">
        <v>139</v>
      </c>
      <c r="D754" s="115">
        <v>146.80000000000001</v>
      </c>
      <c r="E754" s="115">
        <v>138.4</v>
      </c>
      <c r="F754" s="115">
        <v>144.9</v>
      </c>
      <c r="G754" s="115">
        <v>145</v>
      </c>
      <c r="H754" s="115">
        <v>138.1</v>
      </c>
      <c r="I754" s="115">
        <v>762045</v>
      </c>
      <c r="J754" s="115">
        <v>109790016.09999999</v>
      </c>
      <c r="K754" s="117">
        <v>43293</v>
      </c>
      <c r="L754" s="115">
        <v>9249</v>
      </c>
      <c r="M754" s="115" t="s">
        <v>1135</v>
      </c>
      <c r="N754" s="115"/>
    </row>
    <row r="755" spans="1:14">
      <c r="A755" s="115" t="s">
        <v>103</v>
      </c>
      <c r="B755" s="115" t="s">
        <v>393</v>
      </c>
      <c r="C755" s="115">
        <v>69.3</v>
      </c>
      <c r="D755" s="115">
        <v>70.3</v>
      </c>
      <c r="E755" s="115">
        <v>66.8</v>
      </c>
      <c r="F755" s="115">
        <v>67.849999999999994</v>
      </c>
      <c r="G755" s="115">
        <v>67.400000000000006</v>
      </c>
      <c r="H755" s="115">
        <v>69.3</v>
      </c>
      <c r="I755" s="115">
        <v>661083</v>
      </c>
      <c r="J755" s="115">
        <v>45143141.75</v>
      </c>
      <c r="K755" s="117">
        <v>43293</v>
      </c>
      <c r="L755" s="115">
        <v>3835</v>
      </c>
      <c r="M755" s="115" t="s">
        <v>1136</v>
      </c>
      <c r="N755" s="115"/>
    </row>
    <row r="756" spans="1:14">
      <c r="A756" s="115" t="s">
        <v>1137</v>
      </c>
      <c r="B756" s="115" t="s">
        <v>393</v>
      </c>
      <c r="C756" s="115">
        <v>1846</v>
      </c>
      <c r="D756" s="115">
        <v>1868.95</v>
      </c>
      <c r="E756" s="115">
        <v>1820.05</v>
      </c>
      <c r="F756" s="115">
        <v>1855.05</v>
      </c>
      <c r="G756" s="115">
        <v>1850</v>
      </c>
      <c r="H756" s="115">
        <v>1837.25</v>
      </c>
      <c r="I756" s="115">
        <v>795</v>
      </c>
      <c r="J756" s="115">
        <v>1470206.3</v>
      </c>
      <c r="K756" s="117">
        <v>43293</v>
      </c>
      <c r="L756" s="115">
        <v>115</v>
      </c>
      <c r="M756" s="115" t="s">
        <v>1138</v>
      </c>
      <c r="N756" s="115"/>
    </row>
    <row r="757" spans="1:14">
      <c r="A757" s="115" t="s">
        <v>104</v>
      </c>
      <c r="B757" s="115" t="s">
        <v>393</v>
      </c>
      <c r="C757" s="115">
        <v>314.89999999999998</v>
      </c>
      <c r="D757" s="115">
        <v>320.7</v>
      </c>
      <c r="E757" s="115">
        <v>312.7</v>
      </c>
      <c r="F757" s="115">
        <v>317.10000000000002</v>
      </c>
      <c r="G757" s="115">
        <v>316.7</v>
      </c>
      <c r="H757" s="115">
        <v>313.35000000000002</v>
      </c>
      <c r="I757" s="115">
        <v>3468456</v>
      </c>
      <c r="J757" s="115">
        <v>1099526377.1500001</v>
      </c>
      <c r="K757" s="117">
        <v>43293</v>
      </c>
      <c r="L757" s="115">
        <v>39507</v>
      </c>
      <c r="M757" s="115" t="s">
        <v>2307</v>
      </c>
      <c r="N757" s="115"/>
    </row>
    <row r="758" spans="1:14">
      <c r="A758" s="115" t="s">
        <v>3157</v>
      </c>
      <c r="B758" s="115" t="s">
        <v>393</v>
      </c>
      <c r="C758" s="115">
        <v>98.95</v>
      </c>
      <c r="D758" s="115">
        <v>100.5</v>
      </c>
      <c r="E758" s="115">
        <v>97.5</v>
      </c>
      <c r="F758" s="115">
        <v>98.15</v>
      </c>
      <c r="G758" s="115">
        <v>97.5</v>
      </c>
      <c r="H758" s="115">
        <v>97.95</v>
      </c>
      <c r="I758" s="115">
        <v>63013</v>
      </c>
      <c r="J758" s="115">
        <v>6234394.0999999996</v>
      </c>
      <c r="K758" s="117">
        <v>43293</v>
      </c>
      <c r="L758" s="115">
        <v>869</v>
      </c>
      <c r="M758" s="115" t="s">
        <v>1801</v>
      </c>
      <c r="N758" s="115"/>
    </row>
    <row r="759" spans="1:14">
      <c r="A759" s="115" t="s">
        <v>1139</v>
      </c>
      <c r="B759" s="115" t="s">
        <v>393</v>
      </c>
      <c r="C759" s="115">
        <v>734.9</v>
      </c>
      <c r="D759" s="115">
        <v>755.95</v>
      </c>
      <c r="E759" s="115">
        <v>730</v>
      </c>
      <c r="F759" s="115">
        <v>751</v>
      </c>
      <c r="G759" s="115">
        <v>752.95</v>
      </c>
      <c r="H759" s="115">
        <v>730.7</v>
      </c>
      <c r="I759" s="115">
        <v>325120</v>
      </c>
      <c r="J759" s="115">
        <v>242840233.75</v>
      </c>
      <c r="K759" s="117">
        <v>43293</v>
      </c>
      <c r="L759" s="115">
        <v>13956</v>
      </c>
      <c r="M759" s="115" t="s">
        <v>1140</v>
      </c>
      <c r="N759" s="115"/>
    </row>
    <row r="760" spans="1:14">
      <c r="A760" s="115" t="s">
        <v>105</v>
      </c>
      <c r="B760" s="115" t="s">
        <v>393</v>
      </c>
      <c r="C760" s="115">
        <v>1439.9</v>
      </c>
      <c r="D760" s="115">
        <v>1444.95</v>
      </c>
      <c r="E760" s="115">
        <v>1415</v>
      </c>
      <c r="F760" s="115">
        <v>1424.6</v>
      </c>
      <c r="G760" s="115">
        <v>1426</v>
      </c>
      <c r="H760" s="115">
        <v>1427.95</v>
      </c>
      <c r="I760" s="115">
        <v>798731</v>
      </c>
      <c r="J760" s="115">
        <v>1140481910.8499999</v>
      </c>
      <c r="K760" s="117">
        <v>43293</v>
      </c>
      <c r="L760" s="115">
        <v>36590</v>
      </c>
      <c r="M760" s="115" t="s">
        <v>1141</v>
      </c>
      <c r="N760" s="115"/>
    </row>
    <row r="761" spans="1:14">
      <c r="A761" s="115" t="s">
        <v>1142</v>
      </c>
      <c r="B761" s="115" t="s">
        <v>393</v>
      </c>
      <c r="C761" s="115">
        <v>151</v>
      </c>
      <c r="D761" s="115">
        <v>153.65</v>
      </c>
      <c r="E761" s="115">
        <v>144.15</v>
      </c>
      <c r="F761" s="115">
        <v>145.25</v>
      </c>
      <c r="G761" s="115">
        <v>144.9</v>
      </c>
      <c r="H761" s="115">
        <v>147.80000000000001</v>
      </c>
      <c r="I761" s="115">
        <v>47421</v>
      </c>
      <c r="J761" s="115">
        <v>7118793.4500000002</v>
      </c>
      <c r="K761" s="117">
        <v>43293</v>
      </c>
      <c r="L761" s="115">
        <v>1174</v>
      </c>
      <c r="M761" s="115" t="s">
        <v>1143</v>
      </c>
      <c r="N761" s="115"/>
    </row>
    <row r="762" spans="1:14">
      <c r="A762" s="115" t="s">
        <v>1144</v>
      </c>
      <c r="B762" s="115" t="s">
        <v>393</v>
      </c>
      <c r="C762" s="115">
        <v>293.02999999999997</v>
      </c>
      <c r="D762" s="115">
        <v>294.23</v>
      </c>
      <c r="E762" s="115">
        <v>290</v>
      </c>
      <c r="F762" s="115">
        <v>290.95</v>
      </c>
      <c r="G762" s="115">
        <v>290.89</v>
      </c>
      <c r="H762" s="115">
        <v>290.91000000000003</v>
      </c>
      <c r="I762" s="115">
        <v>12098</v>
      </c>
      <c r="J762" s="115">
        <v>3532514.06</v>
      </c>
      <c r="K762" s="117">
        <v>43293</v>
      </c>
      <c r="L762" s="115">
        <v>449</v>
      </c>
      <c r="M762" s="115" t="s">
        <v>1145</v>
      </c>
      <c r="N762" s="115"/>
    </row>
    <row r="763" spans="1:14">
      <c r="A763" s="115" t="s">
        <v>106</v>
      </c>
      <c r="B763" s="115" t="s">
        <v>393</v>
      </c>
      <c r="C763" s="115">
        <v>588.85</v>
      </c>
      <c r="D763" s="115">
        <v>594.54999999999995</v>
      </c>
      <c r="E763" s="115">
        <v>580.1</v>
      </c>
      <c r="F763" s="115">
        <v>585.45000000000005</v>
      </c>
      <c r="G763" s="115">
        <v>583.25</v>
      </c>
      <c r="H763" s="115">
        <v>584.54999999999995</v>
      </c>
      <c r="I763" s="115">
        <v>2766990</v>
      </c>
      <c r="J763" s="115">
        <v>1625584856.55</v>
      </c>
      <c r="K763" s="117">
        <v>43293</v>
      </c>
      <c r="L763" s="115">
        <v>40952</v>
      </c>
      <c r="M763" s="115" t="s">
        <v>1146</v>
      </c>
      <c r="N763" s="115"/>
    </row>
    <row r="764" spans="1:14">
      <c r="A764" s="115" t="s">
        <v>2246</v>
      </c>
      <c r="B764" s="115" t="s">
        <v>393</v>
      </c>
      <c r="C764" s="115">
        <v>11.5</v>
      </c>
      <c r="D764" s="115">
        <v>11.75</v>
      </c>
      <c r="E764" s="115">
        <v>10.55</v>
      </c>
      <c r="F764" s="115">
        <v>10.75</v>
      </c>
      <c r="G764" s="115">
        <v>10.65</v>
      </c>
      <c r="H764" s="115">
        <v>11.5</v>
      </c>
      <c r="I764" s="115">
        <v>250518</v>
      </c>
      <c r="J764" s="115">
        <v>2764771.95</v>
      </c>
      <c r="K764" s="117">
        <v>43293</v>
      </c>
      <c r="L764" s="115">
        <v>2533</v>
      </c>
      <c r="M764" s="115" t="s">
        <v>2247</v>
      </c>
      <c r="N764" s="115"/>
    </row>
    <row r="765" spans="1:14">
      <c r="A765" s="115" t="s">
        <v>1147</v>
      </c>
      <c r="B765" s="115" t="s">
        <v>393</v>
      </c>
      <c r="C765" s="115">
        <v>222</v>
      </c>
      <c r="D765" s="115">
        <v>222</v>
      </c>
      <c r="E765" s="115">
        <v>215.3</v>
      </c>
      <c r="F765" s="115">
        <v>219.1</v>
      </c>
      <c r="G765" s="115">
        <v>219.5</v>
      </c>
      <c r="H765" s="115">
        <v>219.6</v>
      </c>
      <c r="I765" s="115">
        <v>491788</v>
      </c>
      <c r="J765" s="115">
        <v>106706625</v>
      </c>
      <c r="K765" s="117">
        <v>43293</v>
      </c>
      <c r="L765" s="115">
        <v>7091</v>
      </c>
      <c r="M765" s="115" t="s">
        <v>1148</v>
      </c>
      <c r="N765" s="115"/>
    </row>
    <row r="766" spans="1:14">
      <c r="A766" s="115" t="s">
        <v>1149</v>
      </c>
      <c r="B766" s="115" t="s">
        <v>393</v>
      </c>
      <c r="C766" s="115">
        <v>95.55</v>
      </c>
      <c r="D766" s="115">
        <v>95.8</v>
      </c>
      <c r="E766" s="115">
        <v>93.75</v>
      </c>
      <c r="F766" s="115">
        <v>94.2</v>
      </c>
      <c r="G766" s="115">
        <v>93.9</v>
      </c>
      <c r="H766" s="115">
        <v>94</v>
      </c>
      <c r="I766" s="115">
        <v>11679</v>
      </c>
      <c r="J766" s="115">
        <v>1103456.8500000001</v>
      </c>
      <c r="K766" s="117">
        <v>43293</v>
      </c>
      <c r="L766" s="115">
        <v>152</v>
      </c>
      <c r="M766" s="115" t="s">
        <v>1150</v>
      </c>
      <c r="N766" s="115"/>
    </row>
    <row r="767" spans="1:14">
      <c r="A767" s="115" t="s">
        <v>1151</v>
      </c>
      <c r="B767" s="115" t="s">
        <v>393</v>
      </c>
      <c r="C767" s="115">
        <v>478</v>
      </c>
      <c r="D767" s="115">
        <v>480.85</v>
      </c>
      <c r="E767" s="115">
        <v>465</v>
      </c>
      <c r="F767" s="115">
        <v>466.6</v>
      </c>
      <c r="G767" s="115">
        <v>466</v>
      </c>
      <c r="H767" s="115">
        <v>475.5</v>
      </c>
      <c r="I767" s="115">
        <v>254879</v>
      </c>
      <c r="J767" s="115">
        <v>120660025.05</v>
      </c>
      <c r="K767" s="117">
        <v>43293</v>
      </c>
      <c r="L767" s="115">
        <v>10150</v>
      </c>
      <c r="M767" s="115" t="s">
        <v>2212</v>
      </c>
      <c r="N767" s="115"/>
    </row>
    <row r="768" spans="1:14">
      <c r="A768" s="115" t="s">
        <v>1152</v>
      </c>
      <c r="B768" s="115" t="s">
        <v>393</v>
      </c>
      <c r="C768" s="115">
        <v>243.2</v>
      </c>
      <c r="D768" s="115">
        <v>246.7</v>
      </c>
      <c r="E768" s="115">
        <v>236.45</v>
      </c>
      <c r="F768" s="115">
        <v>237.4</v>
      </c>
      <c r="G768" s="115">
        <v>237.5</v>
      </c>
      <c r="H768" s="115">
        <v>241.25</v>
      </c>
      <c r="I768" s="115">
        <v>17892</v>
      </c>
      <c r="J768" s="115">
        <v>4339108</v>
      </c>
      <c r="K768" s="117">
        <v>43293</v>
      </c>
      <c r="L768" s="115">
        <v>719</v>
      </c>
      <c r="M768" s="115" t="s">
        <v>1153</v>
      </c>
      <c r="N768" s="115"/>
    </row>
    <row r="769" spans="1:14">
      <c r="A769" s="115" t="s">
        <v>1154</v>
      </c>
      <c r="B769" s="115" t="s">
        <v>393</v>
      </c>
      <c r="C769" s="115">
        <v>402.55</v>
      </c>
      <c r="D769" s="115">
        <v>405.85</v>
      </c>
      <c r="E769" s="115">
        <v>379.1</v>
      </c>
      <c r="F769" s="115">
        <v>385.25</v>
      </c>
      <c r="G769" s="115">
        <v>386.8</v>
      </c>
      <c r="H769" s="115">
        <v>399.35</v>
      </c>
      <c r="I769" s="115">
        <v>160945</v>
      </c>
      <c r="J769" s="115">
        <v>62520610.149999999</v>
      </c>
      <c r="K769" s="117">
        <v>43293</v>
      </c>
      <c r="L769" s="115">
        <v>6220</v>
      </c>
      <c r="M769" s="115" t="s">
        <v>1155</v>
      </c>
      <c r="N769" s="115"/>
    </row>
    <row r="770" spans="1:14">
      <c r="A770" s="115" t="s">
        <v>3355</v>
      </c>
      <c r="B770" s="115" t="s">
        <v>3256</v>
      </c>
      <c r="C770" s="115">
        <v>350</v>
      </c>
      <c r="D770" s="115">
        <v>350.1</v>
      </c>
      <c r="E770" s="115">
        <v>350</v>
      </c>
      <c r="F770" s="115">
        <v>350.1</v>
      </c>
      <c r="G770" s="115">
        <v>350.1</v>
      </c>
      <c r="H770" s="115">
        <v>350</v>
      </c>
      <c r="I770" s="115">
        <v>117</v>
      </c>
      <c r="J770" s="115">
        <v>40961.199999999997</v>
      </c>
      <c r="K770" s="117">
        <v>43293</v>
      </c>
      <c r="L770" s="115">
        <v>3</v>
      </c>
      <c r="M770" s="115" t="s">
        <v>3356</v>
      </c>
      <c r="N770" s="115"/>
    </row>
    <row r="771" spans="1:14">
      <c r="A771" s="115" t="s">
        <v>1156</v>
      </c>
      <c r="B771" s="115" t="s">
        <v>393</v>
      </c>
      <c r="C771" s="115">
        <v>69.25</v>
      </c>
      <c r="D771" s="115">
        <v>69.75</v>
      </c>
      <c r="E771" s="115">
        <v>67.7</v>
      </c>
      <c r="F771" s="115">
        <v>68.099999999999994</v>
      </c>
      <c r="G771" s="115">
        <v>68</v>
      </c>
      <c r="H771" s="115">
        <v>68.650000000000006</v>
      </c>
      <c r="I771" s="115">
        <v>51073</v>
      </c>
      <c r="J771" s="115">
        <v>3512075.55</v>
      </c>
      <c r="K771" s="117">
        <v>43293</v>
      </c>
      <c r="L771" s="115">
        <v>719</v>
      </c>
      <c r="M771" s="115" t="s">
        <v>1157</v>
      </c>
      <c r="N771" s="115"/>
    </row>
    <row r="772" spans="1:14">
      <c r="A772" s="115" t="s">
        <v>2956</v>
      </c>
      <c r="B772" s="115" t="s">
        <v>393</v>
      </c>
      <c r="C772" s="115">
        <v>219.95</v>
      </c>
      <c r="D772" s="115">
        <v>220.9</v>
      </c>
      <c r="E772" s="115">
        <v>216.5</v>
      </c>
      <c r="F772" s="115">
        <v>217.45</v>
      </c>
      <c r="G772" s="115">
        <v>220</v>
      </c>
      <c r="H772" s="115">
        <v>220.45</v>
      </c>
      <c r="I772" s="115">
        <v>7070</v>
      </c>
      <c r="J772" s="115">
        <v>1546665.8</v>
      </c>
      <c r="K772" s="117">
        <v>43293</v>
      </c>
      <c r="L772" s="115">
        <v>227</v>
      </c>
      <c r="M772" s="115" t="s">
        <v>2957</v>
      </c>
      <c r="N772" s="115"/>
    </row>
    <row r="773" spans="1:14">
      <c r="A773" s="115" t="s">
        <v>2135</v>
      </c>
      <c r="B773" s="115" t="s">
        <v>393</v>
      </c>
      <c r="C773" s="115">
        <v>7.05</v>
      </c>
      <c r="D773" s="115">
        <v>7.05</v>
      </c>
      <c r="E773" s="115">
        <v>6.75</v>
      </c>
      <c r="F773" s="115">
        <v>6.85</v>
      </c>
      <c r="G773" s="115">
        <v>6.85</v>
      </c>
      <c r="H773" s="115">
        <v>6.65</v>
      </c>
      <c r="I773" s="115">
        <v>2411</v>
      </c>
      <c r="J773" s="115">
        <v>16470.5</v>
      </c>
      <c r="K773" s="117">
        <v>43293</v>
      </c>
      <c r="L773" s="115">
        <v>21</v>
      </c>
      <c r="M773" s="115" t="s">
        <v>2136</v>
      </c>
      <c r="N773" s="115"/>
    </row>
    <row r="774" spans="1:14">
      <c r="A774" s="115" t="s">
        <v>1158</v>
      </c>
      <c r="B774" s="115" t="s">
        <v>393</v>
      </c>
      <c r="C774" s="115">
        <v>65.05</v>
      </c>
      <c r="D774" s="115">
        <v>65.95</v>
      </c>
      <c r="E774" s="115">
        <v>62.8</v>
      </c>
      <c r="F774" s="115">
        <v>63.5</v>
      </c>
      <c r="G774" s="115">
        <v>63.2</v>
      </c>
      <c r="H774" s="115">
        <v>64.45</v>
      </c>
      <c r="I774" s="115">
        <v>20126</v>
      </c>
      <c r="J774" s="115">
        <v>1299139.1499999999</v>
      </c>
      <c r="K774" s="117">
        <v>43293</v>
      </c>
      <c r="L774" s="115">
        <v>433</v>
      </c>
      <c r="M774" s="115" t="s">
        <v>1159</v>
      </c>
      <c r="N774" s="115"/>
    </row>
    <row r="775" spans="1:14">
      <c r="A775" s="115" t="s">
        <v>204</v>
      </c>
      <c r="B775" s="115" t="s">
        <v>393</v>
      </c>
      <c r="C775" s="115">
        <v>492.95</v>
      </c>
      <c r="D775" s="115">
        <v>497</v>
      </c>
      <c r="E775" s="115">
        <v>488.3</v>
      </c>
      <c r="F775" s="115">
        <v>495.45</v>
      </c>
      <c r="G775" s="115">
        <v>495.05</v>
      </c>
      <c r="H775" s="115">
        <v>489.65</v>
      </c>
      <c r="I775" s="115">
        <v>58472</v>
      </c>
      <c r="J775" s="115">
        <v>28875121.100000001</v>
      </c>
      <c r="K775" s="117">
        <v>43293</v>
      </c>
      <c r="L775" s="115">
        <v>4607</v>
      </c>
      <c r="M775" s="115" t="s">
        <v>1160</v>
      </c>
      <c r="N775" s="115"/>
    </row>
    <row r="776" spans="1:14">
      <c r="A776" s="115" t="s">
        <v>3149</v>
      </c>
      <c r="B776" s="115" t="s">
        <v>393</v>
      </c>
      <c r="C776" s="115">
        <v>166.2</v>
      </c>
      <c r="D776" s="115">
        <v>175</v>
      </c>
      <c r="E776" s="115">
        <v>165.1</v>
      </c>
      <c r="F776" s="115">
        <v>166.3</v>
      </c>
      <c r="G776" s="115">
        <v>167</v>
      </c>
      <c r="H776" s="115">
        <v>167.6</v>
      </c>
      <c r="I776" s="115">
        <v>33636</v>
      </c>
      <c r="J776" s="115">
        <v>5666008.4000000004</v>
      </c>
      <c r="K776" s="117">
        <v>43293</v>
      </c>
      <c r="L776" s="115">
        <v>255</v>
      </c>
      <c r="M776" s="115" t="s">
        <v>3151</v>
      </c>
      <c r="N776" s="115"/>
    </row>
    <row r="777" spans="1:14">
      <c r="A777" s="115" t="s">
        <v>3122</v>
      </c>
      <c r="B777" s="115" t="s">
        <v>393</v>
      </c>
      <c r="C777" s="115">
        <v>26.25</v>
      </c>
      <c r="D777" s="115">
        <v>27.65</v>
      </c>
      <c r="E777" s="115">
        <v>23.2</v>
      </c>
      <c r="F777" s="115">
        <v>25.75</v>
      </c>
      <c r="G777" s="115">
        <v>25.75</v>
      </c>
      <c r="H777" s="115">
        <v>26.8</v>
      </c>
      <c r="I777" s="115">
        <v>1255</v>
      </c>
      <c r="J777" s="115">
        <v>32159.45</v>
      </c>
      <c r="K777" s="117">
        <v>43293</v>
      </c>
      <c r="L777" s="115">
        <v>56</v>
      </c>
      <c r="M777" s="115" t="s">
        <v>3123</v>
      </c>
      <c r="N777" s="115"/>
    </row>
    <row r="778" spans="1:14">
      <c r="A778" s="115" t="s">
        <v>205</v>
      </c>
      <c r="B778" s="115" t="s">
        <v>393</v>
      </c>
      <c r="C778" s="115">
        <v>102.55</v>
      </c>
      <c r="D778" s="115">
        <v>103</v>
      </c>
      <c r="E778" s="115">
        <v>101</v>
      </c>
      <c r="F778" s="115">
        <v>101.75</v>
      </c>
      <c r="G778" s="115">
        <v>101.5</v>
      </c>
      <c r="H778" s="115">
        <v>102.1</v>
      </c>
      <c r="I778" s="115">
        <v>434812</v>
      </c>
      <c r="J778" s="115">
        <v>44331060.25</v>
      </c>
      <c r="K778" s="117">
        <v>43293</v>
      </c>
      <c r="L778" s="115">
        <v>4683</v>
      </c>
      <c r="M778" s="115" t="s">
        <v>2233</v>
      </c>
      <c r="N778" s="115"/>
    </row>
    <row r="779" spans="1:14">
      <c r="A779" s="115" t="s">
        <v>2814</v>
      </c>
      <c r="B779" s="115" t="s">
        <v>393</v>
      </c>
      <c r="C779" s="115">
        <v>1.7</v>
      </c>
      <c r="D779" s="115">
        <v>1.7</v>
      </c>
      <c r="E779" s="115">
        <v>1.7</v>
      </c>
      <c r="F779" s="115">
        <v>1.7</v>
      </c>
      <c r="G779" s="115">
        <v>1.7</v>
      </c>
      <c r="H779" s="115">
        <v>1.75</v>
      </c>
      <c r="I779" s="115">
        <v>4725</v>
      </c>
      <c r="J779" s="115">
        <v>8032.5</v>
      </c>
      <c r="K779" s="117">
        <v>43293</v>
      </c>
      <c r="L779" s="115">
        <v>10</v>
      </c>
      <c r="M779" s="115" t="s">
        <v>2815</v>
      </c>
      <c r="N779" s="115"/>
    </row>
    <row r="780" spans="1:14">
      <c r="A780" s="115" t="s">
        <v>2234</v>
      </c>
      <c r="B780" s="115" t="s">
        <v>393</v>
      </c>
      <c r="C780" s="115">
        <v>9.4499999999999993</v>
      </c>
      <c r="D780" s="115">
        <v>10.25</v>
      </c>
      <c r="E780" s="115">
        <v>9</v>
      </c>
      <c r="F780" s="115">
        <v>9.9499999999999993</v>
      </c>
      <c r="G780" s="115">
        <v>10.15</v>
      </c>
      <c r="H780" s="115">
        <v>9.4499999999999993</v>
      </c>
      <c r="I780" s="115">
        <v>98861</v>
      </c>
      <c r="J780" s="115">
        <v>968386.3</v>
      </c>
      <c r="K780" s="117">
        <v>43293</v>
      </c>
      <c r="L780" s="115">
        <v>238</v>
      </c>
      <c r="M780" s="115" t="s">
        <v>2235</v>
      </c>
      <c r="N780" s="115"/>
    </row>
    <row r="781" spans="1:14">
      <c r="A781" s="115" t="s">
        <v>1161</v>
      </c>
      <c r="B781" s="115" t="s">
        <v>393</v>
      </c>
      <c r="C781" s="115">
        <v>897.8</v>
      </c>
      <c r="D781" s="115">
        <v>900</v>
      </c>
      <c r="E781" s="115">
        <v>883.05</v>
      </c>
      <c r="F781" s="115">
        <v>892.7</v>
      </c>
      <c r="G781" s="115">
        <v>900</v>
      </c>
      <c r="H781" s="115">
        <v>882.65</v>
      </c>
      <c r="I781" s="115">
        <v>5016</v>
      </c>
      <c r="J781" s="115">
        <v>4466394.3499999996</v>
      </c>
      <c r="K781" s="117">
        <v>43293</v>
      </c>
      <c r="L781" s="115">
        <v>266</v>
      </c>
      <c r="M781" s="115" t="s">
        <v>1162</v>
      </c>
      <c r="N781" s="115"/>
    </row>
    <row r="782" spans="1:14">
      <c r="A782" s="115" t="s">
        <v>1163</v>
      </c>
      <c r="B782" s="115" t="s">
        <v>393</v>
      </c>
      <c r="C782" s="115">
        <v>106.9</v>
      </c>
      <c r="D782" s="115">
        <v>108.5</v>
      </c>
      <c r="E782" s="115">
        <v>105.1</v>
      </c>
      <c r="F782" s="115">
        <v>106.15</v>
      </c>
      <c r="G782" s="115">
        <v>105.55</v>
      </c>
      <c r="H782" s="115">
        <v>106.75</v>
      </c>
      <c r="I782" s="115">
        <v>29503</v>
      </c>
      <c r="J782" s="115">
        <v>3146214.25</v>
      </c>
      <c r="K782" s="117">
        <v>43293</v>
      </c>
      <c r="L782" s="115">
        <v>511</v>
      </c>
      <c r="M782" s="115" t="s">
        <v>1164</v>
      </c>
      <c r="N782" s="115"/>
    </row>
    <row r="783" spans="1:14">
      <c r="A783" s="115" t="s">
        <v>1165</v>
      </c>
      <c r="B783" s="115" t="s">
        <v>393</v>
      </c>
      <c r="C783" s="115">
        <v>20.25</v>
      </c>
      <c r="D783" s="115">
        <v>20.5</v>
      </c>
      <c r="E783" s="115">
        <v>20.100000000000001</v>
      </c>
      <c r="F783" s="115">
        <v>20.3</v>
      </c>
      <c r="G783" s="115">
        <v>20.25</v>
      </c>
      <c r="H783" s="115">
        <v>20.149999999999999</v>
      </c>
      <c r="I783" s="115">
        <v>61932</v>
      </c>
      <c r="J783" s="115">
        <v>1257866.1000000001</v>
      </c>
      <c r="K783" s="117">
        <v>43293</v>
      </c>
      <c r="L783" s="115">
        <v>192</v>
      </c>
      <c r="M783" s="115" t="s">
        <v>1166</v>
      </c>
      <c r="N783" s="115"/>
    </row>
    <row r="784" spans="1:14">
      <c r="A784" s="115" t="s">
        <v>3089</v>
      </c>
      <c r="B784" s="115" t="s">
        <v>393</v>
      </c>
      <c r="C784" s="115">
        <v>480</v>
      </c>
      <c r="D784" s="115">
        <v>487</v>
      </c>
      <c r="E784" s="115">
        <v>475</v>
      </c>
      <c r="F784" s="115">
        <v>482.15</v>
      </c>
      <c r="G784" s="115">
        <v>487</v>
      </c>
      <c r="H784" s="115">
        <v>464.4</v>
      </c>
      <c r="I784" s="115">
        <v>6481</v>
      </c>
      <c r="J784" s="115">
        <v>3119108.9</v>
      </c>
      <c r="K784" s="117">
        <v>43293</v>
      </c>
      <c r="L784" s="115">
        <v>80</v>
      </c>
      <c r="M784" s="115" t="s">
        <v>3090</v>
      </c>
      <c r="N784" s="115"/>
    </row>
    <row r="785" spans="1:14">
      <c r="A785" s="115" t="s">
        <v>1167</v>
      </c>
      <c r="B785" s="115" t="s">
        <v>393</v>
      </c>
      <c r="C785" s="115">
        <v>342</v>
      </c>
      <c r="D785" s="115">
        <v>344.35</v>
      </c>
      <c r="E785" s="115">
        <v>335</v>
      </c>
      <c r="F785" s="115">
        <v>337.8</v>
      </c>
      <c r="G785" s="115">
        <v>337.6</v>
      </c>
      <c r="H785" s="115">
        <v>340.9</v>
      </c>
      <c r="I785" s="115">
        <v>278546</v>
      </c>
      <c r="J785" s="115">
        <v>94583764.549999997</v>
      </c>
      <c r="K785" s="117">
        <v>43293</v>
      </c>
      <c r="L785" s="115">
        <v>12626</v>
      </c>
      <c r="M785" s="115" t="s">
        <v>1168</v>
      </c>
      <c r="N785" s="115"/>
    </row>
    <row r="786" spans="1:14">
      <c r="A786" s="115" t="s">
        <v>1169</v>
      </c>
      <c r="B786" s="115" t="s">
        <v>393</v>
      </c>
      <c r="C786" s="115">
        <v>21.65</v>
      </c>
      <c r="D786" s="115">
        <v>21.85</v>
      </c>
      <c r="E786" s="115">
        <v>21.15</v>
      </c>
      <c r="F786" s="115">
        <v>21.3</v>
      </c>
      <c r="G786" s="115">
        <v>21.25</v>
      </c>
      <c r="H786" s="115">
        <v>21.35</v>
      </c>
      <c r="I786" s="115">
        <v>38142</v>
      </c>
      <c r="J786" s="115">
        <v>820562.1</v>
      </c>
      <c r="K786" s="117">
        <v>43293</v>
      </c>
      <c r="L786" s="115">
        <v>202</v>
      </c>
      <c r="M786" s="115" t="s">
        <v>1170</v>
      </c>
      <c r="N786" s="115"/>
    </row>
    <row r="787" spans="1:14">
      <c r="A787" s="115" t="s">
        <v>1171</v>
      </c>
      <c r="B787" s="115" t="s">
        <v>393</v>
      </c>
      <c r="C787" s="115">
        <v>411.55</v>
      </c>
      <c r="D787" s="115">
        <v>417.4</v>
      </c>
      <c r="E787" s="115">
        <v>408</v>
      </c>
      <c r="F787" s="115">
        <v>415.75</v>
      </c>
      <c r="G787" s="115">
        <v>415.95</v>
      </c>
      <c r="H787" s="115">
        <v>411.55</v>
      </c>
      <c r="I787" s="115">
        <v>123378</v>
      </c>
      <c r="J787" s="115">
        <v>50967582.049999997</v>
      </c>
      <c r="K787" s="117">
        <v>43293</v>
      </c>
      <c r="L787" s="115">
        <v>7226</v>
      </c>
      <c r="M787" s="115" t="s">
        <v>1172</v>
      </c>
      <c r="N787" s="115"/>
    </row>
    <row r="788" spans="1:14">
      <c r="A788" s="115" t="s">
        <v>2958</v>
      </c>
      <c r="B788" s="115" t="s">
        <v>393</v>
      </c>
      <c r="C788" s="115">
        <v>48.8</v>
      </c>
      <c r="D788" s="115">
        <v>48.85</v>
      </c>
      <c r="E788" s="115">
        <v>45.35</v>
      </c>
      <c r="F788" s="115">
        <v>45.4</v>
      </c>
      <c r="G788" s="115">
        <v>45.35</v>
      </c>
      <c r="H788" s="115">
        <v>47.7</v>
      </c>
      <c r="I788" s="115">
        <v>79707</v>
      </c>
      <c r="J788" s="115">
        <v>3695563.1</v>
      </c>
      <c r="K788" s="117">
        <v>43293</v>
      </c>
      <c r="L788" s="115">
        <v>682</v>
      </c>
      <c r="M788" s="115" t="s">
        <v>2959</v>
      </c>
      <c r="N788" s="115"/>
    </row>
    <row r="789" spans="1:14">
      <c r="A789" s="115" t="s">
        <v>3484</v>
      </c>
      <c r="B789" s="115" t="s">
        <v>3256</v>
      </c>
      <c r="C789" s="115">
        <v>26.55</v>
      </c>
      <c r="D789" s="115">
        <v>28.75</v>
      </c>
      <c r="E789" s="115">
        <v>26.55</v>
      </c>
      <c r="F789" s="115">
        <v>28.7</v>
      </c>
      <c r="G789" s="115">
        <v>28.75</v>
      </c>
      <c r="H789" s="115">
        <v>27.4</v>
      </c>
      <c r="I789" s="115">
        <v>16477</v>
      </c>
      <c r="J789" s="115">
        <v>458767.9</v>
      </c>
      <c r="K789" s="117">
        <v>43293</v>
      </c>
      <c r="L789" s="115">
        <v>46</v>
      </c>
      <c r="M789" s="115" t="s">
        <v>3485</v>
      </c>
      <c r="N789" s="115"/>
    </row>
    <row r="790" spans="1:14">
      <c r="A790" s="115" t="s">
        <v>1173</v>
      </c>
      <c r="B790" s="115" t="s">
        <v>393</v>
      </c>
      <c r="C790" s="115">
        <v>32</v>
      </c>
      <c r="D790" s="115">
        <v>33.6</v>
      </c>
      <c r="E790" s="115">
        <v>30.65</v>
      </c>
      <c r="F790" s="115">
        <v>30.85</v>
      </c>
      <c r="G790" s="115">
        <v>30.85</v>
      </c>
      <c r="H790" s="115">
        <v>31.25</v>
      </c>
      <c r="I790" s="115">
        <v>1977</v>
      </c>
      <c r="J790" s="115">
        <v>62776.3</v>
      </c>
      <c r="K790" s="117">
        <v>43293</v>
      </c>
      <c r="L790" s="115">
        <v>41</v>
      </c>
      <c r="M790" s="115" t="s">
        <v>1174</v>
      </c>
      <c r="N790" s="115"/>
    </row>
    <row r="791" spans="1:14">
      <c r="A791" s="115" t="s">
        <v>1175</v>
      </c>
      <c r="B791" s="115" t="s">
        <v>393</v>
      </c>
      <c r="C791" s="115">
        <v>84.4</v>
      </c>
      <c r="D791" s="115">
        <v>85.7</v>
      </c>
      <c r="E791" s="115">
        <v>82.6</v>
      </c>
      <c r="F791" s="115">
        <v>83</v>
      </c>
      <c r="G791" s="115">
        <v>82.75</v>
      </c>
      <c r="H791" s="115">
        <v>83.8</v>
      </c>
      <c r="I791" s="115">
        <v>194981</v>
      </c>
      <c r="J791" s="115">
        <v>16402569.6</v>
      </c>
      <c r="K791" s="117">
        <v>43293</v>
      </c>
      <c r="L791" s="115">
        <v>2161</v>
      </c>
      <c r="M791" s="115" t="s">
        <v>1176</v>
      </c>
      <c r="N791" s="115"/>
    </row>
    <row r="792" spans="1:14">
      <c r="A792" s="115" t="s">
        <v>3357</v>
      </c>
      <c r="B792" s="115" t="s">
        <v>3256</v>
      </c>
      <c r="C792" s="115">
        <v>1.7</v>
      </c>
      <c r="D792" s="115">
        <v>1.7</v>
      </c>
      <c r="E792" s="115">
        <v>1.65</v>
      </c>
      <c r="F792" s="115">
        <v>1.65</v>
      </c>
      <c r="G792" s="115">
        <v>1.65</v>
      </c>
      <c r="H792" s="115">
        <v>1.65</v>
      </c>
      <c r="I792" s="115">
        <v>172833</v>
      </c>
      <c r="J792" s="115">
        <v>289397.34999999998</v>
      </c>
      <c r="K792" s="117">
        <v>43293</v>
      </c>
      <c r="L792" s="115">
        <v>83</v>
      </c>
      <c r="M792" s="115" t="s">
        <v>3358</v>
      </c>
      <c r="N792" s="115"/>
    </row>
    <row r="793" spans="1:14">
      <c r="A793" s="115" t="s">
        <v>2741</v>
      </c>
      <c r="B793" s="115" t="s">
        <v>393</v>
      </c>
      <c r="C793" s="115">
        <v>781.05</v>
      </c>
      <c r="D793" s="115">
        <v>794</v>
      </c>
      <c r="E793" s="115">
        <v>781</v>
      </c>
      <c r="F793" s="115">
        <v>785.15</v>
      </c>
      <c r="G793" s="115">
        <v>785</v>
      </c>
      <c r="H793" s="115">
        <v>780.6</v>
      </c>
      <c r="I793" s="115">
        <v>5313</v>
      </c>
      <c r="J793" s="115">
        <v>4192514.7</v>
      </c>
      <c r="K793" s="117">
        <v>43293</v>
      </c>
      <c r="L793" s="115">
        <v>450</v>
      </c>
      <c r="M793" s="115" t="s">
        <v>2742</v>
      </c>
      <c r="N793" s="115"/>
    </row>
    <row r="794" spans="1:14">
      <c r="A794" s="115" t="s">
        <v>3681</v>
      </c>
      <c r="B794" s="115" t="s">
        <v>3256</v>
      </c>
      <c r="C794" s="115">
        <v>6.3</v>
      </c>
      <c r="D794" s="115">
        <v>6.3</v>
      </c>
      <c r="E794" s="115">
        <v>6</v>
      </c>
      <c r="F794" s="115">
        <v>6.2</v>
      </c>
      <c r="G794" s="115">
        <v>6.2</v>
      </c>
      <c r="H794" s="115">
        <v>6.3</v>
      </c>
      <c r="I794" s="115">
        <v>884</v>
      </c>
      <c r="J794" s="115">
        <v>5509.9</v>
      </c>
      <c r="K794" s="117">
        <v>43293</v>
      </c>
      <c r="L794" s="115">
        <v>15</v>
      </c>
      <c r="M794" s="115" t="s">
        <v>3682</v>
      </c>
      <c r="N794" s="115"/>
    </row>
    <row r="795" spans="1:14">
      <c r="A795" s="115" t="s">
        <v>3251</v>
      </c>
      <c r="B795" s="115" t="s">
        <v>393</v>
      </c>
      <c r="C795" s="115">
        <v>41.7</v>
      </c>
      <c r="D795" s="115">
        <v>42.8</v>
      </c>
      <c r="E795" s="115">
        <v>40.75</v>
      </c>
      <c r="F795" s="115">
        <v>41</v>
      </c>
      <c r="G795" s="115">
        <v>42.8</v>
      </c>
      <c r="H795" s="115">
        <v>40.450000000000003</v>
      </c>
      <c r="I795" s="115">
        <v>504</v>
      </c>
      <c r="J795" s="115">
        <v>21202.95</v>
      </c>
      <c r="K795" s="117">
        <v>43293</v>
      </c>
      <c r="L795" s="115">
        <v>8</v>
      </c>
      <c r="M795" s="115" t="s">
        <v>3252</v>
      </c>
      <c r="N795" s="115"/>
    </row>
    <row r="796" spans="1:14">
      <c r="A796" s="115" t="s">
        <v>3799</v>
      </c>
      <c r="B796" s="115" t="s">
        <v>393</v>
      </c>
      <c r="C796" s="115">
        <v>15.35</v>
      </c>
      <c r="D796" s="115">
        <v>17.95</v>
      </c>
      <c r="E796" s="115">
        <v>15.35</v>
      </c>
      <c r="F796" s="115">
        <v>16.350000000000001</v>
      </c>
      <c r="G796" s="115">
        <v>16.350000000000001</v>
      </c>
      <c r="H796" s="115">
        <v>16.5</v>
      </c>
      <c r="I796" s="115">
        <v>117</v>
      </c>
      <c r="J796" s="115">
        <v>1916.45</v>
      </c>
      <c r="K796" s="117">
        <v>43293</v>
      </c>
      <c r="L796" s="115">
        <v>6</v>
      </c>
      <c r="M796" s="115" t="s">
        <v>3800</v>
      </c>
      <c r="N796" s="115"/>
    </row>
    <row r="797" spans="1:14">
      <c r="A797" s="115" t="s">
        <v>1177</v>
      </c>
      <c r="B797" s="115" t="s">
        <v>393</v>
      </c>
      <c r="C797" s="115">
        <v>2152.4499999999998</v>
      </c>
      <c r="D797" s="115">
        <v>2208.9</v>
      </c>
      <c r="E797" s="115">
        <v>2151</v>
      </c>
      <c r="F797" s="115">
        <v>2171.6</v>
      </c>
      <c r="G797" s="115">
        <v>2190</v>
      </c>
      <c r="H797" s="115">
        <v>2167.1</v>
      </c>
      <c r="I797" s="115">
        <v>99</v>
      </c>
      <c r="J797" s="115">
        <v>214599.45</v>
      </c>
      <c r="K797" s="117">
        <v>43293</v>
      </c>
      <c r="L797" s="115">
        <v>23</v>
      </c>
      <c r="M797" s="115" t="s">
        <v>1178</v>
      </c>
      <c r="N797" s="115"/>
    </row>
    <row r="798" spans="1:14">
      <c r="A798" s="115" t="s">
        <v>2743</v>
      </c>
      <c r="B798" s="115" t="s">
        <v>393</v>
      </c>
      <c r="C798" s="115">
        <v>87.9</v>
      </c>
      <c r="D798" s="115">
        <v>87.9</v>
      </c>
      <c r="E798" s="115">
        <v>81.599999999999994</v>
      </c>
      <c r="F798" s="115">
        <v>84.6</v>
      </c>
      <c r="G798" s="115">
        <v>86.85</v>
      </c>
      <c r="H798" s="115">
        <v>85.3</v>
      </c>
      <c r="I798" s="115">
        <v>11788</v>
      </c>
      <c r="J798" s="115">
        <v>984229.4</v>
      </c>
      <c r="K798" s="117">
        <v>43293</v>
      </c>
      <c r="L798" s="115">
        <v>305</v>
      </c>
      <c r="M798" s="115" t="s">
        <v>2744</v>
      </c>
      <c r="N798" s="115"/>
    </row>
    <row r="799" spans="1:14">
      <c r="A799" s="115" t="s">
        <v>3198</v>
      </c>
      <c r="B799" s="115" t="s">
        <v>393</v>
      </c>
      <c r="C799" s="115">
        <v>884.9</v>
      </c>
      <c r="D799" s="115">
        <v>896</v>
      </c>
      <c r="E799" s="115">
        <v>872</v>
      </c>
      <c r="F799" s="115">
        <v>885.25</v>
      </c>
      <c r="G799" s="115">
        <v>885.25</v>
      </c>
      <c r="H799" s="115">
        <v>870.65</v>
      </c>
      <c r="I799" s="115">
        <v>1923</v>
      </c>
      <c r="J799" s="115">
        <v>1705690.55</v>
      </c>
      <c r="K799" s="117">
        <v>43293</v>
      </c>
      <c r="L799" s="115">
        <v>124</v>
      </c>
      <c r="M799" s="115" t="s">
        <v>3199</v>
      </c>
      <c r="N799" s="115"/>
    </row>
    <row r="800" spans="1:14">
      <c r="A800" s="115" t="s">
        <v>2394</v>
      </c>
      <c r="B800" s="115" t="s">
        <v>393</v>
      </c>
      <c r="C800" s="115">
        <v>194</v>
      </c>
      <c r="D800" s="115">
        <v>196</v>
      </c>
      <c r="E800" s="115">
        <v>191</v>
      </c>
      <c r="F800" s="115">
        <v>192.6</v>
      </c>
      <c r="G800" s="115">
        <v>191.5</v>
      </c>
      <c r="H800" s="115">
        <v>191.95</v>
      </c>
      <c r="I800" s="115">
        <v>15770</v>
      </c>
      <c r="J800" s="115">
        <v>3058730.9</v>
      </c>
      <c r="K800" s="117">
        <v>43293</v>
      </c>
      <c r="L800" s="115">
        <v>367</v>
      </c>
      <c r="M800" s="115" t="s">
        <v>2395</v>
      </c>
      <c r="N800" s="115"/>
    </row>
    <row r="801" spans="1:14">
      <c r="A801" s="115" t="s">
        <v>1179</v>
      </c>
      <c r="B801" s="115" t="s">
        <v>393</v>
      </c>
      <c r="C801" s="115">
        <v>602</v>
      </c>
      <c r="D801" s="115">
        <v>607</v>
      </c>
      <c r="E801" s="115">
        <v>566.5</v>
      </c>
      <c r="F801" s="115">
        <v>570.4</v>
      </c>
      <c r="G801" s="115">
        <v>572.9</v>
      </c>
      <c r="H801" s="115">
        <v>596</v>
      </c>
      <c r="I801" s="115">
        <v>156144</v>
      </c>
      <c r="J801" s="115">
        <v>90948562.599999994</v>
      </c>
      <c r="K801" s="117">
        <v>43293</v>
      </c>
      <c r="L801" s="115">
        <v>4206</v>
      </c>
      <c r="M801" s="115" t="s">
        <v>1180</v>
      </c>
      <c r="N801" s="115"/>
    </row>
    <row r="802" spans="1:14">
      <c r="A802" s="115" t="s">
        <v>1181</v>
      </c>
      <c r="B802" s="115" t="s">
        <v>393</v>
      </c>
      <c r="C802" s="115">
        <v>277.89999999999998</v>
      </c>
      <c r="D802" s="115">
        <v>287</v>
      </c>
      <c r="E802" s="115">
        <v>275.05</v>
      </c>
      <c r="F802" s="115">
        <v>277.5</v>
      </c>
      <c r="G802" s="115">
        <v>276</v>
      </c>
      <c r="H802" s="115">
        <v>277.25</v>
      </c>
      <c r="I802" s="115">
        <v>163452</v>
      </c>
      <c r="J802" s="115">
        <v>46059388.149999999</v>
      </c>
      <c r="K802" s="117">
        <v>43293</v>
      </c>
      <c r="L802" s="115">
        <v>1293</v>
      </c>
      <c r="M802" s="115" t="s">
        <v>1182</v>
      </c>
      <c r="N802" s="115"/>
    </row>
    <row r="803" spans="1:14">
      <c r="A803" s="115" t="s">
        <v>1183</v>
      </c>
      <c r="B803" s="115" t="s">
        <v>393</v>
      </c>
      <c r="C803" s="115">
        <v>257.10000000000002</v>
      </c>
      <c r="D803" s="115">
        <v>263.7</v>
      </c>
      <c r="E803" s="115">
        <v>257.10000000000002</v>
      </c>
      <c r="F803" s="115">
        <v>263.10000000000002</v>
      </c>
      <c r="G803" s="115">
        <v>261.55</v>
      </c>
      <c r="H803" s="115">
        <v>256.8</v>
      </c>
      <c r="I803" s="115">
        <v>5345</v>
      </c>
      <c r="J803" s="115">
        <v>1396116.2</v>
      </c>
      <c r="K803" s="117">
        <v>43293</v>
      </c>
      <c r="L803" s="115">
        <v>200</v>
      </c>
      <c r="M803" s="115" t="s">
        <v>1184</v>
      </c>
      <c r="N803" s="115"/>
    </row>
    <row r="804" spans="1:14">
      <c r="A804" s="115" t="s">
        <v>1185</v>
      </c>
      <c r="B804" s="115" t="s">
        <v>393</v>
      </c>
      <c r="C804" s="115">
        <v>1194.8499999999999</v>
      </c>
      <c r="D804" s="115">
        <v>1194.8499999999999</v>
      </c>
      <c r="E804" s="115">
        <v>1159.9000000000001</v>
      </c>
      <c r="F804" s="115">
        <v>1160.2</v>
      </c>
      <c r="G804" s="115">
        <v>1160</v>
      </c>
      <c r="H804" s="115">
        <v>1177.0999999999999</v>
      </c>
      <c r="I804" s="115">
        <v>24</v>
      </c>
      <c r="J804" s="115">
        <v>28249.65</v>
      </c>
      <c r="K804" s="117">
        <v>43293</v>
      </c>
      <c r="L804" s="115">
        <v>11</v>
      </c>
      <c r="M804" s="115" t="s">
        <v>1186</v>
      </c>
      <c r="N804" s="115"/>
    </row>
    <row r="805" spans="1:14">
      <c r="A805" s="115" t="s">
        <v>1187</v>
      </c>
      <c r="B805" s="115" t="s">
        <v>393</v>
      </c>
      <c r="C805" s="115">
        <v>115.85</v>
      </c>
      <c r="D805" s="115">
        <v>115.85</v>
      </c>
      <c r="E805" s="115">
        <v>110.8</v>
      </c>
      <c r="F805" s="115">
        <v>112.55</v>
      </c>
      <c r="G805" s="115">
        <v>111.8</v>
      </c>
      <c r="H805" s="115">
        <v>113.85</v>
      </c>
      <c r="I805" s="115">
        <v>100559</v>
      </c>
      <c r="J805" s="115">
        <v>11411283.75</v>
      </c>
      <c r="K805" s="117">
        <v>43293</v>
      </c>
      <c r="L805" s="115">
        <v>1978</v>
      </c>
      <c r="M805" s="115" t="s">
        <v>1188</v>
      </c>
      <c r="N805" s="115"/>
    </row>
    <row r="806" spans="1:14">
      <c r="A806" s="115" t="s">
        <v>2798</v>
      </c>
      <c r="B806" s="115" t="s">
        <v>393</v>
      </c>
      <c r="C806" s="115">
        <v>1385</v>
      </c>
      <c r="D806" s="115">
        <v>1446</v>
      </c>
      <c r="E806" s="115">
        <v>1375</v>
      </c>
      <c r="F806" s="115">
        <v>1431.85</v>
      </c>
      <c r="G806" s="115">
        <v>1434</v>
      </c>
      <c r="H806" s="115">
        <v>1380</v>
      </c>
      <c r="I806" s="115">
        <v>903</v>
      </c>
      <c r="J806" s="115">
        <v>1270572.25</v>
      </c>
      <c r="K806" s="117">
        <v>43293</v>
      </c>
      <c r="L806" s="115">
        <v>148</v>
      </c>
      <c r="M806" s="115" t="s">
        <v>2799</v>
      </c>
      <c r="N806" s="115"/>
    </row>
    <row r="807" spans="1:14">
      <c r="A807" s="115" t="s">
        <v>1189</v>
      </c>
      <c r="B807" s="115" t="s">
        <v>393</v>
      </c>
      <c r="C807" s="115">
        <v>8.5</v>
      </c>
      <c r="D807" s="115">
        <v>8.5</v>
      </c>
      <c r="E807" s="115">
        <v>8.0500000000000007</v>
      </c>
      <c r="F807" s="115">
        <v>8.1999999999999993</v>
      </c>
      <c r="G807" s="115">
        <v>8.1999999999999993</v>
      </c>
      <c r="H807" s="115">
        <v>8.1</v>
      </c>
      <c r="I807" s="115">
        <v>52861</v>
      </c>
      <c r="J807" s="115">
        <v>431384.35</v>
      </c>
      <c r="K807" s="117">
        <v>43293</v>
      </c>
      <c r="L807" s="115">
        <v>117</v>
      </c>
      <c r="M807" s="115" t="s">
        <v>1190</v>
      </c>
      <c r="N807" s="115"/>
    </row>
    <row r="808" spans="1:14">
      <c r="A808" s="115" t="s">
        <v>1191</v>
      </c>
      <c r="B808" s="115" t="s">
        <v>393</v>
      </c>
      <c r="C808" s="115">
        <v>233</v>
      </c>
      <c r="D808" s="115">
        <v>235.5</v>
      </c>
      <c r="E808" s="115">
        <v>230.25</v>
      </c>
      <c r="F808" s="115">
        <v>232.2</v>
      </c>
      <c r="G808" s="115">
        <v>231</v>
      </c>
      <c r="H808" s="115">
        <v>231.15</v>
      </c>
      <c r="I808" s="115">
        <v>79878</v>
      </c>
      <c r="J808" s="115">
        <v>18561311.449999999</v>
      </c>
      <c r="K808" s="117">
        <v>43293</v>
      </c>
      <c r="L808" s="115">
        <v>2010</v>
      </c>
      <c r="M808" s="115" t="s">
        <v>2288</v>
      </c>
      <c r="N808" s="115"/>
    </row>
    <row r="809" spans="1:14">
      <c r="A809" s="115" t="s">
        <v>1192</v>
      </c>
      <c r="B809" s="115" t="s">
        <v>393</v>
      </c>
      <c r="C809" s="115">
        <v>40.700000000000003</v>
      </c>
      <c r="D809" s="115">
        <v>40.9</v>
      </c>
      <c r="E809" s="115">
        <v>39.25</v>
      </c>
      <c r="F809" s="115">
        <v>39.6</v>
      </c>
      <c r="G809" s="115">
        <v>39.5</v>
      </c>
      <c r="H809" s="115">
        <v>40.200000000000003</v>
      </c>
      <c r="I809" s="115">
        <v>68963</v>
      </c>
      <c r="J809" s="115">
        <v>2773188.95</v>
      </c>
      <c r="K809" s="117">
        <v>43293</v>
      </c>
      <c r="L809" s="115">
        <v>738</v>
      </c>
      <c r="M809" s="115" t="s">
        <v>1193</v>
      </c>
      <c r="N809" s="115"/>
    </row>
    <row r="810" spans="1:14">
      <c r="A810" s="115" t="s">
        <v>1194</v>
      </c>
      <c r="B810" s="115" t="s">
        <v>393</v>
      </c>
      <c r="C810" s="115">
        <v>92.45</v>
      </c>
      <c r="D810" s="115">
        <v>94.05</v>
      </c>
      <c r="E810" s="115">
        <v>91.7</v>
      </c>
      <c r="F810" s="115">
        <v>92.85</v>
      </c>
      <c r="G810" s="115">
        <v>92.5</v>
      </c>
      <c r="H810" s="115">
        <v>92.05</v>
      </c>
      <c r="I810" s="115">
        <v>28486</v>
      </c>
      <c r="J810" s="115">
        <v>2643289.4</v>
      </c>
      <c r="K810" s="117">
        <v>43293</v>
      </c>
      <c r="L810" s="115">
        <v>522</v>
      </c>
      <c r="M810" s="115" t="s">
        <v>1195</v>
      </c>
      <c r="N810" s="115"/>
    </row>
    <row r="811" spans="1:14">
      <c r="A811" s="115" t="s">
        <v>1196</v>
      </c>
      <c r="B811" s="115" t="s">
        <v>393</v>
      </c>
      <c r="C811" s="115">
        <v>272.3</v>
      </c>
      <c r="D811" s="115">
        <v>276.8</v>
      </c>
      <c r="E811" s="115">
        <v>267.39999999999998</v>
      </c>
      <c r="F811" s="115">
        <v>268.8</v>
      </c>
      <c r="G811" s="115">
        <v>268.75</v>
      </c>
      <c r="H811" s="115">
        <v>270.3</v>
      </c>
      <c r="I811" s="115">
        <v>69134</v>
      </c>
      <c r="J811" s="115">
        <v>18820334.25</v>
      </c>
      <c r="K811" s="117">
        <v>43293</v>
      </c>
      <c r="L811" s="115">
        <v>2111</v>
      </c>
      <c r="M811" s="115" t="s">
        <v>1197</v>
      </c>
      <c r="N811" s="115"/>
    </row>
    <row r="812" spans="1:14">
      <c r="A812" s="115" t="s">
        <v>1198</v>
      </c>
      <c r="B812" s="115" t="s">
        <v>393</v>
      </c>
      <c r="C812" s="115">
        <v>53.25</v>
      </c>
      <c r="D812" s="115">
        <v>54.5</v>
      </c>
      <c r="E812" s="115">
        <v>52.65</v>
      </c>
      <c r="F812" s="115">
        <v>53.5</v>
      </c>
      <c r="G812" s="115">
        <v>54.1</v>
      </c>
      <c r="H812" s="115">
        <v>52.85</v>
      </c>
      <c r="I812" s="115">
        <v>80771</v>
      </c>
      <c r="J812" s="115">
        <v>4332603.05</v>
      </c>
      <c r="K812" s="117">
        <v>43293</v>
      </c>
      <c r="L812" s="115">
        <v>923</v>
      </c>
      <c r="M812" s="115" t="s">
        <v>1199</v>
      </c>
      <c r="N812" s="115"/>
    </row>
    <row r="813" spans="1:14">
      <c r="A813" s="115" t="s">
        <v>107</v>
      </c>
      <c r="B813" s="115" t="s">
        <v>393</v>
      </c>
      <c r="C813" s="115">
        <v>1394.9</v>
      </c>
      <c r="D813" s="115">
        <v>1400.5</v>
      </c>
      <c r="E813" s="115">
        <v>1382.2</v>
      </c>
      <c r="F813" s="115">
        <v>1389.8</v>
      </c>
      <c r="G813" s="115">
        <v>1389</v>
      </c>
      <c r="H813" s="115">
        <v>1386.95</v>
      </c>
      <c r="I813" s="115">
        <v>1599679</v>
      </c>
      <c r="J813" s="115">
        <v>2224109779.8000002</v>
      </c>
      <c r="K813" s="117">
        <v>43293</v>
      </c>
      <c r="L813" s="115">
        <v>57110</v>
      </c>
      <c r="M813" s="115" t="s">
        <v>1200</v>
      </c>
      <c r="N813" s="115"/>
    </row>
    <row r="814" spans="1:14">
      <c r="A814" s="115" t="s">
        <v>1201</v>
      </c>
      <c r="B814" s="115" t="s">
        <v>393</v>
      </c>
      <c r="C814" s="115">
        <v>274.3</v>
      </c>
      <c r="D814" s="115">
        <v>277.61</v>
      </c>
      <c r="E814" s="115">
        <v>274.3</v>
      </c>
      <c r="F814" s="115">
        <v>275.08</v>
      </c>
      <c r="G814" s="115">
        <v>274.73</v>
      </c>
      <c r="H814" s="115">
        <v>272.89</v>
      </c>
      <c r="I814" s="115">
        <v>5357</v>
      </c>
      <c r="J814" s="115">
        <v>1476187.92</v>
      </c>
      <c r="K814" s="117">
        <v>43293</v>
      </c>
      <c r="L814" s="115">
        <v>47</v>
      </c>
      <c r="M814" s="115" t="s">
        <v>1202</v>
      </c>
      <c r="N814" s="115"/>
    </row>
    <row r="815" spans="1:14">
      <c r="A815" s="115" t="s">
        <v>2663</v>
      </c>
      <c r="B815" s="115" t="s">
        <v>393</v>
      </c>
      <c r="C815" s="115">
        <v>267.10000000000002</v>
      </c>
      <c r="D815" s="115">
        <v>267.75</v>
      </c>
      <c r="E815" s="115">
        <v>265.2</v>
      </c>
      <c r="F815" s="115">
        <v>265.5</v>
      </c>
      <c r="G815" s="115">
        <v>265.3</v>
      </c>
      <c r="H815" s="115">
        <v>268.39999999999998</v>
      </c>
      <c r="I815" s="115">
        <v>2403</v>
      </c>
      <c r="J815" s="115">
        <v>639269.85</v>
      </c>
      <c r="K815" s="117">
        <v>43293</v>
      </c>
      <c r="L815" s="115">
        <v>133</v>
      </c>
      <c r="M815" s="115" t="s">
        <v>2664</v>
      </c>
      <c r="N815" s="115"/>
    </row>
    <row r="816" spans="1:14">
      <c r="A816" s="115" t="s">
        <v>1203</v>
      </c>
      <c r="B816" s="115" t="s">
        <v>393</v>
      </c>
      <c r="C816" s="115">
        <v>111.87</v>
      </c>
      <c r="D816" s="115">
        <v>112.77</v>
      </c>
      <c r="E816" s="115">
        <v>111.87</v>
      </c>
      <c r="F816" s="115">
        <v>112.35</v>
      </c>
      <c r="G816" s="115">
        <v>112.35</v>
      </c>
      <c r="H816" s="115">
        <v>111.35</v>
      </c>
      <c r="I816" s="115">
        <v>25235</v>
      </c>
      <c r="J816" s="115">
        <v>2838108.82</v>
      </c>
      <c r="K816" s="117">
        <v>43293</v>
      </c>
      <c r="L816" s="115">
        <v>193</v>
      </c>
      <c r="M816" s="115" t="s">
        <v>2485</v>
      </c>
      <c r="N816" s="115"/>
    </row>
    <row r="817" spans="1:14">
      <c r="A817" s="115" t="s">
        <v>2816</v>
      </c>
      <c r="B817" s="115" t="s">
        <v>393</v>
      </c>
      <c r="C817" s="115">
        <v>54</v>
      </c>
      <c r="D817" s="115">
        <v>61.6</v>
      </c>
      <c r="E817" s="115">
        <v>50.9</v>
      </c>
      <c r="F817" s="115">
        <v>53.62</v>
      </c>
      <c r="G817" s="115">
        <v>55</v>
      </c>
      <c r="H817" s="115">
        <v>51.3</v>
      </c>
      <c r="I817" s="115">
        <v>27284</v>
      </c>
      <c r="J817" s="115">
        <v>1481602.39</v>
      </c>
      <c r="K817" s="117">
        <v>43293</v>
      </c>
      <c r="L817" s="115">
        <v>207</v>
      </c>
      <c r="M817" s="115" t="s">
        <v>2817</v>
      </c>
      <c r="N817" s="115"/>
    </row>
    <row r="818" spans="1:14">
      <c r="A818" s="115" t="s">
        <v>1204</v>
      </c>
      <c r="B818" s="115" t="s">
        <v>393</v>
      </c>
      <c r="C818" s="115">
        <v>281</v>
      </c>
      <c r="D818" s="115">
        <v>285</v>
      </c>
      <c r="E818" s="115">
        <v>280.07</v>
      </c>
      <c r="F818" s="115">
        <v>280.44</v>
      </c>
      <c r="G818" s="115">
        <v>280.07</v>
      </c>
      <c r="H818" s="115">
        <v>280.02999999999997</v>
      </c>
      <c r="I818" s="115">
        <v>695</v>
      </c>
      <c r="J818" s="115">
        <v>196587.55</v>
      </c>
      <c r="K818" s="117">
        <v>43293</v>
      </c>
      <c r="L818" s="115">
        <v>24</v>
      </c>
      <c r="M818" s="115" t="s">
        <v>1205</v>
      </c>
      <c r="N818" s="115"/>
    </row>
    <row r="819" spans="1:14">
      <c r="A819" s="115" t="s">
        <v>1206</v>
      </c>
      <c r="B819" s="115" t="s">
        <v>393</v>
      </c>
      <c r="C819" s="115">
        <v>9.3000000000000007</v>
      </c>
      <c r="D819" s="115">
        <v>9.3000000000000007</v>
      </c>
      <c r="E819" s="115">
        <v>8.6</v>
      </c>
      <c r="F819" s="115">
        <v>9.0500000000000007</v>
      </c>
      <c r="G819" s="115">
        <v>9.0500000000000007</v>
      </c>
      <c r="H819" s="115">
        <v>9.1</v>
      </c>
      <c r="I819" s="115">
        <v>35929</v>
      </c>
      <c r="J819" s="115">
        <v>322578.15000000002</v>
      </c>
      <c r="K819" s="117">
        <v>43293</v>
      </c>
      <c r="L819" s="115">
        <v>104</v>
      </c>
      <c r="M819" s="115" t="s">
        <v>1207</v>
      </c>
      <c r="N819" s="115"/>
    </row>
    <row r="820" spans="1:14">
      <c r="A820" s="115" t="s">
        <v>1208</v>
      </c>
      <c r="B820" s="115" t="s">
        <v>393</v>
      </c>
      <c r="C820" s="115">
        <v>25.4</v>
      </c>
      <c r="D820" s="115">
        <v>26</v>
      </c>
      <c r="E820" s="115">
        <v>25</v>
      </c>
      <c r="F820" s="115">
        <v>25.25</v>
      </c>
      <c r="G820" s="115">
        <v>25.35</v>
      </c>
      <c r="H820" s="115">
        <v>24.95</v>
      </c>
      <c r="I820" s="115">
        <v>27543</v>
      </c>
      <c r="J820" s="115">
        <v>699878.95</v>
      </c>
      <c r="K820" s="117">
        <v>43293</v>
      </c>
      <c r="L820" s="115">
        <v>143</v>
      </c>
      <c r="M820" s="115" t="s">
        <v>1209</v>
      </c>
      <c r="N820" s="115"/>
    </row>
    <row r="821" spans="1:14">
      <c r="A821" s="115" t="s">
        <v>1210</v>
      </c>
      <c r="B821" s="115" t="s">
        <v>393</v>
      </c>
      <c r="C821" s="115">
        <v>128.55000000000001</v>
      </c>
      <c r="D821" s="115">
        <v>130.5</v>
      </c>
      <c r="E821" s="115">
        <v>125.25</v>
      </c>
      <c r="F821" s="115">
        <v>129.05000000000001</v>
      </c>
      <c r="G821" s="115">
        <v>129.5</v>
      </c>
      <c r="H821" s="115">
        <v>126.85</v>
      </c>
      <c r="I821" s="115">
        <v>2722</v>
      </c>
      <c r="J821" s="115">
        <v>347376.7</v>
      </c>
      <c r="K821" s="117">
        <v>43293</v>
      </c>
      <c r="L821" s="115">
        <v>148</v>
      </c>
      <c r="M821" s="115" t="s">
        <v>1211</v>
      </c>
      <c r="N821" s="115"/>
    </row>
    <row r="822" spans="1:14">
      <c r="A822" s="115" t="s">
        <v>203</v>
      </c>
      <c r="B822" s="115" t="s">
        <v>393</v>
      </c>
      <c r="C822" s="115">
        <v>294</v>
      </c>
      <c r="D822" s="115">
        <v>301.60000000000002</v>
      </c>
      <c r="E822" s="115">
        <v>291.10000000000002</v>
      </c>
      <c r="F822" s="115">
        <v>299.64999999999998</v>
      </c>
      <c r="G822" s="115">
        <v>299.5</v>
      </c>
      <c r="H822" s="115">
        <v>291.3</v>
      </c>
      <c r="I822" s="115">
        <v>3279803</v>
      </c>
      <c r="J822" s="115">
        <v>968687790.60000002</v>
      </c>
      <c r="K822" s="117">
        <v>43293</v>
      </c>
      <c r="L822" s="115">
        <v>36392</v>
      </c>
      <c r="M822" s="115" t="s">
        <v>1212</v>
      </c>
      <c r="N822" s="115"/>
    </row>
    <row r="823" spans="1:14">
      <c r="A823" s="115" t="s">
        <v>1213</v>
      </c>
      <c r="B823" s="115" t="s">
        <v>393</v>
      </c>
      <c r="C823" s="115">
        <v>619</v>
      </c>
      <c r="D823" s="115">
        <v>630.95000000000005</v>
      </c>
      <c r="E823" s="115">
        <v>615.54999999999995</v>
      </c>
      <c r="F823" s="115">
        <v>622.35</v>
      </c>
      <c r="G823" s="115">
        <v>620.04999999999995</v>
      </c>
      <c r="H823" s="115">
        <v>620.95000000000005</v>
      </c>
      <c r="I823" s="115">
        <v>16014</v>
      </c>
      <c r="J823" s="115">
        <v>9945066.1999999993</v>
      </c>
      <c r="K823" s="117">
        <v>43293</v>
      </c>
      <c r="L823" s="115">
        <v>1655</v>
      </c>
      <c r="M823" s="115" t="s">
        <v>2248</v>
      </c>
      <c r="N823" s="115"/>
    </row>
    <row r="824" spans="1:14">
      <c r="A824" s="115" t="s">
        <v>1214</v>
      </c>
      <c r="B824" s="115" t="s">
        <v>393</v>
      </c>
      <c r="C824" s="115">
        <v>333.65</v>
      </c>
      <c r="D824" s="115">
        <v>342.45</v>
      </c>
      <c r="E824" s="115">
        <v>329.5</v>
      </c>
      <c r="F824" s="115">
        <v>340.2</v>
      </c>
      <c r="G824" s="115">
        <v>342</v>
      </c>
      <c r="H824" s="115">
        <v>330.3</v>
      </c>
      <c r="I824" s="115">
        <v>394765</v>
      </c>
      <c r="J824" s="115">
        <v>133255543.5</v>
      </c>
      <c r="K824" s="117">
        <v>43293</v>
      </c>
      <c r="L824" s="115">
        <v>8194</v>
      </c>
      <c r="M824" s="115" t="s">
        <v>1215</v>
      </c>
      <c r="N824" s="115"/>
    </row>
    <row r="825" spans="1:14">
      <c r="A825" s="115" t="s">
        <v>3576</v>
      </c>
      <c r="B825" s="115" t="s">
        <v>3256</v>
      </c>
      <c r="C825" s="115">
        <v>125</v>
      </c>
      <c r="D825" s="115">
        <v>126</v>
      </c>
      <c r="E825" s="115">
        <v>116.4</v>
      </c>
      <c r="F825" s="115">
        <v>116.4</v>
      </c>
      <c r="G825" s="115">
        <v>116.4</v>
      </c>
      <c r="H825" s="115">
        <v>122.5</v>
      </c>
      <c r="I825" s="115">
        <v>796</v>
      </c>
      <c r="J825" s="115">
        <v>94672.75</v>
      </c>
      <c r="K825" s="117">
        <v>43293</v>
      </c>
      <c r="L825" s="115">
        <v>18</v>
      </c>
      <c r="M825" s="115" t="s">
        <v>3577</v>
      </c>
      <c r="N825" s="115"/>
    </row>
    <row r="826" spans="1:14">
      <c r="A826" s="115" t="s">
        <v>2423</v>
      </c>
      <c r="B826" s="115" t="s">
        <v>393</v>
      </c>
      <c r="C826" s="115">
        <v>81.95</v>
      </c>
      <c r="D826" s="115">
        <v>81.95</v>
      </c>
      <c r="E826" s="115">
        <v>78.2</v>
      </c>
      <c r="F826" s="115">
        <v>78.75</v>
      </c>
      <c r="G826" s="115">
        <v>78.7</v>
      </c>
      <c r="H826" s="115">
        <v>81.150000000000006</v>
      </c>
      <c r="I826" s="115">
        <v>135658</v>
      </c>
      <c r="J826" s="115">
        <v>10788898.550000001</v>
      </c>
      <c r="K826" s="117">
        <v>43293</v>
      </c>
      <c r="L826" s="115">
        <v>1515</v>
      </c>
      <c r="M826" s="115" t="s">
        <v>2424</v>
      </c>
      <c r="N826" s="115"/>
    </row>
    <row r="827" spans="1:14">
      <c r="A827" s="115" t="s">
        <v>1216</v>
      </c>
      <c r="B827" s="115" t="s">
        <v>393</v>
      </c>
      <c r="C827" s="115">
        <v>800</v>
      </c>
      <c r="D827" s="115">
        <v>804.6</v>
      </c>
      <c r="E827" s="115">
        <v>785.5</v>
      </c>
      <c r="F827" s="115">
        <v>793.2</v>
      </c>
      <c r="G827" s="115">
        <v>786</v>
      </c>
      <c r="H827" s="115">
        <v>800.15</v>
      </c>
      <c r="I827" s="115">
        <v>957</v>
      </c>
      <c r="J827" s="115">
        <v>763340.4</v>
      </c>
      <c r="K827" s="117">
        <v>43293</v>
      </c>
      <c r="L827" s="115">
        <v>122</v>
      </c>
      <c r="M827" s="115" t="s">
        <v>1217</v>
      </c>
      <c r="N827" s="115"/>
    </row>
    <row r="828" spans="1:14">
      <c r="A828" s="115" t="s">
        <v>229</v>
      </c>
      <c r="B828" s="115" t="s">
        <v>393</v>
      </c>
      <c r="C828" s="115">
        <v>559.95000000000005</v>
      </c>
      <c r="D828" s="115">
        <v>562.6</v>
      </c>
      <c r="E828" s="115">
        <v>546.75</v>
      </c>
      <c r="F828" s="115">
        <v>556.04999999999995</v>
      </c>
      <c r="G828" s="115">
        <v>554.5</v>
      </c>
      <c r="H828" s="115">
        <v>555.79999999999995</v>
      </c>
      <c r="I828" s="115">
        <v>197419</v>
      </c>
      <c r="J828" s="115">
        <v>109754131</v>
      </c>
      <c r="K828" s="117">
        <v>43293</v>
      </c>
      <c r="L828" s="115">
        <v>8291</v>
      </c>
      <c r="M828" s="115" t="s">
        <v>1218</v>
      </c>
      <c r="N828" s="115"/>
    </row>
    <row r="829" spans="1:14">
      <c r="A829" s="115" t="s">
        <v>3359</v>
      </c>
      <c r="B829" s="115" t="s">
        <v>3256</v>
      </c>
      <c r="C829" s="115">
        <v>0.2</v>
      </c>
      <c r="D829" s="115">
        <v>0.2</v>
      </c>
      <c r="E829" s="115">
        <v>0.15</v>
      </c>
      <c r="F829" s="115">
        <v>0.2</v>
      </c>
      <c r="G829" s="115">
        <v>0.2</v>
      </c>
      <c r="H829" s="115">
        <v>0.15</v>
      </c>
      <c r="I829" s="115">
        <v>1676261</v>
      </c>
      <c r="J829" s="115">
        <v>281498.40000000002</v>
      </c>
      <c r="K829" s="117">
        <v>43293</v>
      </c>
      <c r="L829" s="115">
        <v>138</v>
      </c>
      <c r="M829" s="115" t="s">
        <v>3360</v>
      </c>
      <c r="N829" s="115"/>
    </row>
    <row r="830" spans="1:14">
      <c r="A830" s="115" t="s">
        <v>3200</v>
      </c>
      <c r="B830" s="115" t="s">
        <v>393</v>
      </c>
      <c r="C830" s="115">
        <v>2</v>
      </c>
      <c r="D830" s="115">
        <v>2</v>
      </c>
      <c r="E830" s="115">
        <v>2</v>
      </c>
      <c r="F830" s="115">
        <v>2</v>
      </c>
      <c r="G830" s="115">
        <v>2</v>
      </c>
      <c r="H830" s="115">
        <v>1.95</v>
      </c>
      <c r="I830" s="115">
        <v>41488</v>
      </c>
      <c r="J830" s="115">
        <v>82976</v>
      </c>
      <c r="K830" s="117">
        <v>43293</v>
      </c>
      <c r="L830" s="115">
        <v>58</v>
      </c>
      <c r="M830" s="115" t="s">
        <v>3201</v>
      </c>
      <c r="N830" s="115"/>
    </row>
    <row r="831" spans="1:14">
      <c r="A831" s="115" t="s">
        <v>1219</v>
      </c>
      <c r="B831" s="115" t="s">
        <v>393</v>
      </c>
      <c r="C831" s="115">
        <v>262.45</v>
      </c>
      <c r="D831" s="115">
        <v>264</v>
      </c>
      <c r="E831" s="115">
        <v>252.1</v>
      </c>
      <c r="F831" s="115">
        <v>253.55</v>
      </c>
      <c r="G831" s="115">
        <v>253</v>
      </c>
      <c r="H831" s="115">
        <v>260.85000000000002</v>
      </c>
      <c r="I831" s="115">
        <v>58010</v>
      </c>
      <c r="J831" s="115">
        <v>14948527</v>
      </c>
      <c r="K831" s="117">
        <v>43293</v>
      </c>
      <c r="L831" s="115">
        <v>1726</v>
      </c>
      <c r="M831" s="115" t="s">
        <v>1220</v>
      </c>
      <c r="N831" s="115"/>
    </row>
    <row r="832" spans="1:14">
      <c r="A832" s="115" t="s">
        <v>1221</v>
      </c>
      <c r="B832" s="115" t="s">
        <v>393</v>
      </c>
      <c r="C832" s="115">
        <v>105.75</v>
      </c>
      <c r="D832" s="115">
        <v>105.75</v>
      </c>
      <c r="E832" s="115">
        <v>102.3</v>
      </c>
      <c r="F832" s="115">
        <v>102.7</v>
      </c>
      <c r="G832" s="115">
        <v>102.3</v>
      </c>
      <c r="H832" s="115">
        <v>102.4</v>
      </c>
      <c r="I832" s="115">
        <v>3379</v>
      </c>
      <c r="J832" s="115">
        <v>346875.45</v>
      </c>
      <c r="K832" s="117">
        <v>43293</v>
      </c>
      <c r="L832" s="115">
        <v>49</v>
      </c>
      <c r="M832" s="115" t="s">
        <v>2164</v>
      </c>
      <c r="N832" s="115"/>
    </row>
    <row r="833" spans="1:14">
      <c r="A833" s="115" t="s">
        <v>108</v>
      </c>
      <c r="B833" s="115" t="s">
        <v>393</v>
      </c>
      <c r="C833" s="115">
        <v>119.9</v>
      </c>
      <c r="D833" s="115">
        <v>127.3</v>
      </c>
      <c r="E833" s="115">
        <v>118.2</v>
      </c>
      <c r="F833" s="115">
        <v>124.1</v>
      </c>
      <c r="G833" s="115">
        <v>121.15</v>
      </c>
      <c r="H833" s="115">
        <v>118.75</v>
      </c>
      <c r="I833" s="115">
        <v>14801115</v>
      </c>
      <c r="J833" s="115">
        <v>1816226790.4000001</v>
      </c>
      <c r="K833" s="117">
        <v>43293</v>
      </c>
      <c r="L833" s="115">
        <v>65985</v>
      </c>
      <c r="M833" s="115" t="s">
        <v>1222</v>
      </c>
      <c r="N833" s="115"/>
    </row>
    <row r="834" spans="1:14">
      <c r="A834" s="115" t="s">
        <v>1223</v>
      </c>
      <c r="B834" s="115" t="s">
        <v>393</v>
      </c>
      <c r="C834" s="115">
        <v>17.55</v>
      </c>
      <c r="D834" s="115">
        <v>18.45</v>
      </c>
      <c r="E834" s="115">
        <v>17.100000000000001</v>
      </c>
      <c r="F834" s="115">
        <v>17.100000000000001</v>
      </c>
      <c r="G834" s="115">
        <v>17.100000000000001</v>
      </c>
      <c r="H834" s="115">
        <v>18</v>
      </c>
      <c r="I834" s="115">
        <v>3393393</v>
      </c>
      <c r="J834" s="115">
        <v>59796918.200000003</v>
      </c>
      <c r="K834" s="117">
        <v>43293</v>
      </c>
      <c r="L834" s="115">
        <v>7903</v>
      </c>
      <c r="M834" s="115" t="s">
        <v>1224</v>
      </c>
      <c r="N834" s="115"/>
    </row>
    <row r="835" spans="1:14">
      <c r="A835" s="115" t="s">
        <v>109</v>
      </c>
      <c r="B835" s="115" t="s">
        <v>393</v>
      </c>
      <c r="C835" s="115">
        <v>155.30000000000001</v>
      </c>
      <c r="D835" s="115">
        <v>158.6</v>
      </c>
      <c r="E835" s="115">
        <v>151.9</v>
      </c>
      <c r="F835" s="115">
        <v>152.75</v>
      </c>
      <c r="G835" s="115">
        <v>153.19999999999999</v>
      </c>
      <c r="H835" s="115">
        <v>154</v>
      </c>
      <c r="I835" s="115">
        <v>4533206</v>
      </c>
      <c r="J835" s="115">
        <v>706886966.5</v>
      </c>
      <c r="K835" s="117">
        <v>43293</v>
      </c>
      <c r="L835" s="115">
        <v>34075</v>
      </c>
      <c r="M835" s="115" t="s">
        <v>1225</v>
      </c>
      <c r="N835" s="115"/>
    </row>
    <row r="836" spans="1:14">
      <c r="A836" s="115" t="s">
        <v>3162</v>
      </c>
      <c r="B836" s="115" t="s">
        <v>393</v>
      </c>
      <c r="C836" s="115">
        <v>20.3</v>
      </c>
      <c r="D836" s="115">
        <v>21.85</v>
      </c>
      <c r="E836" s="115">
        <v>20.3</v>
      </c>
      <c r="F836" s="115">
        <v>21.45</v>
      </c>
      <c r="G836" s="115">
        <v>21.5</v>
      </c>
      <c r="H836" s="115">
        <v>20.75</v>
      </c>
      <c r="I836" s="115">
        <v>11698</v>
      </c>
      <c r="J836" s="115">
        <v>250693.55</v>
      </c>
      <c r="K836" s="117">
        <v>43293</v>
      </c>
      <c r="L836" s="115">
        <v>88</v>
      </c>
      <c r="M836" s="115" t="s">
        <v>3163</v>
      </c>
      <c r="N836" s="115"/>
    </row>
    <row r="837" spans="1:14">
      <c r="A837" s="115" t="s">
        <v>2960</v>
      </c>
      <c r="B837" s="115" t="s">
        <v>393</v>
      </c>
      <c r="C837" s="115">
        <v>12.05</v>
      </c>
      <c r="D837" s="115">
        <v>12.6</v>
      </c>
      <c r="E837" s="115">
        <v>12.05</v>
      </c>
      <c r="F837" s="115">
        <v>12.2</v>
      </c>
      <c r="G837" s="115">
        <v>12.15</v>
      </c>
      <c r="H837" s="115">
        <v>12.1</v>
      </c>
      <c r="I837" s="115">
        <v>25986</v>
      </c>
      <c r="J837" s="115">
        <v>319975.84999999998</v>
      </c>
      <c r="K837" s="117">
        <v>43293</v>
      </c>
      <c r="L837" s="115">
        <v>108</v>
      </c>
      <c r="M837" s="115" t="s">
        <v>2961</v>
      </c>
      <c r="N837" s="115"/>
    </row>
    <row r="838" spans="1:14">
      <c r="A838" s="115" t="s">
        <v>1226</v>
      </c>
      <c r="B838" s="115" t="s">
        <v>393</v>
      </c>
      <c r="C838" s="115">
        <v>100.45</v>
      </c>
      <c r="D838" s="115">
        <v>103.5</v>
      </c>
      <c r="E838" s="115">
        <v>100.45</v>
      </c>
      <c r="F838" s="115">
        <v>102.6</v>
      </c>
      <c r="G838" s="115">
        <v>101.95</v>
      </c>
      <c r="H838" s="115">
        <v>100.25</v>
      </c>
      <c r="I838" s="115">
        <v>576043</v>
      </c>
      <c r="J838" s="115">
        <v>58689512.299999997</v>
      </c>
      <c r="K838" s="117">
        <v>43293</v>
      </c>
      <c r="L838" s="115">
        <v>6084</v>
      </c>
      <c r="M838" s="115" t="s">
        <v>1227</v>
      </c>
      <c r="N838" s="115"/>
    </row>
    <row r="839" spans="1:14">
      <c r="A839" s="115" t="s">
        <v>1228</v>
      </c>
      <c r="B839" s="115" t="s">
        <v>393</v>
      </c>
      <c r="C839" s="115">
        <v>907.2</v>
      </c>
      <c r="D839" s="115">
        <v>919.5</v>
      </c>
      <c r="E839" s="115">
        <v>891.3</v>
      </c>
      <c r="F839" s="115">
        <v>901.85</v>
      </c>
      <c r="G839" s="115">
        <v>900</v>
      </c>
      <c r="H839" s="115">
        <v>902.7</v>
      </c>
      <c r="I839" s="115">
        <v>44165</v>
      </c>
      <c r="J839" s="115">
        <v>40237616.450000003</v>
      </c>
      <c r="K839" s="117">
        <v>43293</v>
      </c>
      <c r="L839" s="115">
        <v>5652</v>
      </c>
      <c r="M839" s="115" t="s">
        <v>1229</v>
      </c>
      <c r="N839" s="115"/>
    </row>
    <row r="840" spans="1:14">
      <c r="A840" s="115" t="s">
        <v>1230</v>
      </c>
      <c r="B840" s="115" t="s">
        <v>393</v>
      </c>
      <c r="C840" s="115">
        <v>53.3</v>
      </c>
      <c r="D840" s="115">
        <v>54.8</v>
      </c>
      <c r="E840" s="115">
        <v>52.05</v>
      </c>
      <c r="F840" s="115">
        <v>52.25</v>
      </c>
      <c r="G840" s="115">
        <v>52.25</v>
      </c>
      <c r="H840" s="115">
        <v>52.75</v>
      </c>
      <c r="I840" s="115">
        <v>11980</v>
      </c>
      <c r="J840" s="115">
        <v>632358.44999999995</v>
      </c>
      <c r="K840" s="117">
        <v>43293</v>
      </c>
      <c r="L840" s="115">
        <v>340</v>
      </c>
      <c r="M840" s="115" t="s">
        <v>1231</v>
      </c>
      <c r="N840" s="115"/>
    </row>
    <row r="841" spans="1:14">
      <c r="A841" s="115" t="s">
        <v>1232</v>
      </c>
      <c r="B841" s="115" t="s">
        <v>393</v>
      </c>
      <c r="C841" s="115">
        <v>230.5</v>
      </c>
      <c r="D841" s="115">
        <v>232.9</v>
      </c>
      <c r="E841" s="115">
        <v>228.1</v>
      </c>
      <c r="F841" s="115">
        <v>230.4</v>
      </c>
      <c r="G841" s="115">
        <v>230.8</v>
      </c>
      <c r="H841" s="115">
        <v>229.4</v>
      </c>
      <c r="I841" s="115">
        <v>9911</v>
      </c>
      <c r="J841" s="115">
        <v>2282238.2000000002</v>
      </c>
      <c r="K841" s="117">
        <v>43293</v>
      </c>
      <c r="L841" s="115">
        <v>444</v>
      </c>
      <c r="M841" s="115" t="s">
        <v>1233</v>
      </c>
      <c r="N841" s="115"/>
    </row>
    <row r="842" spans="1:14">
      <c r="A842" s="115" t="s">
        <v>3091</v>
      </c>
      <c r="B842" s="115" t="s">
        <v>393</v>
      </c>
      <c r="C842" s="115">
        <v>39.25</v>
      </c>
      <c r="D842" s="115">
        <v>39.5</v>
      </c>
      <c r="E842" s="115">
        <v>37.25</v>
      </c>
      <c r="F842" s="115">
        <v>37.5</v>
      </c>
      <c r="G842" s="115">
        <v>37.4</v>
      </c>
      <c r="H842" s="115">
        <v>38.799999999999997</v>
      </c>
      <c r="I842" s="115">
        <v>32966</v>
      </c>
      <c r="J842" s="115">
        <v>1269167.8</v>
      </c>
      <c r="K842" s="117">
        <v>43293</v>
      </c>
      <c r="L842" s="115">
        <v>347</v>
      </c>
      <c r="M842" s="115" t="s">
        <v>3092</v>
      </c>
      <c r="N842" s="115"/>
    </row>
    <row r="843" spans="1:14">
      <c r="A843" s="115" t="s">
        <v>2291</v>
      </c>
      <c r="B843" s="115" t="s">
        <v>393</v>
      </c>
      <c r="C843" s="115">
        <v>465.5</v>
      </c>
      <c r="D843" s="115">
        <v>475</v>
      </c>
      <c r="E843" s="115">
        <v>462.2</v>
      </c>
      <c r="F843" s="115">
        <v>465</v>
      </c>
      <c r="G843" s="115">
        <v>464.15</v>
      </c>
      <c r="H843" s="115">
        <v>469.8</v>
      </c>
      <c r="I843" s="115">
        <v>26861</v>
      </c>
      <c r="J843" s="115">
        <v>12514726.1</v>
      </c>
      <c r="K843" s="117">
        <v>43293</v>
      </c>
      <c r="L843" s="115">
        <v>2112</v>
      </c>
      <c r="M843" s="115" t="s">
        <v>2292</v>
      </c>
      <c r="N843" s="115"/>
    </row>
    <row r="844" spans="1:14">
      <c r="A844" s="115" t="s">
        <v>1234</v>
      </c>
      <c r="B844" s="115" t="s">
        <v>393</v>
      </c>
      <c r="C844" s="115">
        <v>8251.0499999999993</v>
      </c>
      <c r="D844" s="115">
        <v>8400</v>
      </c>
      <c r="E844" s="115">
        <v>8175.65</v>
      </c>
      <c r="F844" s="115">
        <v>8195.65</v>
      </c>
      <c r="G844" s="115">
        <v>8207</v>
      </c>
      <c r="H844" s="115">
        <v>8260.65</v>
      </c>
      <c r="I844" s="115">
        <v>4003</v>
      </c>
      <c r="J844" s="115">
        <v>33247118.600000001</v>
      </c>
      <c r="K844" s="117">
        <v>43293</v>
      </c>
      <c r="L844" s="115">
        <v>1141</v>
      </c>
      <c r="M844" s="115" t="s">
        <v>1235</v>
      </c>
      <c r="N844" s="115"/>
    </row>
    <row r="845" spans="1:14">
      <c r="A845" s="115" t="s">
        <v>2454</v>
      </c>
      <c r="B845" s="115" t="s">
        <v>393</v>
      </c>
      <c r="C845" s="115">
        <v>111</v>
      </c>
      <c r="D845" s="115">
        <v>114.7</v>
      </c>
      <c r="E845" s="115">
        <v>106.3</v>
      </c>
      <c r="F845" s="115">
        <v>109.3</v>
      </c>
      <c r="G845" s="115">
        <v>109.85</v>
      </c>
      <c r="H845" s="115">
        <v>109.7</v>
      </c>
      <c r="I845" s="115">
        <v>175461</v>
      </c>
      <c r="J845" s="115">
        <v>19592037.899999999</v>
      </c>
      <c r="K845" s="117">
        <v>43293</v>
      </c>
      <c r="L845" s="115">
        <v>3078</v>
      </c>
      <c r="M845" s="115" t="s">
        <v>1245</v>
      </c>
      <c r="N845" s="115"/>
    </row>
    <row r="846" spans="1:14">
      <c r="A846" s="115" t="s">
        <v>3136</v>
      </c>
      <c r="B846" s="115" t="s">
        <v>393</v>
      </c>
      <c r="C846" s="115">
        <v>78.150000000000006</v>
      </c>
      <c r="D846" s="115">
        <v>80.5</v>
      </c>
      <c r="E846" s="115">
        <v>77.8</v>
      </c>
      <c r="F846" s="115">
        <v>78.8</v>
      </c>
      <c r="G846" s="115">
        <v>78.599999999999994</v>
      </c>
      <c r="H846" s="115">
        <v>77.650000000000006</v>
      </c>
      <c r="I846" s="115">
        <v>1942177</v>
      </c>
      <c r="J846" s="115">
        <v>153584868.90000001</v>
      </c>
      <c r="K846" s="117">
        <v>43293</v>
      </c>
      <c r="L846" s="115">
        <v>22152</v>
      </c>
      <c r="M846" s="115" t="s">
        <v>3137</v>
      </c>
      <c r="N846" s="115"/>
    </row>
    <row r="847" spans="1:14">
      <c r="A847" s="115" t="s">
        <v>3683</v>
      </c>
      <c r="B847" s="115" t="s">
        <v>3256</v>
      </c>
      <c r="C847" s="115">
        <v>78.599999999999994</v>
      </c>
      <c r="D847" s="115">
        <v>81.900000000000006</v>
      </c>
      <c r="E847" s="115">
        <v>78.5</v>
      </c>
      <c r="F847" s="115">
        <v>81.900000000000006</v>
      </c>
      <c r="G847" s="115">
        <v>81.900000000000006</v>
      </c>
      <c r="H847" s="115">
        <v>80.400000000000006</v>
      </c>
      <c r="I847" s="115">
        <v>469</v>
      </c>
      <c r="J847" s="115">
        <v>36869.9</v>
      </c>
      <c r="K847" s="117">
        <v>43293</v>
      </c>
      <c r="L847" s="115">
        <v>8</v>
      </c>
      <c r="M847" s="115" t="s">
        <v>3684</v>
      </c>
      <c r="N847" s="115"/>
    </row>
    <row r="848" spans="1:14">
      <c r="A848" s="115" t="s">
        <v>1236</v>
      </c>
      <c r="B848" s="115" t="s">
        <v>393</v>
      </c>
      <c r="C848" s="115">
        <v>486.85</v>
      </c>
      <c r="D848" s="115">
        <v>501.6</v>
      </c>
      <c r="E848" s="115">
        <v>486.85</v>
      </c>
      <c r="F848" s="115">
        <v>498.05</v>
      </c>
      <c r="G848" s="115">
        <v>499.4</v>
      </c>
      <c r="H848" s="115">
        <v>494.35</v>
      </c>
      <c r="I848" s="115">
        <v>5306</v>
      </c>
      <c r="J848" s="115">
        <v>2642436.35</v>
      </c>
      <c r="K848" s="117">
        <v>43293</v>
      </c>
      <c r="L848" s="115">
        <v>289</v>
      </c>
      <c r="M848" s="115" t="s">
        <v>1237</v>
      </c>
      <c r="N848" s="115"/>
    </row>
    <row r="849" spans="1:14">
      <c r="A849" s="115" t="s">
        <v>3551</v>
      </c>
      <c r="B849" s="115" t="s">
        <v>3256</v>
      </c>
      <c r="C849" s="115">
        <v>2.9</v>
      </c>
      <c r="D849" s="115">
        <v>2.9</v>
      </c>
      <c r="E849" s="115">
        <v>2.7</v>
      </c>
      <c r="F849" s="115">
        <v>2.7</v>
      </c>
      <c r="G849" s="115">
        <v>2.7</v>
      </c>
      <c r="H849" s="115">
        <v>2.8</v>
      </c>
      <c r="I849" s="115">
        <v>12250</v>
      </c>
      <c r="J849" s="115">
        <v>34275</v>
      </c>
      <c r="K849" s="117">
        <v>43293</v>
      </c>
      <c r="L849" s="115">
        <v>27</v>
      </c>
      <c r="M849" s="115" t="s">
        <v>3552</v>
      </c>
      <c r="N849" s="115"/>
    </row>
    <row r="850" spans="1:14">
      <c r="A850" s="115" t="s">
        <v>2745</v>
      </c>
      <c r="B850" s="115" t="s">
        <v>393</v>
      </c>
      <c r="C850" s="115">
        <v>182.95</v>
      </c>
      <c r="D850" s="115">
        <v>188</v>
      </c>
      <c r="E850" s="115">
        <v>180.35</v>
      </c>
      <c r="F850" s="115">
        <v>181.7</v>
      </c>
      <c r="G850" s="115">
        <v>181.8</v>
      </c>
      <c r="H850" s="115">
        <v>182.1</v>
      </c>
      <c r="I850" s="115">
        <v>101596</v>
      </c>
      <c r="J850" s="115">
        <v>18730489.449999999</v>
      </c>
      <c r="K850" s="117">
        <v>43293</v>
      </c>
      <c r="L850" s="115">
        <v>3042</v>
      </c>
      <c r="M850" s="115" t="s">
        <v>2746</v>
      </c>
      <c r="N850" s="115"/>
    </row>
    <row r="851" spans="1:14">
      <c r="A851" s="115" t="s">
        <v>110</v>
      </c>
      <c r="B851" s="115" t="s">
        <v>393</v>
      </c>
      <c r="C851" s="115">
        <v>498</v>
      </c>
      <c r="D851" s="115">
        <v>509.5</v>
      </c>
      <c r="E851" s="115">
        <v>496.15</v>
      </c>
      <c r="F851" s="115">
        <v>498.1</v>
      </c>
      <c r="G851" s="115">
        <v>498.75</v>
      </c>
      <c r="H851" s="115">
        <v>495.2</v>
      </c>
      <c r="I851" s="115">
        <v>2111307</v>
      </c>
      <c r="J851" s="115">
        <v>1061273419.1</v>
      </c>
      <c r="K851" s="117">
        <v>43293</v>
      </c>
      <c r="L851" s="115">
        <v>32162</v>
      </c>
      <c r="M851" s="115" t="s">
        <v>1238</v>
      </c>
      <c r="N851" s="115"/>
    </row>
    <row r="852" spans="1:14">
      <c r="A852" s="115" t="s">
        <v>3488</v>
      </c>
      <c r="B852" s="115" t="s">
        <v>393</v>
      </c>
      <c r="C852" s="115">
        <v>16.38</v>
      </c>
      <c r="D852" s="115">
        <v>16.38</v>
      </c>
      <c r="E852" s="115">
        <v>14.53</v>
      </c>
      <c r="F852" s="115">
        <v>16.25</v>
      </c>
      <c r="G852" s="115">
        <v>16.25</v>
      </c>
      <c r="H852" s="115">
        <v>15.39</v>
      </c>
      <c r="I852" s="115">
        <v>230</v>
      </c>
      <c r="J852" s="115">
        <v>3724.75</v>
      </c>
      <c r="K852" s="117">
        <v>43293</v>
      </c>
      <c r="L852" s="115">
        <v>4</v>
      </c>
      <c r="M852" s="115" t="s">
        <v>3489</v>
      </c>
      <c r="N852" s="115"/>
    </row>
    <row r="853" spans="1:14">
      <c r="A853" s="115" t="s">
        <v>2476</v>
      </c>
      <c r="B853" s="115" t="s">
        <v>393</v>
      </c>
      <c r="C853" s="115">
        <v>113.5</v>
      </c>
      <c r="D853" s="115">
        <v>114.1</v>
      </c>
      <c r="E853" s="115">
        <v>113.5</v>
      </c>
      <c r="F853" s="115">
        <v>114</v>
      </c>
      <c r="G853" s="115">
        <v>114</v>
      </c>
      <c r="H853" s="115">
        <v>111.75</v>
      </c>
      <c r="I853" s="115">
        <v>10</v>
      </c>
      <c r="J853" s="115">
        <v>1139.7</v>
      </c>
      <c r="K853" s="117">
        <v>43293</v>
      </c>
      <c r="L853" s="115">
        <v>5</v>
      </c>
      <c r="M853" s="115" t="s">
        <v>2477</v>
      </c>
      <c r="N853" s="115"/>
    </row>
    <row r="854" spans="1:14">
      <c r="A854" s="115" t="s">
        <v>3614</v>
      </c>
      <c r="B854" s="115" t="s">
        <v>393</v>
      </c>
      <c r="C854" s="115">
        <v>374.7</v>
      </c>
      <c r="D854" s="115">
        <v>374.75</v>
      </c>
      <c r="E854" s="115">
        <v>358.1</v>
      </c>
      <c r="F854" s="115">
        <v>358.1</v>
      </c>
      <c r="G854" s="115">
        <v>358.1</v>
      </c>
      <c r="H854" s="115">
        <v>356.6</v>
      </c>
      <c r="I854" s="115">
        <v>18</v>
      </c>
      <c r="J854" s="115">
        <v>6595.4</v>
      </c>
      <c r="K854" s="117">
        <v>43293</v>
      </c>
      <c r="L854" s="115">
        <v>3</v>
      </c>
      <c r="M854" s="115" t="s">
        <v>3615</v>
      </c>
      <c r="N854" s="115"/>
    </row>
    <row r="855" spans="1:14">
      <c r="A855" s="115" t="s">
        <v>3702</v>
      </c>
      <c r="B855" s="115" t="s">
        <v>393</v>
      </c>
      <c r="C855" s="115">
        <v>114.75</v>
      </c>
      <c r="D855" s="115">
        <v>114.75</v>
      </c>
      <c r="E855" s="115">
        <v>114.75</v>
      </c>
      <c r="F855" s="115">
        <v>114.75</v>
      </c>
      <c r="G855" s="115">
        <v>114.75</v>
      </c>
      <c r="H855" s="115">
        <v>115.8</v>
      </c>
      <c r="I855" s="115">
        <v>1</v>
      </c>
      <c r="J855" s="115">
        <v>114.75</v>
      </c>
      <c r="K855" s="117">
        <v>43293</v>
      </c>
      <c r="L855" s="115">
        <v>1</v>
      </c>
      <c r="M855" s="115" t="s">
        <v>3703</v>
      </c>
      <c r="N855" s="115"/>
    </row>
    <row r="856" spans="1:14">
      <c r="A856" s="115" t="s">
        <v>1239</v>
      </c>
      <c r="B856" s="115" t="s">
        <v>393</v>
      </c>
      <c r="C856" s="115">
        <v>200.5</v>
      </c>
      <c r="D856" s="115">
        <v>205</v>
      </c>
      <c r="E856" s="115">
        <v>200.1</v>
      </c>
      <c r="F856" s="115">
        <v>202.45</v>
      </c>
      <c r="G856" s="115">
        <v>202.2</v>
      </c>
      <c r="H856" s="115">
        <v>201.05</v>
      </c>
      <c r="I856" s="115">
        <v>12892</v>
      </c>
      <c r="J856" s="115">
        <v>2612133.9</v>
      </c>
      <c r="K856" s="117">
        <v>43293</v>
      </c>
      <c r="L856" s="115">
        <v>368</v>
      </c>
      <c r="M856" s="115" t="s">
        <v>1240</v>
      </c>
      <c r="N856" s="115"/>
    </row>
    <row r="857" spans="1:14">
      <c r="A857" s="115" t="s">
        <v>3616</v>
      </c>
      <c r="B857" s="115" t="s">
        <v>393</v>
      </c>
      <c r="C857" s="115">
        <v>319.89999999999998</v>
      </c>
      <c r="D857" s="115">
        <v>319.89999999999998</v>
      </c>
      <c r="E857" s="115">
        <v>313</v>
      </c>
      <c r="F857" s="115">
        <v>313</v>
      </c>
      <c r="G857" s="115">
        <v>313</v>
      </c>
      <c r="H857" s="115">
        <v>310.2</v>
      </c>
      <c r="I857" s="115">
        <v>286</v>
      </c>
      <c r="J857" s="115">
        <v>90257.1</v>
      </c>
      <c r="K857" s="117">
        <v>43293</v>
      </c>
      <c r="L857" s="115">
        <v>15</v>
      </c>
      <c r="M857" s="115" t="s">
        <v>3617</v>
      </c>
      <c r="N857" s="115"/>
    </row>
    <row r="858" spans="1:14">
      <c r="A858" s="115" t="s">
        <v>1241</v>
      </c>
      <c r="B858" s="115" t="s">
        <v>393</v>
      </c>
      <c r="C858" s="115">
        <v>442.05</v>
      </c>
      <c r="D858" s="115">
        <v>465</v>
      </c>
      <c r="E858" s="115">
        <v>442.05</v>
      </c>
      <c r="F858" s="115">
        <v>462.6</v>
      </c>
      <c r="G858" s="115">
        <v>461</v>
      </c>
      <c r="H858" s="115">
        <v>450.85</v>
      </c>
      <c r="I858" s="115">
        <v>12517</v>
      </c>
      <c r="J858" s="115">
        <v>5750141.5999999996</v>
      </c>
      <c r="K858" s="117">
        <v>43293</v>
      </c>
      <c r="L858" s="115">
        <v>1013</v>
      </c>
      <c r="M858" s="115" t="s">
        <v>1242</v>
      </c>
      <c r="N858" s="115"/>
    </row>
    <row r="859" spans="1:14">
      <c r="A859" s="115" t="s">
        <v>1243</v>
      </c>
      <c r="B859" s="115" t="s">
        <v>393</v>
      </c>
      <c r="C859" s="115">
        <v>990.3</v>
      </c>
      <c r="D859" s="115">
        <v>1000.01</v>
      </c>
      <c r="E859" s="115">
        <v>990.3</v>
      </c>
      <c r="F859" s="115">
        <v>1000</v>
      </c>
      <c r="G859" s="115">
        <v>1000</v>
      </c>
      <c r="H859" s="115">
        <v>1000</v>
      </c>
      <c r="I859" s="115">
        <v>568922</v>
      </c>
      <c r="J859" s="115">
        <v>568921643.26999998</v>
      </c>
      <c r="K859" s="117">
        <v>43293</v>
      </c>
      <c r="L859" s="115">
        <v>2185</v>
      </c>
      <c r="M859" s="115" t="s">
        <v>1244</v>
      </c>
      <c r="N859" s="115"/>
    </row>
    <row r="860" spans="1:14">
      <c r="A860" s="115" t="s">
        <v>3109</v>
      </c>
      <c r="B860" s="115" t="s">
        <v>393</v>
      </c>
      <c r="C860" s="115">
        <v>1000.01</v>
      </c>
      <c r="D860" s="115">
        <v>1000.01</v>
      </c>
      <c r="E860" s="115">
        <v>999.99</v>
      </c>
      <c r="F860" s="115">
        <v>999.99</v>
      </c>
      <c r="G860" s="115">
        <v>999.99</v>
      </c>
      <c r="H860" s="115">
        <v>1000</v>
      </c>
      <c r="I860" s="115">
        <v>8858</v>
      </c>
      <c r="J860" s="115">
        <v>8857930.8800000008</v>
      </c>
      <c r="K860" s="117">
        <v>43293</v>
      </c>
      <c r="L860" s="115">
        <v>4</v>
      </c>
      <c r="M860" s="115" t="s">
        <v>3110</v>
      </c>
      <c r="N860" s="115"/>
    </row>
    <row r="861" spans="1:14">
      <c r="A861" s="115" t="s">
        <v>3202</v>
      </c>
      <c r="B861" s="115" t="s">
        <v>3256</v>
      </c>
      <c r="C861" s="115">
        <v>0.9</v>
      </c>
      <c r="D861" s="115">
        <v>0.9</v>
      </c>
      <c r="E861" s="115">
        <v>0.85</v>
      </c>
      <c r="F861" s="115">
        <v>0.85</v>
      </c>
      <c r="G861" s="115">
        <v>0.85</v>
      </c>
      <c r="H861" s="115">
        <v>0.9</v>
      </c>
      <c r="I861" s="115">
        <v>1443166</v>
      </c>
      <c r="J861" s="115">
        <v>1241984.05</v>
      </c>
      <c r="K861" s="117">
        <v>43293</v>
      </c>
      <c r="L861" s="115">
        <v>244</v>
      </c>
      <c r="M861" s="115" t="s">
        <v>3203</v>
      </c>
      <c r="N861" s="115"/>
    </row>
    <row r="862" spans="1:14">
      <c r="A862" s="115" t="s">
        <v>1246</v>
      </c>
      <c r="B862" s="115" t="s">
        <v>393</v>
      </c>
      <c r="C862" s="115">
        <v>56.15</v>
      </c>
      <c r="D862" s="115">
        <v>57.4</v>
      </c>
      <c r="E862" s="115">
        <v>54.6</v>
      </c>
      <c r="F862" s="115">
        <v>54.9</v>
      </c>
      <c r="G862" s="115">
        <v>54.9</v>
      </c>
      <c r="H862" s="115">
        <v>55.9</v>
      </c>
      <c r="I862" s="115">
        <v>18896</v>
      </c>
      <c r="J862" s="115">
        <v>1058152.75</v>
      </c>
      <c r="K862" s="117">
        <v>43293</v>
      </c>
      <c r="L862" s="115">
        <v>208</v>
      </c>
      <c r="M862" s="115" t="s">
        <v>1247</v>
      </c>
      <c r="N862" s="115"/>
    </row>
    <row r="863" spans="1:14">
      <c r="A863" s="115" t="s">
        <v>2962</v>
      </c>
      <c r="B863" s="115" t="s">
        <v>393</v>
      </c>
      <c r="C863" s="115">
        <v>26.8</v>
      </c>
      <c r="D863" s="115">
        <v>26.8</v>
      </c>
      <c r="E863" s="115">
        <v>25</v>
      </c>
      <c r="F863" s="115">
        <v>26.25</v>
      </c>
      <c r="G863" s="115">
        <v>26.25</v>
      </c>
      <c r="H863" s="115">
        <v>26.2</v>
      </c>
      <c r="I863" s="115">
        <v>2653</v>
      </c>
      <c r="J863" s="115">
        <v>69336.2</v>
      </c>
      <c r="K863" s="117">
        <v>43293</v>
      </c>
      <c r="L863" s="115">
        <v>61</v>
      </c>
      <c r="M863" s="115" t="s">
        <v>2963</v>
      </c>
      <c r="N863" s="115"/>
    </row>
    <row r="864" spans="1:14">
      <c r="A864" s="115" t="s">
        <v>1248</v>
      </c>
      <c r="B864" s="115" t="s">
        <v>393</v>
      </c>
      <c r="C864" s="115">
        <v>123.65</v>
      </c>
      <c r="D864" s="115">
        <v>131.9</v>
      </c>
      <c r="E864" s="115">
        <v>123.65</v>
      </c>
      <c r="F864" s="115">
        <v>124.5</v>
      </c>
      <c r="G864" s="115">
        <v>124</v>
      </c>
      <c r="H864" s="115">
        <v>123.25</v>
      </c>
      <c r="I864" s="115">
        <v>123626</v>
      </c>
      <c r="J864" s="115">
        <v>15823192.65</v>
      </c>
      <c r="K864" s="117">
        <v>43293</v>
      </c>
      <c r="L864" s="115">
        <v>2241</v>
      </c>
      <c r="M864" s="115" t="s">
        <v>1249</v>
      </c>
      <c r="N864" s="115"/>
    </row>
    <row r="865" spans="1:14">
      <c r="A865" s="115" t="s">
        <v>2964</v>
      </c>
      <c r="B865" s="115" t="s">
        <v>393</v>
      </c>
      <c r="C865" s="115">
        <v>2.6</v>
      </c>
      <c r="D865" s="115">
        <v>2.7</v>
      </c>
      <c r="E865" s="115">
        <v>2.5499999999999998</v>
      </c>
      <c r="F865" s="115">
        <v>2.6</v>
      </c>
      <c r="G865" s="115">
        <v>2.6</v>
      </c>
      <c r="H865" s="115">
        <v>2.6</v>
      </c>
      <c r="I865" s="115">
        <v>8945</v>
      </c>
      <c r="J865" s="115">
        <v>23346.35</v>
      </c>
      <c r="K865" s="117">
        <v>43293</v>
      </c>
      <c r="L865" s="115">
        <v>20</v>
      </c>
      <c r="M865" s="115" t="s">
        <v>2965</v>
      </c>
      <c r="N865" s="115"/>
    </row>
    <row r="866" spans="1:14">
      <c r="A866" s="115" t="s">
        <v>3361</v>
      </c>
      <c r="B866" s="115" t="s">
        <v>393</v>
      </c>
      <c r="C866" s="115">
        <v>1.1000000000000001</v>
      </c>
      <c r="D866" s="115">
        <v>1.1499999999999999</v>
      </c>
      <c r="E866" s="115">
        <v>1.05</v>
      </c>
      <c r="F866" s="115">
        <v>1.1000000000000001</v>
      </c>
      <c r="G866" s="115">
        <v>1.05</v>
      </c>
      <c r="H866" s="115">
        <v>1.1000000000000001</v>
      </c>
      <c r="I866" s="115">
        <v>1375549</v>
      </c>
      <c r="J866" s="115">
        <v>1504653.15</v>
      </c>
      <c r="K866" s="117">
        <v>43293</v>
      </c>
      <c r="L866" s="115">
        <v>168</v>
      </c>
      <c r="M866" s="115" t="s">
        <v>3362</v>
      </c>
      <c r="N866" s="115"/>
    </row>
    <row r="867" spans="1:14">
      <c r="A867" s="115" t="s">
        <v>111</v>
      </c>
      <c r="B867" s="115" t="s">
        <v>393</v>
      </c>
      <c r="C867" s="115">
        <v>1280.0999999999999</v>
      </c>
      <c r="D867" s="115">
        <v>1304.5</v>
      </c>
      <c r="E867" s="115">
        <v>1275</v>
      </c>
      <c r="F867" s="115">
        <v>1299.75</v>
      </c>
      <c r="G867" s="115">
        <v>1299.2</v>
      </c>
      <c r="H867" s="115">
        <v>1274.75</v>
      </c>
      <c r="I867" s="115">
        <v>2777124</v>
      </c>
      <c r="J867" s="115">
        <v>3596551775.5999999</v>
      </c>
      <c r="K867" s="117">
        <v>43293</v>
      </c>
      <c r="L867" s="115">
        <v>114115</v>
      </c>
      <c r="M867" s="115" t="s">
        <v>1250</v>
      </c>
      <c r="N867" s="115"/>
    </row>
    <row r="868" spans="1:14">
      <c r="A868" s="115" t="s">
        <v>2149</v>
      </c>
      <c r="B868" s="115" t="s">
        <v>393</v>
      </c>
      <c r="C868" s="115">
        <v>1800</v>
      </c>
      <c r="D868" s="115">
        <v>1856</v>
      </c>
      <c r="E868" s="115">
        <v>1797.7</v>
      </c>
      <c r="F868" s="115">
        <v>1849.55</v>
      </c>
      <c r="G868" s="115">
        <v>1848.35</v>
      </c>
      <c r="H868" s="115">
        <v>1790.95</v>
      </c>
      <c r="I868" s="115">
        <v>308639</v>
      </c>
      <c r="J868" s="115">
        <v>565606344.89999998</v>
      </c>
      <c r="K868" s="117">
        <v>43293</v>
      </c>
      <c r="L868" s="115">
        <v>27216</v>
      </c>
      <c r="M868" s="115" t="s">
        <v>2150</v>
      </c>
      <c r="N868" s="115"/>
    </row>
    <row r="869" spans="1:14">
      <c r="A869" s="115" t="s">
        <v>2204</v>
      </c>
      <c r="B869" s="115" t="s">
        <v>393</v>
      </c>
      <c r="C869" s="115">
        <v>1323.85</v>
      </c>
      <c r="D869" s="115">
        <v>1327.4</v>
      </c>
      <c r="E869" s="115">
        <v>1290</v>
      </c>
      <c r="F869" s="115">
        <v>1298.2</v>
      </c>
      <c r="G869" s="115">
        <v>1293</v>
      </c>
      <c r="H869" s="115">
        <v>1312.25</v>
      </c>
      <c r="I869" s="115">
        <v>54558</v>
      </c>
      <c r="J869" s="115">
        <v>71649426.5</v>
      </c>
      <c r="K869" s="117">
        <v>43293</v>
      </c>
      <c r="L869" s="115">
        <v>5114</v>
      </c>
      <c r="M869" s="115" t="s">
        <v>2205</v>
      </c>
      <c r="N869" s="115"/>
    </row>
    <row r="870" spans="1:14">
      <c r="A870" s="115" t="s">
        <v>1251</v>
      </c>
      <c r="B870" s="115" t="s">
        <v>393</v>
      </c>
      <c r="C870" s="115">
        <v>1990.1</v>
      </c>
      <c r="D870" s="115">
        <v>2046.95</v>
      </c>
      <c r="E870" s="115">
        <v>1990</v>
      </c>
      <c r="F870" s="115">
        <v>2018.65</v>
      </c>
      <c r="G870" s="115">
        <v>2013</v>
      </c>
      <c r="H870" s="115">
        <v>2018.5</v>
      </c>
      <c r="I870" s="115">
        <v>2223</v>
      </c>
      <c r="J870" s="115">
        <v>4491563.95</v>
      </c>
      <c r="K870" s="117">
        <v>43293</v>
      </c>
      <c r="L870" s="115">
        <v>528</v>
      </c>
      <c r="M870" s="115" t="s">
        <v>1252</v>
      </c>
      <c r="N870" s="115"/>
    </row>
    <row r="871" spans="1:14">
      <c r="A871" s="115" t="s">
        <v>1253</v>
      </c>
      <c r="B871" s="115" t="s">
        <v>393</v>
      </c>
      <c r="C871" s="115">
        <v>137.85</v>
      </c>
      <c r="D871" s="115">
        <v>140.25</v>
      </c>
      <c r="E871" s="115">
        <v>135.1</v>
      </c>
      <c r="F871" s="115">
        <v>135.94999999999999</v>
      </c>
      <c r="G871" s="115">
        <v>135.85</v>
      </c>
      <c r="H871" s="115">
        <v>137.15</v>
      </c>
      <c r="I871" s="115">
        <v>58355</v>
      </c>
      <c r="J871" s="115">
        <v>7978960.5</v>
      </c>
      <c r="K871" s="117">
        <v>43293</v>
      </c>
      <c r="L871" s="115">
        <v>1415</v>
      </c>
      <c r="M871" s="115" t="s">
        <v>3459</v>
      </c>
      <c r="N871" s="115"/>
    </row>
    <row r="872" spans="1:14">
      <c r="A872" s="115" t="s">
        <v>112</v>
      </c>
      <c r="B872" s="115" t="s">
        <v>393</v>
      </c>
      <c r="C872" s="115">
        <v>903.9</v>
      </c>
      <c r="D872" s="115">
        <v>906.4</v>
      </c>
      <c r="E872" s="115">
        <v>881.7</v>
      </c>
      <c r="F872" s="115">
        <v>884.5</v>
      </c>
      <c r="G872" s="115">
        <v>885</v>
      </c>
      <c r="H872" s="115">
        <v>900.45</v>
      </c>
      <c r="I872" s="115">
        <v>1816416</v>
      </c>
      <c r="J872" s="115">
        <v>1627630553.3</v>
      </c>
      <c r="K872" s="117">
        <v>43293</v>
      </c>
      <c r="L872" s="115">
        <v>49769</v>
      </c>
      <c r="M872" s="115" t="s">
        <v>1254</v>
      </c>
      <c r="N872" s="115"/>
    </row>
    <row r="873" spans="1:14">
      <c r="A873" s="115" t="s">
        <v>1255</v>
      </c>
      <c r="B873" s="115" t="s">
        <v>393</v>
      </c>
      <c r="C873" s="115">
        <v>1920</v>
      </c>
      <c r="D873" s="115">
        <v>1924.1</v>
      </c>
      <c r="E873" s="115">
        <v>1878</v>
      </c>
      <c r="F873" s="115">
        <v>1890.3</v>
      </c>
      <c r="G873" s="115">
        <v>1880</v>
      </c>
      <c r="H873" s="115">
        <v>1914.75</v>
      </c>
      <c r="I873" s="115">
        <v>75533</v>
      </c>
      <c r="J873" s="115">
        <v>143642680.59999999</v>
      </c>
      <c r="K873" s="117">
        <v>43293</v>
      </c>
      <c r="L873" s="115">
        <v>2819</v>
      </c>
      <c r="M873" s="115" t="s">
        <v>1256</v>
      </c>
      <c r="N873" s="115"/>
    </row>
    <row r="874" spans="1:14">
      <c r="A874" s="115" t="s">
        <v>3204</v>
      </c>
      <c r="B874" s="115" t="s">
        <v>3256</v>
      </c>
      <c r="C874" s="115">
        <v>4.1500000000000004</v>
      </c>
      <c r="D874" s="115">
        <v>4.2</v>
      </c>
      <c r="E874" s="115">
        <v>4.05</v>
      </c>
      <c r="F874" s="115">
        <v>4.05</v>
      </c>
      <c r="G874" s="115">
        <v>4.1500000000000004</v>
      </c>
      <c r="H874" s="115">
        <v>4.0999999999999996</v>
      </c>
      <c r="I874" s="115">
        <v>113948</v>
      </c>
      <c r="J874" s="115">
        <v>467960.25</v>
      </c>
      <c r="K874" s="117">
        <v>43293</v>
      </c>
      <c r="L874" s="115">
        <v>104</v>
      </c>
      <c r="M874" s="115" t="s">
        <v>3205</v>
      </c>
      <c r="N874" s="115"/>
    </row>
    <row r="875" spans="1:14">
      <c r="A875" s="115" t="s">
        <v>1257</v>
      </c>
      <c r="B875" s="115" t="s">
        <v>393</v>
      </c>
      <c r="C875" s="115">
        <v>38.200000000000003</v>
      </c>
      <c r="D875" s="115">
        <v>38.65</v>
      </c>
      <c r="E875" s="115">
        <v>37.299999999999997</v>
      </c>
      <c r="F875" s="115">
        <v>37.450000000000003</v>
      </c>
      <c r="G875" s="115">
        <v>37.6</v>
      </c>
      <c r="H875" s="115">
        <v>38.1</v>
      </c>
      <c r="I875" s="115">
        <v>18230</v>
      </c>
      <c r="J875" s="115">
        <v>693353.3</v>
      </c>
      <c r="K875" s="117">
        <v>43293</v>
      </c>
      <c r="L875" s="115">
        <v>187</v>
      </c>
      <c r="M875" s="115" t="s">
        <v>1258</v>
      </c>
      <c r="N875" s="115"/>
    </row>
    <row r="876" spans="1:14">
      <c r="A876" s="115" t="s">
        <v>1259</v>
      </c>
      <c r="B876" s="115" t="s">
        <v>393</v>
      </c>
      <c r="C876" s="115">
        <v>14.9</v>
      </c>
      <c r="D876" s="115">
        <v>14.9</v>
      </c>
      <c r="E876" s="115">
        <v>13.4</v>
      </c>
      <c r="F876" s="115">
        <v>13.6</v>
      </c>
      <c r="G876" s="115">
        <v>13.5</v>
      </c>
      <c r="H876" s="115">
        <v>14.35</v>
      </c>
      <c r="I876" s="115">
        <v>93937</v>
      </c>
      <c r="J876" s="115">
        <v>1315377.6000000001</v>
      </c>
      <c r="K876" s="117">
        <v>43293</v>
      </c>
      <c r="L876" s="115">
        <v>393</v>
      </c>
      <c r="M876" s="115" t="s">
        <v>1260</v>
      </c>
      <c r="N876" s="115"/>
    </row>
    <row r="877" spans="1:14">
      <c r="A877" s="115" t="s">
        <v>113</v>
      </c>
      <c r="B877" s="115" t="s">
        <v>393</v>
      </c>
      <c r="C877" s="115">
        <v>931</v>
      </c>
      <c r="D877" s="115">
        <v>931</v>
      </c>
      <c r="E877" s="115">
        <v>910</v>
      </c>
      <c r="F877" s="115">
        <v>915.8</v>
      </c>
      <c r="G877" s="115">
        <v>914.4</v>
      </c>
      <c r="H877" s="115">
        <v>931</v>
      </c>
      <c r="I877" s="115">
        <v>2173358</v>
      </c>
      <c r="J877" s="115">
        <v>1994121296.8</v>
      </c>
      <c r="K877" s="117">
        <v>43293</v>
      </c>
      <c r="L877" s="115">
        <v>107525</v>
      </c>
      <c r="M877" s="115" t="s">
        <v>1261</v>
      </c>
      <c r="N877" s="115"/>
    </row>
    <row r="878" spans="1:14">
      <c r="A878" s="115" t="s">
        <v>114</v>
      </c>
      <c r="B878" s="115" t="s">
        <v>393</v>
      </c>
      <c r="C878" s="115">
        <v>477.7</v>
      </c>
      <c r="D878" s="115">
        <v>487</v>
      </c>
      <c r="E878" s="115">
        <v>475.3</v>
      </c>
      <c r="F878" s="115">
        <v>479.1</v>
      </c>
      <c r="G878" s="115">
        <v>478.85</v>
      </c>
      <c r="H878" s="115">
        <v>476.95</v>
      </c>
      <c r="I878" s="115">
        <v>1041286</v>
      </c>
      <c r="J878" s="115">
        <v>502260909.89999998</v>
      </c>
      <c r="K878" s="117">
        <v>43293</v>
      </c>
      <c r="L878" s="115">
        <v>33525</v>
      </c>
      <c r="M878" s="115" t="s">
        <v>1262</v>
      </c>
      <c r="N878" s="115"/>
    </row>
    <row r="879" spans="1:14">
      <c r="A879" s="115" t="s">
        <v>1263</v>
      </c>
      <c r="B879" s="115" t="s">
        <v>393</v>
      </c>
      <c r="C879" s="115">
        <v>19.399999999999999</v>
      </c>
      <c r="D879" s="115">
        <v>19.399999999999999</v>
      </c>
      <c r="E879" s="115">
        <v>19.2</v>
      </c>
      <c r="F879" s="115">
        <v>19.27</v>
      </c>
      <c r="G879" s="115">
        <v>19.29</v>
      </c>
      <c r="H879" s="115">
        <v>19.350000000000001</v>
      </c>
      <c r="I879" s="115">
        <v>10106</v>
      </c>
      <c r="J879" s="115">
        <v>195265.26</v>
      </c>
      <c r="K879" s="117">
        <v>43293</v>
      </c>
      <c r="L879" s="115">
        <v>49</v>
      </c>
      <c r="M879" s="115" t="s">
        <v>1264</v>
      </c>
      <c r="N879" s="115"/>
    </row>
    <row r="880" spans="1:14">
      <c r="A880" s="115" t="s">
        <v>1265</v>
      </c>
      <c r="B880" s="115" t="s">
        <v>393</v>
      </c>
      <c r="C880" s="115">
        <v>104.85</v>
      </c>
      <c r="D880" s="115">
        <v>105.8</v>
      </c>
      <c r="E880" s="115">
        <v>104.5</v>
      </c>
      <c r="F880" s="115">
        <v>104.5</v>
      </c>
      <c r="G880" s="115">
        <v>104.5</v>
      </c>
      <c r="H880" s="115">
        <v>104.8</v>
      </c>
      <c r="I880" s="115">
        <v>1226</v>
      </c>
      <c r="J880" s="115">
        <v>128794.45</v>
      </c>
      <c r="K880" s="117">
        <v>43293</v>
      </c>
      <c r="L880" s="115">
        <v>26</v>
      </c>
      <c r="M880" s="115" t="s">
        <v>1266</v>
      </c>
      <c r="N880" s="115"/>
    </row>
    <row r="881" spans="1:14">
      <c r="A881" s="115" t="s">
        <v>1267</v>
      </c>
      <c r="B881" s="115" t="s">
        <v>393</v>
      </c>
      <c r="C881" s="115">
        <v>117.9</v>
      </c>
      <c r="D881" s="115">
        <v>117.95</v>
      </c>
      <c r="E881" s="115">
        <v>116.2</v>
      </c>
      <c r="F881" s="115">
        <v>117</v>
      </c>
      <c r="G881" s="115">
        <v>116.5</v>
      </c>
      <c r="H881" s="115">
        <v>115.3</v>
      </c>
      <c r="I881" s="115">
        <v>4890</v>
      </c>
      <c r="J881" s="115">
        <v>572602.65</v>
      </c>
      <c r="K881" s="117">
        <v>43293</v>
      </c>
      <c r="L881" s="115">
        <v>100</v>
      </c>
      <c r="M881" s="115" t="s">
        <v>1268</v>
      </c>
      <c r="N881" s="115"/>
    </row>
    <row r="882" spans="1:14">
      <c r="A882" s="115" t="s">
        <v>1269</v>
      </c>
      <c r="B882" s="115" t="s">
        <v>393</v>
      </c>
      <c r="C882" s="115">
        <v>46</v>
      </c>
      <c r="D882" s="115">
        <v>47.85</v>
      </c>
      <c r="E882" s="115">
        <v>43.25</v>
      </c>
      <c r="F882" s="115">
        <v>44.2</v>
      </c>
      <c r="G882" s="115">
        <v>43.6</v>
      </c>
      <c r="H882" s="115">
        <v>45.5</v>
      </c>
      <c r="I882" s="115">
        <v>2994</v>
      </c>
      <c r="J882" s="115">
        <v>133789.15</v>
      </c>
      <c r="K882" s="117">
        <v>43293</v>
      </c>
      <c r="L882" s="115">
        <v>90</v>
      </c>
      <c r="M882" s="115" t="s">
        <v>1270</v>
      </c>
      <c r="N882" s="115"/>
    </row>
    <row r="883" spans="1:14">
      <c r="A883" s="115" t="s">
        <v>1271</v>
      </c>
      <c r="B883" s="115" t="s">
        <v>393</v>
      </c>
      <c r="C883" s="115">
        <v>11.35</v>
      </c>
      <c r="D883" s="115">
        <v>11.55</v>
      </c>
      <c r="E883" s="115">
        <v>11.3</v>
      </c>
      <c r="F883" s="115">
        <v>11.4</v>
      </c>
      <c r="G883" s="115">
        <v>11.35</v>
      </c>
      <c r="H883" s="115">
        <v>11.25</v>
      </c>
      <c r="I883" s="115">
        <v>38496</v>
      </c>
      <c r="J883" s="115">
        <v>440788.55</v>
      </c>
      <c r="K883" s="117">
        <v>43293</v>
      </c>
      <c r="L883" s="115">
        <v>200</v>
      </c>
      <c r="M883" s="115" t="s">
        <v>1272</v>
      </c>
      <c r="N883" s="115"/>
    </row>
    <row r="884" spans="1:14">
      <c r="A884" s="115" t="s">
        <v>2425</v>
      </c>
      <c r="B884" s="115" t="s">
        <v>393</v>
      </c>
      <c r="C884" s="115">
        <v>29.55</v>
      </c>
      <c r="D884" s="115">
        <v>29.75</v>
      </c>
      <c r="E884" s="115">
        <v>28.7</v>
      </c>
      <c r="F884" s="115">
        <v>28.9</v>
      </c>
      <c r="G884" s="115">
        <v>29</v>
      </c>
      <c r="H884" s="115">
        <v>29.15</v>
      </c>
      <c r="I884" s="115">
        <v>94250</v>
      </c>
      <c r="J884" s="115">
        <v>2747294.2</v>
      </c>
      <c r="K884" s="117">
        <v>43293</v>
      </c>
      <c r="L884" s="115">
        <v>579</v>
      </c>
      <c r="M884" s="115" t="s">
        <v>2426</v>
      </c>
      <c r="N884" s="115"/>
    </row>
    <row r="885" spans="1:14">
      <c r="A885" s="115" t="s">
        <v>2774</v>
      </c>
      <c r="B885" s="115" t="s">
        <v>393</v>
      </c>
      <c r="C885" s="115">
        <v>75.05</v>
      </c>
      <c r="D885" s="115">
        <v>78</v>
      </c>
      <c r="E885" s="115">
        <v>73.5</v>
      </c>
      <c r="F885" s="115">
        <v>76.5</v>
      </c>
      <c r="G885" s="115">
        <v>77</v>
      </c>
      <c r="H885" s="115">
        <v>75</v>
      </c>
      <c r="I885" s="115">
        <v>2101</v>
      </c>
      <c r="J885" s="115">
        <v>160504.9</v>
      </c>
      <c r="K885" s="117">
        <v>43293</v>
      </c>
      <c r="L885" s="115">
        <v>67</v>
      </c>
      <c r="M885" s="115" t="s">
        <v>2775</v>
      </c>
      <c r="N885" s="115"/>
    </row>
    <row r="886" spans="1:14">
      <c r="A886" s="115" t="s">
        <v>1273</v>
      </c>
      <c r="B886" s="115" t="s">
        <v>393</v>
      </c>
      <c r="C886" s="115">
        <v>159</v>
      </c>
      <c r="D886" s="115">
        <v>162</v>
      </c>
      <c r="E886" s="115">
        <v>155.6</v>
      </c>
      <c r="F886" s="115">
        <v>156.94999999999999</v>
      </c>
      <c r="G886" s="115">
        <v>157.1</v>
      </c>
      <c r="H886" s="115">
        <v>159.80000000000001</v>
      </c>
      <c r="I886" s="115">
        <v>121816</v>
      </c>
      <c r="J886" s="115">
        <v>19362307.5</v>
      </c>
      <c r="K886" s="117">
        <v>43293</v>
      </c>
      <c r="L886" s="115">
        <v>2260</v>
      </c>
      <c r="M886" s="115" t="s">
        <v>1274</v>
      </c>
      <c r="N886" s="115"/>
    </row>
    <row r="887" spans="1:14">
      <c r="A887" s="115" t="s">
        <v>2202</v>
      </c>
      <c r="B887" s="115" t="s">
        <v>393</v>
      </c>
      <c r="C887" s="115">
        <v>6</v>
      </c>
      <c r="D887" s="115">
        <v>6.35</v>
      </c>
      <c r="E887" s="115">
        <v>6</v>
      </c>
      <c r="F887" s="115">
        <v>6.2</v>
      </c>
      <c r="G887" s="115">
        <v>6.15</v>
      </c>
      <c r="H887" s="115">
        <v>6.1</v>
      </c>
      <c r="I887" s="115">
        <v>15945</v>
      </c>
      <c r="J887" s="115">
        <v>99317.8</v>
      </c>
      <c r="K887" s="117">
        <v>43293</v>
      </c>
      <c r="L887" s="115">
        <v>59</v>
      </c>
      <c r="M887" s="115" t="s">
        <v>2203</v>
      </c>
      <c r="N887" s="115"/>
    </row>
    <row r="888" spans="1:14">
      <c r="A888" s="115" t="s">
        <v>1275</v>
      </c>
      <c r="B888" s="115" t="s">
        <v>393</v>
      </c>
      <c r="C888" s="115">
        <v>12.3</v>
      </c>
      <c r="D888" s="115">
        <v>12.4</v>
      </c>
      <c r="E888" s="115">
        <v>12.15</v>
      </c>
      <c r="F888" s="115">
        <v>12.2</v>
      </c>
      <c r="G888" s="115">
        <v>12.2</v>
      </c>
      <c r="H888" s="115">
        <v>12.25</v>
      </c>
      <c r="I888" s="115">
        <v>215002</v>
      </c>
      <c r="J888" s="115">
        <v>2639972.15</v>
      </c>
      <c r="K888" s="117">
        <v>43293</v>
      </c>
      <c r="L888" s="115">
        <v>578</v>
      </c>
      <c r="M888" s="115" t="s">
        <v>1276</v>
      </c>
      <c r="N888" s="115"/>
    </row>
    <row r="889" spans="1:14">
      <c r="A889" s="115" t="s">
        <v>3363</v>
      </c>
      <c r="B889" s="115" t="s">
        <v>3256</v>
      </c>
      <c r="C889" s="115">
        <v>146.55000000000001</v>
      </c>
      <c r="D889" s="115">
        <v>160.94999999999999</v>
      </c>
      <c r="E889" s="115">
        <v>146.55000000000001</v>
      </c>
      <c r="F889" s="115">
        <v>151</v>
      </c>
      <c r="G889" s="115">
        <v>151</v>
      </c>
      <c r="H889" s="115">
        <v>154.05000000000001</v>
      </c>
      <c r="I889" s="115">
        <v>1613</v>
      </c>
      <c r="J889" s="115">
        <v>241194.25</v>
      </c>
      <c r="K889" s="117">
        <v>43293</v>
      </c>
      <c r="L889" s="115">
        <v>16</v>
      </c>
      <c r="M889" s="115" t="s">
        <v>3364</v>
      </c>
      <c r="N889" s="115"/>
    </row>
    <row r="890" spans="1:14">
      <c r="A890" s="115" t="s">
        <v>2127</v>
      </c>
      <c r="B890" s="115" t="s">
        <v>3256</v>
      </c>
      <c r="C890" s="115">
        <v>79.099999999999994</v>
      </c>
      <c r="D890" s="115">
        <v>82.9</v>
      </c>
      <c r="E890" s="115">
        <v>75.400000000000006</v>
      </c>
      <c r="F890" s="115">
        <v>79.45</v>
      </c>
      <c r="G890" s="115">
        <v>75.400000000000006</v>
      </c>
      <c r="H890" s="115">
        <v>79.349999999999994</v>
      </c>
      <c r="I890" s="115">
        <v>12756</v>
      </c>
      <c r="J890" s="115">
        <v>1003477.85</v>
      </c>
      <c r="K890" s="117">
        <v>43293</v>
      </c>
      <c r="L890" s="115">
        <v>87</v>
      </c>
      <c r="M890" s="115" t="s">
        <v>2128</v>
      </c>
      <c r="N890" s="115"/>
    </row>
    <row r="891" spans="1:14">
      <c r="A891" s="115" t="s">
        <v>1277</v>
      </c>
      <c r="B891" s="115" t="s">
        <v>393</v>
      </c>
      <c r="C891" s="115">
        <v>261.5</v>
      </c>
      <c r="D891" s="115">
        <v>263.75</v>
      </c>
      <c r="E891" s="115">
        <v>259.10000000000002</v>
      </c>
      <c r="F891" s="115">
        <v>260.45</v>
      </c>
      <c r="G891" s="115">
        <v>260.7</v>
      </c>
      <c r="H891" s="115">
        <v>259.95</v>
      </c>
      <c r="I891" s="115">
        <v>430233</v>
      </c>
      <c r="J891" s="115">
        <v>112327313.09999999</v>
      </c>
      <c r="K891" s="117">
        <v>43293</v>
      </c>
      <c r="L891" s="115">
        <v>3714</v>
      </c>
      <c r="M891" s="115" t="s">
        <v>1278</v>
      </c>
      <c r="N891" s="115"/>
    </row>
    <row r="892" spans="1:14">
      <c r="A892" s="115" t="s">
        <v>1279</v>
      </c>
      <c r="B892" s="115" t="s">
        <v>393</v>
      </c>
      <c r="C892" s="115">
        <v>600</v>
      </c>
      <c r="D892" s="115">
        <v>611</v>
      </c>
      <c r="E892" s="115">
        <v>588.04999999999995</v>
      </c>
      <c r="F892" s="115">
        <v>595.79999999999995</v>
      </c>
      <c r="G892" s="115">
        <v>589.9</v>
      </c>
      <c r="H892" s="115">
        <v>592.45000000000005</v>
      </c>
      <c r="I892" s="115">
        <v>51050</v>
      </c>
      <c r="J892" s="115">
        <v>30660709</v>
      </c>
      <c r="K892" s="117">
        <v>43293</v>
      </c>
      <c r="L892" s="115">
        <v>3256</v>
      </c>
      <c r="M892" s="115" t="s">
        <v>1280</v>
      </c>
      <c r="N892" s="115"/>
    </row>
    <row r="893" spans="1:14">
      <c r="A893" s="115" t="s">
        <v>2708</v>
      </c>
      <c r="B893" s="115" t="s">
        <v>393</v>
      </c>
      <c r="C893" s="115">
        <v>606.25</v>
      </c>
      <c r="D893" s="115">
        <v>606.25</v>
      </c>
      <c r="E893" s="115">
        <v>587</v>
      </c>
      <c r="F893" s="115">
        <v>590.29999999999995</v>
      </c>
      <c r="G893" s="115">
        <v>588</v>
      </c>
      <c r="H893" s="115">
        <v>601.75</v>
      </c>
      <c r="I893" s="115">
        <v>15209</v>
      </c>
      <c r="J893" s="115">
        <v>9031148</v>
      </c>
      <c r="K893" s="117">
        <v>43293</v>
      </c>
      <c r="L893" s="115">
        <v>819</v>
      </c>
      <c r="M893" s="115" t="s">
        <v>2709</v>
      </c>
      <c r="N893" s="115"/>
    </row>
    <row r="894" spans="1:14">
      <c r="A894" s="115" t="s">
        <v>1281</v>
      </c>
      <c r="B894" s="115" t="s">
        <v>393</v>
      </c>
      <c r="C894" s="115">
        <v>2973</v>
      </c>
      <c r="D894" s="115">
        <v>2973</v>
      </c>
      <c r="E894" s="115">
        <v>2910</v>
      </c>
      <c r="F894" s="115">
        <v>2950.8</v>
      </c>
      <c r="G894" s="115">
        <v>2955</v>
      </c>
      <c r="H894" s="115">
        <v>2930.55</v>
      </c>
      <c r="I894" s="115">
        <v>3380</v>
      </c>
      <c r="J894" s="115">
        <v>9992037.9000000004</v>
      </c>
      <c r="K894" s="117">
        <v>43293</v>
      </c>
      <c r="L894" s="115">
        <v>231</v>
      </c>
      <c r="M894" s="115" t="s">
        <v>1282</v>
      </c>
      <c r="N894" s="115"/>
    </row>
    <row r="895" spans="1:14">
      <c r="A895" s="115" t="s">
        <v>1283</v>
      </c>
      <c r="B895" s="115" t="s">
        <v>393</v>
      </c>
      <c r="C895" s="115">
        <v>454.25</v>
      </c>
      <c r="D895" s="115">
        <v>455.75</v>
      </c>
      <c r="E895" s="115">
        <v>449.05</v>
      </c>
      <c r="F895" s="115">
        <v>451.2</v>
      </c>
      <c r="G895" s="115">
        <v>452.95</v>
      </c>
      <c r="H895" s="115">
        <v>451.05</v>
      </c>
      <c r="I895" s="115">
        <v>11776</v>
      </c>
      <c r="J895" s="115">
        <v>5327968.2</v>
      </c>
      <c r="K895" s="117">
        <v>43293</v>
      </c>
      <c r="L895" s="115">
        <v>718</v>
      </c>
      <c r="M895" s="115" t="s">
        <v>1284</v>
      </c>
      <c r="N895" s="115"/>
    </row>
    <row r="896" spans="1:14">
      <c r="A896" s="115" t="s">
        <v>1285</v>
      </c>
      <c r="B896" s="115" t="s">
        <v>393</v>
      </c>
      <c r="C896" s="115">
        <v>637</v>
      </c>
      <c r="D896" s="115">
        <v>671.7</v>
      </c>
      <c r="E896" s="115">
        <v>633.95000000000005</v>
      </c>
      <c r="F896" s="115">
        <v>640.70000000000005</v>
      </c>
      <c r="G896" s="115">
        <v>643</v>
      </c>
      <c r="H896" s="115">
        <v>635.4</v>
      </c>
      <c r="I896" s="115">
        <v>71542</v>
      </c>
      <c r="J896" s="115">
        <v>46606538</v>
      </c>
      <c r="K896" s="117">
        <v>43293</v>
      </c>
      <c r="L896" s="115">
        <v>3668</v>
      </c>
      <c r="M896" s="115" t="s">
        <v>1286</v>
      </c>
      <c r="N896" s="115"/>
    </row>
    <row r="897" spans="1:14">
      <c r="A897" s="115" t="s">
        <v>1287</v>
      </c>
      <c r="B897" s="115" t="s">
        <v>393</v>
      </c>
      <c r="C897" s="115">
        <v>437.85</v>
      </c>
      <c r="D897" s="115">
        <v>440</v>
      </c>
      <c r="E897" s="115">
        <v>426</v>
      </c>
      <c r="F897" s="115">
        <v>427.75</v>
      </c>
      <c r="G897" s="115">
        <v>428.5</v>
      </c>
      <c r="H897" s="115">
        <v>434.35</v>
      </c>
      <c r="I897" s="115">
        <v>23657</v>
      </c>
      <c r="J897" s="115">
        <v>10211731.1</v>
      </c>
      <c r="K897" s="117">
        <v>43293</v>
      </c>
      <c r="L897" s="115">
        <v>974</v>
      </c>
      <c r="M897" s="115" t="s">
        <v>1288</v>
      </c>
      <c r="N897" s="115"/>
    </row>
    <row r="898" spans="1:14">
      <c r="A898" s="115" t="s">
        <v>3365</v>
      </c>
      <c r="B898" s="115" t="s">
        <v>3256</v>
      </c>
      <c r="C898" s="115">
        <v>39</v>
      </c>
      <c r="D898" s="115">
        <v>40.85</v>
      </c>
      <c r="E898" s="115">
        <v>37.65</v>
      </c>
      <c r="F898" s="115">
        <v>40.85</v>
      </c>
      <c r="G898" s="115">
        <v>40.85</v>
      </c>
      <c r="H898" s="115">
        <v>38.950000000000003</v>
      </c>
      <c r="I898" s="115">
        <v>16764</v>
      </c>
      <c r="J898" s="115">
        <v>680531.1</v>
      </c>
      <c r="K898" s="117">
        <v>43293</v>
      </c>
      <c r="L898" s="115">
        <v>85</v>
      </c>
      <c r="M898" s="115" t="s">
        <v>3366</v>
      </c>
      <c r="N898" s="115"/>
    </row>
    <row r="899" spans="1:14">
      <c r="A899" s="115" t="s">
        <v>2564</v>
      </c>
      <c r="B899" s="115" t="s">
        <v>393</v>
      </c>
      <c r="C899" s="115">
        <v>7</v>
      </c>
      <c r="D899" s="115">
        <v>7.25</v>
      </c>
      <c r="E899" s="115">
        <v>6.8</v>
      </c>
      <c r="F899" s="115">
        <v>6.85</v>
      </c>
      <c r="G899" s="115">
        <v>6.85</v>
      </c>
      <c r="H899" s="115">
        <v>7</v>
      </c>
      <c r="I899" s="115">
        <v>9581</v>
      </c>
      <c r="J899" s="115">
        <v>65872.649999999994</v>
      </c>
      <c r="K899" s="117">
        <v>43293</v>
      </c>
      <c r="L899" s="115">
        <v>43</v>
      </c>
      <c r="M899" s="115" t="s">
        <v>2565</v>
      </c>
      <c r="N899" s="115"/>
    </row>
    <row r="900" spans="1:14">
      <c r="A900" s="115" t="s">
        <v>2273</v>
      </c>
      <c r="B900" s="115" t="s">
        <v>393</v>
      </c>
      <c r="C900" s="115">
        <v>11.2</v>
      </c>
      <c r="D900" s="115">
        <v>11.4</v>
      </c>
      <c r="E900" s="115">
        <v>10.3</v>
      </c>
      <c r="F900" s="115">
        <v>10.7</v>
      </c>
      <c r="G900" s="115">
        <v>10.7</v>
      </c>
      <c r="H900" s="115">
        <v>10.9</v>
      </c>
      <c r="I900" s="115">
        <v>9079</v>
      </c>
      <c r="J900" s="115">
        <v>99729.65</v>
      </c>
      <c r="K900" s="117">
        <v>43293</v>
      </c>
      <c r="L900" s="115">
        <v>57</v>
      </c>
      <c r="M900" s="115" t="s">
        <v>2274</v>
      </c>
      <c r="N900" s="115"/>
    </row>
    <row r="901" spans="1:14">
      <c r="A901" s="115" t="s">
        <v>1289</v>
      </c>
      <c r="B901" s="115" t="s">
        <v>393</v>
      </c>
      <c r="C901" s="115">
        <v>50</v>
      </c>
      <c r="D901" s="115">
        <v>50</v>
      </c>
      <c r="E901" s="115">
        <v>49</v>
      </c>
      <c r="F901" s="115">
        <v>49.55</v>
      </c>
      <c r="G901" s="115">
        <v>49</v>
      </c>
      <c r="H901" s="115">
        <v>50.7</v>
      </c>
      <c r="I901" s="115">
        <v>3295</v>
      </c>
      <c r="J901" s="115">
        <v>163272.35</v>
      </c>
      <c r="K901" s="117">
        <v>43293</v>
      </c>
      <c r="L901" s="115">
        <v>65</v>
      </c>
      <c r="M901" s="115" t="s">
        <v>1290</v>
      </c>
      <c r="N901" s="115"/>
    </row>
    <row r="902" spans="1:14">
      <c r="A902" s="115" t="s">
        <v>2966</v>
      </c>
      <c r="B902" s="115" t="s">
        <v>393</v>
      </c>
      <c r="C902" s="115">
        <v>29.85</v>
      </c>
      <c r="D902" s="115">
        <v>29.9</v>
      </c>
      <c r="E902" s="115">
        <v>28.5</v>
      </c>
      <c r="F902" s="115">
        <v>28.6</v>
      </c>
      <c r="G902" s="115">
        <v>28.5</v>
      </c>
      <c r="H902" s="115">
        <v>29</v>
      </c>
      <c r="I902" s="115">
        <v>3897</v>
      </c>
      <c r="J902" s="115">
        <v>111795.95</v>
      </c>
      <c r="K902" s="117">
        <v>43293</v>
      </c>
      <c r="L902" s="115">
        <v>42</v>
      </c>
      <c r="M902" s="115" t="s">
        <v>2967</v>
      </c>
      <c r="N902" s="115"/>
    </row>
    <row r="903" spans="1:14">
      <c r="A903" s="115" t="s">
        <v>1291</v>
      </c>
      <c r="B903" s="115" t="s">
        <v>393</v>
      </c>
      <c r="C903" s="115">
        <v>47.5</v>
      </c>
      <c r="D903" s="115">
        <v>47.9</v>
      </c>
      <c r="E903" s="115">
        <v>45.9</v>
      </c>
      <c r="F903" s="115">
        <v>46.3</v>
      </c>
      <c r="G903" s="115">
        <v>46.15</v>
      </c>
      <c r="H903" s="115">
        <v>46.75</v>
      </c>
      <c r="I903" s="115">
        <v>545607</v>
      </c>
      <c r="J903" s="115">
        <v>25614434.449999999</v>
      </c>
      <c r="K903" s="117">
        <v>43293</v>
      </c>
      <c r="L903" s="115">
        <v>2070</v>
      </c>
      <c r="M903" s="115" t="s">
        <v>1292</v>
      </c>
      <c r="N903" s="115"/>
    </row>
    <row r="904" spans="1:14">
      <c r="A904" s="115" t="s">
        <v>1293</v>
      </c>
      <c r="B904" s="115" t="s">
        <v>393</v>
      </c>
      <c r="C904" s="115">
        <v>107.35</v>
      </c>
      <c r="D904" s="115">
        <v>107.85</v>
      </c>
      <c r="E904" s="115">
        <v>102.5</v>
      </c>
      <c r="F904" s="115">
        <v>102.95</v>
      </c>
      <c r="G904" s="115">
        <v>103</v>
      </c>
      <c r="H904" s="115">
        <v>106.5</v>
      </c>
      <c r="I904" s="115">
        <v>2692989</v>
      </c>
      <c r="J904" s="115">
        <v>282267320.44999999</v>
      </c>
      <c r="K904" s="117">
        <v>43293</v>
      </c>
      <c r="L904" s="115">
        <v>14875</v>
      </c>
      <c r="M904" s="115" t="s">
        <v>1294</v>
      </c>
      <c r="N904" s="115"/>
    </row>
    <row r="905" spans="1:14">
      <c r="A905" s="115" t="s">
        <v>2968</v>
      </c>
      <c r="B905" s="115" t="s">
        <v>3256</v>
      </c>
      <c r="C905" s="115">
        <v>5.4</v>
      </c>
      <c r="D905" s="115">
        <v>5.4</v>
      </c>
      <c r="E905" s="115">
        <v>5.4</v>
      </c>
      <c r="F905" s="115">
        <v>5.4</v>
      </c>
      <c r="G905" s="115">
        <v>5.4</v>
      </c>
      <c r="H905" s="115">
        <v>5.15</v>
      </c>
      <c r="I905" s="115">
        <v>32219</v>
      </c>
      <c r="J905" s="115">
        <v>173982.6</v>
      </c>
      <c r="K905" s="117">
        <v>43293</v>
      </c>
      <c r="L905" s="115">
        <v>61</v>
      </c>
      <c r="M905" s="115" t="s">
        <v>2969</v>
      </c>
      <c r="N905" s="115"/>
    </row>
    <row r="906" spans="1:14">
      <c r="A906" s="115" t="s">
        <v>1295</v>
      </c>
      <c r="B906" s="115" t="s">
        <v>393</v>
      </c>
      <c r="C906" s="115">
        <v>91.9</v>
      </c>
      <c r="D906" s="115">
        <v>91.9</v>
      </c>
      <c r="E906" s="115">
        <v>89.35</v>
      </c>
      <c r="F906" s="115">
        <v>89.85</v>
      </c>
      <c r="G906" s="115">
        <v>89.7</v>
      </c>
      <c r="H906" s="115">
        <v>90.6</v>
      </c>
      <c r="I906" s="115">
        <v>21657</v>
      </c>
      <c r="J906" s="115">
        <v>1961967</v>
      </c>
      <c r="K906" s="117">
        <v>43293</v>
      </c>
      <c r="L906" s="115">
        <v>771</v>
      </c>
      <c r="M906" s="115" t="s">
        <v>1296</v>
      </c>
      <c r="N906" s="115"/>
    </row>
    <row r="907" spans="1:14">
      <c r="A907" s="115" t="s">
        <v>1297</v>
      </c>
      <c r="B907" s="115" t="s">
        <v>393</v>
      </c>
      <c r="C907" s="115">
        <v>57.65</v>
      </c>
      <c r="D907" s="115">
        <v>57.9</v>
      </c>
      <c r="E907" s="115">
        <v>57.1</v>
      </c>
      <c r="F907" s="115">
        <v>57.2</v>
      </c>
      <c r="G907" s="115">
        <v>57.7</v>
      </c>
      <c r="H907" s="115">
        <v>57.15</v>
      </c>
      <c r="I907" s="115">
        <v>12163</v>
      </c>
      <c r="J907" s="115">
        <v>700028.65</v>
      </c>
      <c r="K907" s="117">
        <v>43293</v>
      </c>
      <c r="L907" s="115">
        <v>157</v>
      </c>
      <c r="M907" s="115" t="s">
        <v>1298</v>
      </c>
      <c r="N907" s="115"/>
    </row>
    <row r="908" spans="1:14">
      <c r="A908" s="115" t="s">
        <v>1299</v>
      </c>
      <c r="B908" s="115" t="s">
        <v>393</v>
      </c>
      <c r="C908" s="115">
        <v>216.7</v>
      </c>
      <c r="D908" s="115">
        <v>221.3</v>
      </c>
      <c r="E908" s="115">
        <v>216</v>
      </c>
      <c r="F908" s="115">
        <v>217</v>
      </c>
      <c r="G908" s="115">
        <v>218</v>
      </c>
      <c r="H908" s="115">
        <v>216.9</v>
      </c>
      <c r="I908" s="115">
        <v>29749</v>
      </c>
      <c r="J908" s="115">
        <v>6495618.6500000004</v>
      </c>
      <c r="K908" s="117">
        <v>43293</v>
      </c>
      <c r="L908" s="115">
        <v>639</v>
      </c>
      <c r="M908" s="115" t="s">
        <v>1300</v>
      </c>
      <c r="N908" s="115"/>
    </row>
    <row r="909" spans="1:14">
      <c r="A909" s="115" t="s">
        <v>2970</v>
      </c>
      <c r="B909" s="115" t="s">
        <v>393</v>
      </c>
      <c r="C909" s="115">
        <v>22.95</v>
      </c>
      <c r="D909" s="115">
        <v>23.85</v>
      </c>
      <c r="E909" s="115">
        <v>22.3</v>
      </c>
      <c r="F909" s="115">
        <v>22.55</v>
      </c>
      <c r="G909" s="115">
        <v>22.3</v>
      </c>
      <c r="H909" s="115">
        <v>22.85</v>
      </c>
      <c r="I909" s="115">
        <v>11560</v>
      </c>
      <c r="J909" s="115">
        <v>266830.05</v>
      </c>
      <c r="K909" s="117">
        <v>43293</v>
      </c>
      <c r="L909" s="115">
        <v>97</v>
      </c>
      <c r="M909" s="115" t="s">
        <v>2971</v>
      </c>
      <c r="N909" s="115"/>
    </row>
    <row r="910" spans="1:14">
      <c r="A910" s="115" t="s">
        <v>1301</v>
      </c>
      <c r="B910" s="115" t="s">
        <v>393</v>
      </c>
      <c r="C910" s="115">
        <v>113.85</v>
      </c>
      <c r="D910" s="115">
        <v>114.85</v>
      </c>
      <c r="E910" s="115">
        <v>113.4</v>
      </c>
      <c r="F910" s="115">
        <v>113.8</v>
      </c>
      <c r="G910" s="115">
        <v>113.6</v>
      </c>
      <c r="H910" s="115">
        <v>113.6</v>
      </c>
      <c r="I910" s="115">
        <v>24828</v>
      </c>
      <c r="J910" s="115">
        <v>2827660.4</v>
      </c>
      <c r="K910" s="117">
        <v>43293</v>
      </c>
      <c r="L910" s="115">
        <v>223</v>
      </c>
      <c r="M910" s="115" t="s">
        <v>1302</v>
      </c>
      <c r="N910" s="115"/>
    </row>
    <row r="911" spans="1:14">
      <c r="A911" s="115" t="s">
        <v>1303</v>
      </c>
      <c r="B911" s="115" t="s">
        <v>393</v>
      </c>
      <c r="C911" s="115">
        <v>44.5</v>
      </c>
      <c r="D911" s="115">
        <v>45</v>
      </c>
      <c r="E911" s="115">
        <v>43.95</v>
      </c>
      <c r="F911" s="115">
        <v>44.4</v>
      </c>
      <c r="G911" s="115">
        <v>44.5</v>
      </c>
      <c r="H911" s="115">
        <v>44.3</v>
      </c>
      <c r="I911" s="115">
        <v>169219</v>
      </c>
      <c r="J911" s="115">
        <v>7515983.9000000004</v>
      </c>
      <c r="K911" s="117">
        <v>43293</v>
      </c>
      <c r="L911" s="115">
        <v>1123</v>
      </c>
      <c r="M911" s="115" t="s">
        <v>1304</v>
      </c>
      <c r="N911" s="115"/>
    </row>
    <row r="912" spans="1:14">
      <c r="A912" s="115" t="s">
        <v>1305</v>
      </c>
      <c r="B912" s="115" t="s">
        <v>393</v>
      </c>
      <c r="C912" s="115">
        <v>136.30000000000001</v>
      </c>
      <c r="D912" s="115">
        <v>141</v>
      </c>
      <c r="E912" s="115">
        <v>136.30000000000001</v>
      </c>
      <c r="F912" s="115">
        <v>136.30000000000001</v>
      </c>
      <c r="G912" s="115">
        <v>136.30000000000001</v>
      </c>
      <c r="H912" s="115">
        <v>143.44999999999999</v>
      </c>
      <c r="I912" s="115">
        <v>1375559</v>
      </c>
      <c r="J912" s="115">
        <v>188809057.59999999</v>
      </c>
      <c r="K912" s="117">
        <v>43293</v>
      </c>
      <c r="L912" s="115">
        <v>7075</v>
      </c>
      <c r="M912" s="115" t="s">
        <v>1306</v>
      </c>
      <c r="N912" s="115"/>
    </row>
    <row r="913" spans="1:14">
      <c r="A913" s="115" t="s">
        <v>1307</v>
      </c>
      <c r="B913" s="115" t="s">
        <v>393</v>
      </c>
      <c r="C913" s="115">
        <v>35.1</v>
      </c>
      <c r="D913" s="115">
        <v>36.450000000000003</v>
      </c>
      <c r="E913" s="115">
        <v>35</v>
      </c>
      <c r="F913" s="115">
        <v>35.65</v>
      </c>
      <c r="G913" s="115">
        <v>35.9</v>
      </c>
      <c r="H913" s="115">
        <v>35.25</v>
      </c>
      <c r="I913" s="115">
        <v>4942</v>
      </c>
      <c r="J913" s="115">
        <v>175637.8</v>
      </c>
      <c r="K913" s="117">
        <v>43293</v>
      </c>
      <c r="L913" s="115">
        <v>67</v>
      </c>
      <c r="M913" s="115" t="s">
        <v>1308</v>
      </c>
      <c r="N913" s="115"/>
    </row>
    <row r="914" spans="1:14">
      <c r="A914" s="115" t="s">
        <v>1309</v>
      </c>
      <c r="B914" s="115" t="s">
        <v>393</v>
      </c>
      <c r="C914" s="115">
        <v>29.7</v>
      </c>
      <c r="D914" s="115">
        <v>30</v>
      </c>
      <c r="E914" s="115">
        <v>29.2</v>
      </c>
      <c r="F914" s="115">
        <v>29.4</v>
      </c>
      <c r="G914" s="115">
        <v>29.25</v>
      </c>
      <c r="H914" s="115">
        <v>29.55</v>
      </c>
      <c r="I914" s="115">
        <v>4203</v>
      </c>
      <c r="J914" s="115">
        <v>124730.3</v>
      </c>
      <c r="K914" s="117">
        <v>43293</v>
      </c>
      <c r="L914" s="115">
        <v>29</v>
      </c>
      <c r="M914" s="115" t="s">
        <v>1310</v>
      </c>
      <c r="N914" s="115"/>
    </row>
    <row r="915" spans="1:14">
      <c r="A915" s="115" t="s">
        <v>2208</v>
      </c>
      <c r="B915" s="115" t="s">
        <v>393</v>
      </c>
      <c r="C915" s="115">
        <v>170</v>
      </c>
      <c r="D915" s="115">
        <v>172.05</v>
      </c>
      <c r="E915" s="115">
        <v>161.30000000000001</v>
      </c>
      <c r="F915" s="115">
        <v>166.9</v>
      </c>
      <c r="G915" s="115">
        <v>166.5</v>
      </c>
      <c r="H915" s="115">
        <v>170.35</v>
      </c>
      <c r="I915" s="115">
        <v>1873</v>
      </c>
      <c r="J915" s="115">
        <v>313629.75</v>
      </c>
      <c r="K915" s="117">
        <v>43293</v>
      </c>
      <c r="L915" s="115">
        <v>116</v>
      </c>
      <c r="M915" s="115" t="s">
        <v>3135</v>
      </c>
      <c r="N915" s="115"/>
    </row>
    <row r="916" spans="1:14">
      <c r="A916" s="115" t="s">
        <v>242</v>
      </c>
      <c r="B916" s="115" t="s">
        <v>393</v>
      </c>
      <c r="C916" s="115">
        <v>344</v>
      </c>
      <c r="D916" s="115">
        <v>354.2</v>
      </c>
      <c r="E916" s="115">
        <v>342.7</v>
      </c>
      <c r="F916" s="115">
        <v>350.9</v>
      </c>
      <c r="G916" s="115">
        <v>350</v>
      </c>
      <c r="H916" s="115">
        <v>343.05</v>
      </c>
      <c r="I916" s="115">
        <v>4096170</v>
      </c>
      <c r="J916" s="115">
        <v>1432268257.05</v>
      </c>
      <c r="K916" s="117">
        <v>43293</v>
      </c>
      <c r="L916" s="115">
        <v>36813</v>
      </c>
      <c r="M916" s="115" t="s">
        <v>1311</v>
      </c>
      <c r="N916" s="115"/>
    </row>
    <row r="917" spans="1:14">
      <c r="A917" s="115" t="s">
        <v>1312</v>
      </c>
      <c r="B917" s="115" t="s">
        <v>393</v>
      </c>
      <c r="C917" s="115">
        <v>28</v>
      </c>
      <c r="D917" s="115">
        <v>28.45</v>
      </c>
      <c r="E917" s="115">
        <v>27.25</v>
      </c>
      <c r="F917" s="115">
        <v>27.75</v>
      </c>
      <c r="G917" s="115">
        <v>27.75</v>
      </c>
      <c r="H917" s="115">
        <v>27.9</v>
      </c>
      <c r="I917" s="115">
        <v>1064135</v>
      </c>
      <c r="J917" s="115">
        <v>29706726.75</v>
      </c>
      <c r="K917" s="117">
        <v>43293</v>
      </c>
      <c r="L917" s="115">
        <v>3021</v>
      </c>
      <c r="M917" s="115" t="s">
        <v>1313</v>
      </c>
      <c r="N917" s="115"/>
    </row>
    <row r="918" spans="1:14">
      <c r="A918" s="115" t="s">
        <v>115</v>
      </c>
      <c r="B918" s="115" t="s">
        <v>393</v>
      </c>
      <c r="C918" s="115">
        <v>9448</v>
      </c>
      <c r="D918" s="115">
        <v>9508</v>
      </c>
      <c r="E918" s="115">
        <v>9325.25</v>
      </c>
      <c r="F918" s="115">
        <v>9347</v>
      </c>
      <c r="G918" s="115">
        <v>9355</v>
      </c>
      <c r="H918" s="115">
        <v>9384.7000000000007</v>
      </c>
      <c r="I918" s="115">
        <v>336960</v>
      </c>
      <c r="J918" s="115">
        <v>3175370321</v>
      </c>
      <c r="K918" s="117">
        <v>43293</v>
      </c>
      <c r="L918" s="115">
        <v>51403</v>
      </c>
      <c r="M918" s="115" t="s">
        <v>1314</v>
      </c>
      <c r="N918" s="115"/>
    </row>
    <row r="919" spans="1:14">
      <c r="A919" s="115" t="s">
        <v>2665</v>
      </c>
      <c r="B919" s="115" t="s">
        <v>393</v>
      </c>
      <c r="C919" s="115">
        <v>577</v>
      </c>
      <c r="D919" s="115">
        <v>595</v>
      </c>
      <c r="E919" s="115">
        <v>555.6</v>
      </c>
      <c r="F919" s="115">
        <v>584.35</v>
      </c>
      <c r="G919" s="115">
        <v>577.45000000000005</v>
      </c>
      <c r="H919" s="115">
        <v>572.79999999999995</v>
      </c>
      <c r="I919" s="115">
        <v>80540</v>
      </c>
      <c r="J919" s="115">
        <v>47417050.700000003</v>
      </c>
      <c r="K919" s="117">
        <v>43293</v>
      </c>
      <c r="L919" s="115">
        <v>1540</v>
      </c>
      <c r="M919" s="115" t="s">
        <v>2666</v>
      </c>
      <c r="N919" s="115"/>
    </row>
    <row r="920" spans="1:14">
      <c r="A920" s="115" t="s">
        <v>1315</v>
      </c>
      <c r="B920" s="115" t="s">
        <v>393</v>
      </c>
      <c r="C920" s="115">
        <v>516.25</v>
      </c>
      <c r="D920" s="115">
        <v>523.5</v>
      </c>
      <c r="E920" s="115">
        <v>511</v>
      </c>
      <c r="F920" s="115">
        <v>515.9</v>
      </c>
      <c r="G920" s="115">
        <v>517.04999999999995</v>
      </c>
      <c r="H920" s="115">
        <v>513.29999999999995</v>
      </c>
      <c r="I920" s="115">
        <v>74717</v>
      </c>
      <c r="J920" s="115">
        <v>38658625.549999997</v>
      </c>
      <c r="K920" s="117">
        <v>43293</v>
      </c>
      <c r="L920" s="115">
        <v>2717</v>
      </c>
      <c r="M920" s="115" t="s">
        <v>1316</v>
      </c>
      <c r="N920" s="115"/>
    </row>
    <row r="921" spans="1:14">
      <c r="A921" s="115" t="s">
        <v>2607</v>
      </c>
      <c r="B921" s="115" t="s">
        <v>393</v>
      </c>
      <c r="C921" s="115">
        <v>750</v>
      </c>
      <c r="D921" s="115">
        <v>757.55</v>
      </c>
      <c r="E921" s="115">
        <v>732</v>
      </c>
      <c r="F921" s="115">
        <v>736.55</v>
      </c>
      <c r="G921" s="115">
        <v>735</v>
      </c>
      <c r="H921" s="115">
        <v>738.95</v>
      </c>
      <c r="I921" s="115">
        <v>1123</v>
      </c>
      <c r="J921" s="115">
        <v>835752.3</v>
      </c>
      <c r="K921" s="117">
        <v>43293</v>
      </c>
      <c r="L921" s="115">
        <v>191</v>
      </c>
      <c r="M921" s="115" t="s">
        <v>2608</v>
      </c>
      <c r="N921" s="115"/>
    </row>
    <row r="922" spans="1:14">
      <c r="A922" s="115" t="s">
        <v>1317</v>
      </c>
      <c r="B922" s="115" t="s">
        <v>393</v>
      </c>
      <c r="C922" s="115">
        <v>35.200000000000003</v>
      </c>
      <c r="D922" s="115">
        <v>36.950000000000003</v>
      </c>
      <c r="E922" s="115">
        <v>34.6</v>
      </c>
      <c r="F922" s="115">
        <v>36.5</v>
      </c>
      <c r="G922" s="115">
        <v>36.950000000000003</v>
      </c>
      <c r="H922" s="115">
        <v>35.049999999999997</v>
      </c>
      <c r="I922" s="115">
        <v>120106</v>
      </c>
      <c r="J922" s="115">
        <v>4323234.05</v>
      </c>
      <c r="K922" s="117">
        <v>43293</v>
      </c>
      <c r="L922" s="115">
        <v>884</v>
      </c>
      <c r="M922" s="115" t="s">
        <v>1318</v>
      </c>
      <c r="N922" s="115"/>
    </row>
    <row r="923" spans="1:14">
      <c r="A923" s="115" t="s">
        <v>2151</v>
      </c>
      <c r="B923" s="115" t="s">
        <v>393</v>
      </c>
      <c r="C923" s="115">
        <v>84.05</v>
      </c>
      <c r="D923" s="115">
        <v>84.75</v>
      </c>
      <c r="E923" s="115">
        <v>82.95</v>
      </c>
      <c r="F923" s="115">
        <v>83.35</v>
      </c>
      <c r="G923" s="115">
        <v>83.55</v>
      </c>
      <c r="H923" s="115">
        <v>83.4</v>
      </c>
      <c r="I923" s="115">
        <v>229685</v>
      </c>
      <c r="J923" s="115">
        <v>19204090.899999999</v>
      </c>
      <c r="K923" s="117">
        <v>43293</v>
      </c>
      <c r="L923" s="115">
        <v>2174</v>
      </c>
      <c r="M923" s="115" t="s">
        <v>2152</v>
      </c>
      <c r="N923" s="115"/>
    </row>
    <row r="924" spans="1:14">
      <c r="A924" s="115" t="s">
        <v>2138</v>
      </c>
      <c r="B924" s="115" t="s">
        <v>393</v>
      </c>
      <c r="C924" s="115">
        <v>62.5</v>
      </c>
      <c r="D924" s="115">
        <v>63</v>
      </c>
      <c r="E924" s="115">
        <v>62.2</v>
      </c>
      <c r="F924" s="115">
        <v>62.45</v>
      </c>
      <c r="G924" s="115">
        <v>63</v>
      </c>
      <c r="H924" s="115">
        <v>62.5</v>
      </c>
      <c r="I924" s="115">
        <v>53639</v>
      </c>
      <c r="J924" s="115">
        <v>3357917.7</v>
      </c>
      <c r="K924" s="117">
        <v>43293</v>
      </c>
      <c r="L924" s="115">
        <v>296</v>
      </c>
      <c r="M924" s="115" t="s">
        <v>2140</v>
      </c>
      <c r="N924" s="115"/>
    </row>
    <row r="925" spans="1:14">
      <c r="A925" s="115" t="s">
        <v>1320</v>
      </c>
      <c r="B925" s="115" t="s">
        <v>393</v>
      </c>
      <c r="C925" s="115">
        <v>413.9</v>
      </c>
      <c r="D925" s="115">
        <v>415</v>
      </c>
      <c r="E925" s="115">
        <v>405.1</v>
      </c>
      <c r="F925" s="115">
        <v>411.4</v>
      </c>
      <c r="G925" s="115">
        <v>413.9</v>
      </c>
      <c r="H925" s="115">
        <v>406.05</v>
      </c>
      <c r="I925" s="115">
        <v>17842</v>
      </c>
      <c r="J925" s="115">
        <v>7353798.1500000004</v>
      </c>
      <c r="K925" s="117">
        <v>43293</v>
      </c>
      <c r="L925" s="115">
        <v>763</v>
      </c>
      <c r="M925" s="115" t="s">
        <v>1321</v>
      </c>
      <c r="N925" s="115"/>
    </row>
    <row r="926" spans="1:14">
      <c r="A926" s="115" t="s">
        <v>2312</v>
      </c>
      <c r="B926" s="115" t="s">
        <v>393</v>
      </c>
      <c r="C926" s="115">
        <v>349.45</v>
      </c>
      <c r="D926" s="115">
        <v>358.25</v>
      </c>
      <c r="E926" s="115">
        <v>340</v>
      </c>
      <c r="F926" s="115">
        <v>353.45</v>
      </c>
      <c r="G926" s="115">
        <v>357</v>
      </c>
      <c r="H926" s="115">
        <v>349.6</v>
      </c>
      <c r="I926" s="115">
        <v>1894</v>
      </c>
      <c r="J926" s="115">
        <v>667288.35</v>
      </c>
      <c r="K926" s="117">
        <v>43293</v>
      </c>
      <c r="L926" s="115">
        <v>102</v>
      </c>
      <c r="M926" s="115" t="s">
        <v>2313</v>
      </c>
      <c r="N926" s="115"/>
    </row>
    <row r="927" spans="1:14">
      <c r="A927" s="115" t="s">
        <v>3093</v>
      </c>
      <c r="B927" s="115" t="s">
        <v>3256</v>
      </c>
      <c r="C927" s="115">
        <v>34.5</v>
      </c>
      <c r="D927" s="115">
        <v>35.9</v>
      </c>
      <c r="E927" s="115">
        <v>34.5</v>
      </c>
      <c r="F927" s="115">
        <v>35.15</v>
      </c>
      <c r="G927" s="115">
        <v>35.5</v>
      </c>
      <c r="H927" s="115">
        <v>34.65</v>
      </c>
      <c r="I927" s="115">
        <v>1492</v>
      </c>
      <c r="J927" s="115">
        <v>52918.1</v>
      </c>
      <c r="K927" s="117">
        <v>43293</v>
      </c>
      <c r="L927" s="115">
        <v>13</v>
      </c>
      <c r="M927" s="115" t="s">
        <v>3094</v>
      </c>
      <c r="N927" s="115"/>
    </row>
    <row r="928" spans="1:14">
      <c r="A928" s="115" t="s">
        <v>2972</v>
      </c>
      <c r="B928" s="115" t="s">
        <v>393</v>
      </c>
      <c r="C928" s="115">
        <v>18.75</v>
      </c>
      <c r="D928" s="115">
        <v>19.600000000000001</v>
      </c>
      <c r="E928" s="115">
        <v>18</v>
      </c>
      <c r="F928" s="115">
        <v>18.149999999999999</v>
      </c>
      <c r="G928" s="115">
        <v>18.5</v>
      </c>
      <c r="H928" s="115">
        <v>18.899999999999999</v>
      </c>
      <c r="I928" s="115">
        <v>172084</v>
      </c>
      <c r="J928" s="115">
        <v>3210266.65</v>
      </c>
      <c r="K928" s="117">
        <v>43293</v>
      </c>
      <c r="L928" s="115">
        <v>586</v>
      </c>
      <c r="M928" s="115" t="s">
        <v>2973</v>
      </c>
      <c r="N928" s="115"/>
    </row>
    <row r="929" spans="1:14">
      <c r="A929" s="115" t="s">
        <v>1322</v>
      </c>
      <c r="B929" s="115" t="s">
        <v>393</v>
      </c>
      <c r="C929" s="115">
        <v>30.85</v>
      </c>
      <c r="D929" s="115">
        <v>30.85</v>
      </c>
      <c r="E929" s="115">
        <v>29</v>
      </c>
      <c r="F929" s="115">
        <v>29.3</v>
      </c>
      <c r="G929" s="115">
        <v>29.5</v>
      </c>
      <c r="H929" s="115">
        <v>29.8</v>
      </c>
      <c r="I929" s="115">
        <v>20954</v>
      </c>
      <c r="J929" s="115">
        <v>624496.80000000005</v>
      </c>
      <c r="K929" s="117">
        <v>43293</v>
      </c>
      <c r="L929" s="115">
        <v>320</v>
      </c>
      <c r="M929" s="115" t="s">
        <v>1323</v>
      </c>
      <c r="N929" s="115"/>
    </row>
    <row r="930" spans="1:14">
      <c r="A930" s="115" t="s">
        <v>355</v>
      </c>
      <c r="B930" s="115" t="s">
        <v>393</v>
      </c>
      <c r="C930" s="115">
        <v>622.1</v>
      </c>
      <c r="D930" s="115">
        <v>625.9</v>
      </c>
      <c r="E930" s="115">
        <v>601</v>
      </c>
      <c r="F930" s="115">
        <v>602.85</v>
      </c>
      <c r="G930" s="115">
        <v>602</v>
      </c>
      <c r="H930" s="115">
        <v>619.85</v>
      </c>
      <c r="I930" s="115">
        <v>2181247</v>
      </c>
      <c r="J930" s="115">
        <v>1334485167.55</v>
      </c>
      <c r="K930" s="117">
        <v>43293</v>
      </c>
      <c r="L930" s="115">
        <v>43060</v>
      </c>
      <c r="M930" s="115" t="s">
        <v>3473</v>
      </c>
      <c r="N930" s="115"/>
    </row>
    <row r="931" spans="1:14">
      <c r="A931" s="115" t="s">
        <v>116</v>
      </c>
      <c r="B931" s="115" t="s">
        <v>393</v>
      </c>
      <c r="C931" s="115">
        <v>142.25</v>
      </c>
      <c r="D931" s="115">
        <v>143.05000000000001</v>
      </c>
      <c r="E931" s="115">
        <v>140.5</v>
      </c>
      <c r="F931" s="115">
        <v>140.75</v>
      </c>
      <c r="G931" s="115">
        <v>140.55000000000001</v>
      </c>
      <c r="H931" s="115">
        <v>142.25</v>
      </c>
      <c r="I931" s="115">
        <v>81859</v>
      </c>
      <c r="J931" s="115">
        <v>11585127.300000001</v>
      </c>
      <c r="K931" s="117">
        <v>43293</v>
      </c>
      <c r="L931" s="115">
        <v>2320</v>
      </c>
      <c r="M931" s="115" t="s">
        <v>1324</v>
      </c>
      <c r="N931" s="115"/>
    </row>
    <row r="932" spans="1:14">
      <c r="A932" s="115" t="s">
        <v>1325</v>
      </c>
      <c r="B932" s="115" t="s">
        <v>393</v>
      </c>
      <c r="C932" s="115">
        <v>794</v>
      </c>
      <c r="D932" s="115">
        <v>820.05</v>
      </c>
      <c r="E932" s="115">
        <v>793.55</v>
      </c>
      <c r="F932" s="115">
        <v>803.8</v>
      </c>
      <c r="G932" s="115">
        <v>801.05</v>
      </c>
      <c r="H932" s="115">
        <v>793.55</v>
      </c>
      <c r="I932" s="115">
        <v>849754</v>
      </c>
      <c r="J932" s="115">
        <v>688514785.20000005</v>
      </c>
      <c r="K932" s="117">
        <v>43293</v>
      </c>
      <c r="L932" s="115">
        <v>25797</v>
      </c>
      <c r="M932" s="115" t="s">
        <v>1326</v>
      </c>
      <c r="N932" s="115"/>
    </row>
    <row r="933" spans="1:14">
      <c r="A933" s="115" t="s">
        <v>2974</v>
      </c>
      <c r="B933" s="115" t="s">
        <v>393</v>
      </c>
      <c r="C933" s="115">
        <v>9.15</v>
      </c>
      <c r="D933" s="115">
        <v>9.25</v>
      </c>
      <c r="E933" s="115">
        <v>8.8000000000000007</v>
      </c>
      <c r="F933" s="115">
        <v>8.9499999999999993</v>
      </c>
      <c r="G933" s="115">
        <v>8.9499999999999993</v>
      </c>
      <c r="H933" s="115">
        <v>8.65</v>
      </c>
      <c r="I933" s="115">
        <v>11382</v>
      </c>
      <c r="J933" s="115">
        <v>102973.15</v>
      </c>
      <c r="K933" s="117">
        <v>43293</v>
      </c>
      <c r="L933" s="115">
        <v>82</v>
      </c>
      <c r="M933" s="115" t="s">
        <v>2975</v>
      </c>
      <c r="N933" s="115"/>
    </row>
    <row r="934" spans="1:14">
      <c r="A934" s="115" t="s">
        <v>1327</v>
      </c>
      <c r="B934" s="115" t="s">
        <v>393</v>
      </c>
      <c r="C934" s="115">
        <v>92.5</v>
      </c>
      <c r="D934" s="115">
        <v>93.85</v>
      </c>
      <c r="E934" s="115">
        <v>89.25</v>
      </c>
      <c r="F934" s="115">
        <v>90.3</v>
      </c>
      <c r="G934" s="115">
        <v>90.4</v>
      </c>
      <c r="H934" s="115">
        <v>92</v>
      </c>
      <c r="I934" s="115">
        <v>1211505</v>
      </c>
      <c r="J934" s="115">
        <v>110926534.40000001</v>
      </c>
      <c r="K934" s="117">
        <v>43293</v>
      </c>
      <c r="L934" s="115">
        <v>7420</v>
      </c>
      <c r="M934" s="115" t="s">
        <v>1328</v>
      </c>
      <c r="N934" s="115"/>
    </row>
    <row r="935" spans="1:14">
      <c r="A935" s="115" t="s">
        <v>1329</v>
      </c>
      <c r="B935" s="115" t="s">
        <v>393</v>
      </c>
      <c r="C935" s="115">
        <v>95</v>
      </c>
      <c r="D935" s="115">
        <v>95.65</v>
      </c>
      <c r="E935" s="115">
        <v>93.55</v>
      </c>
      <c r="F935" s="115">
        <v>94.35</v>
      </c>
      <c r="G935" s="115">
        <v>94.5</v>
      </c>
      <c r="H935" s="115">
        <v>94.9</v>
      </c>
      <c r="I935" s="115">
        <v>12878</v>
      </c>
      <c r="J935" s="115">
        <v>1216776.45</v>
      </c>
      <c r="K935" s="117">
        <v>43293</v>
      </c>
      <c r="L935" s="115">
        <v>203</v>
      </c>
      <c r="M935" s="115" t="s">
        <v>1330</v>
      </c>
      <c r="N935" s="115"/>
    </row>
    <row r="936" spans="1:14">
      <c r="A936" s="115" t="s">
        <v>1331</v>
      </c>
      <c r="B936" s="115" t="s">
        <v>393</v>
      </c>
      <c r="C936" s="115">
        <v>64.2</v>
      </c>
      <c r="D936" s="115">
        <v>65.150000000000006</v>
      </c>
      <c r="E936" s="115">
        <v>62.7</v>
      </c>
      <c r="F936" s="115">
        <v>63.1</v>
      </c>
      <c r="G936" s="115">
        <v>63.4</v>
      </c>
      <c r="H936" s="115">
        <v>63.8</v>
      </c>
      <c r="I936" s="115">
        <v>253696</v>
      </c>
      <c r="J936" s="115">
        <v>16219204.15</v>
      </c>
      <c r="K936" s="117">
        <v>43293</v>
      </c>
      <c r="L936" s="115">
        <v>2902</v>
      </c>
      <c r="M936" s="115" t="s">
        <v>1332</v>
      </c>
      <c r="N936" s="115"/>
    </row>
    <row r="937" spans="1:14">
      <c r="A937" s="115" t="s">
        <v>1333</v>
      </c>
      <c r="B937" s="115" t="s">
        <v>393</v>
      </c>
      <c r="C937" s="115">
        <v>20.6</v>
      </c>
      <c r="D937" s="115">
        <v>22.35</v>
      </c>
      <c r="E937" s="115">
        <v>20.350000000000001</v>
      </c>
      <c r="F937" s="115">
        <v>21.2</v>
      </c>
      <c r="G937" s="115">
        <v>21</v>
      </c>
      <c r="H937" s="115">
        <v>20.399999999999999</v>
      </c>
      <c r="I937" s="115">
        <v>1287085</v>
      </c>
      <c r="J937" s="115">
        <v>27415346.350000001</v>
      </c>
      <c r="K937" s="117">
        <v>43293</v>
      </c>
      <c r="L937" s="115">
        <v>5461</v>
      </c>
      <c r="M937" s="115" t="s">
        <v>1334</v>
      </c>
      <c r="N937" s="115"/>
    </row>
    <row r="938" spans="1:14">
      <c r="A938" s="115" t="s">
        <v>1335</v>
      </c>
      <c r="B938" s="115" t="s">
        <v>393</v>
      </c>
      <c r="C938" s="115">
        <v>2280</v>
      </c>
      <c r="D938" s="115">
        <v>2328.6999999999998</v>
      </c>
      <c r="E938" s="115">
        <v>2245</v>
      </c>
      <c r="F938" s="115">
        <v>2257.3000000000002</v>
      </c>
      <c r="G938" s="115">
        <v>2251</v>
      </c>
      <c r="H938" s="115">
        <v>2274.4499999999998</v>
      </c>
      <c r="I938" s="115">
        <v>46644</v>
      </c>
      <c r="J938" s="115">
        <v>106041139.7</v>
      </c>
      <c r="K938" s="117">
        <v>43293</v>
      </c>
      <c r="L938" s="115">
        <v>3220</v>
      </c>
      <c r="M938" s="115" t="s">
        <v>1336</v>
      </c>
      <c r="N938" s="115"/>
    </row>
    <row r="939" spans="1:14">
      <c r="A939" s="115" t="s">
        <v>2976</v>
      </c>
      <c r="B939" s="115" t="s">
        <v>393</v>
      </c>
      <c r="C939" s="115">
        <v>14.8</v>
      </c>
      <c r="D939" s="115">
        <v>15.5</v>
      </c>
      <c r="E939" s="115">
        <v>14.7</v>
      </c>
      <c r="F939" s="115">
        <v>15.15</v>
      </c>
      <c r="G939" s="115">
        <v>15.15</v>
      </c>
      <c r="H939" s="115">
        <v>15.35</v>
      </c>
      <c r="I939" s="115">
        <v>12103</v>
      </c>
      <c r="J939" s="115">
        <v>183030.39999999999</v>
      </c>
      <c r="K939" s="117">
        <v>43293</v>
      </c>
      <c r="L939" s="115">
        <v>101</v>
      </c>
      <c r="M939" s="115" t="s">
        <v>2977</v>
      </c>
      <c r="N939" s="115"/>
    </row>
    <row r="940" spans="1:14">
      <c r="A940" s="115" t="s">
        <v>2747</v>
      </c>
      <c r="B940" s="115" t="s">
        <v>393</v>
      </c>
      <c r="C940" s="115">
        <v>1.75</v>
      </c>
      <c r="D940" s="115">
        <v>1.85</v>
      </c>
      <c r="E940" s="115">
        <v>1.7</v>
      </c>
      <c r="F940" s="115">
        <v>1.8</v>
      </c>
      <c r="G940" s="115">
        <v>1.85</v>
      </c>
      <c r="H940" s="115">
        <v>1.75</v>
      </c>
      <c r="I940" s="115">
        <v>4305</v>
      </c>
      <c r="J940" s="115">
        <v>7686.65</v>
      </c>
      <c r="K940" s="117">
        <v>43293</v>
      </c>
      <c r="L940" s="115">
        <v>23</v>
      </c>
      <c r="M940" s="115" t="s">
        <v>2748</v>
      </c>
      <c r="N940" s="115"/>
    </row>
    <row r="941" spans="1:14">
      <c r="A941" s="115" t="s">
        <v>359</v>
      </c>
      <c r="B941" s="115" t="s">
        <v>393</v>
      </c>
      <c r="C941" s="115">
        <v>457</v>
      </c>
      <c r="D941" s="115">
        <v>478.8</v>
      </c>
      <c r="E941" s="115">
        <v>454.65</v>
      </c>
      <c r="F941" s="115">
        <v>455.75</v>
      </c>
      <c r="G941" s="115">
        <v>455</v>
      </c>
      <c r="H941" s="115">
        <v>459.25</v>
      </c>
      <c r="I941" s="115">
        <v>870629</v>
      </c>
      <c r="J941" s="115">
        <v>406824423.44999999</v>
      </c>
      <c r="K941" s="117">
        <v>43293</v>
      </c>
      <c r="L941" s="115">
        <v>16556</v>
      </c>
      <c r="M941" s="115" t="s">
        <v>1337</v>
      </c>
      <c r="N941" s="115"/>
    </row>
    <row r="942" spans="1:14">
      <c r="A942" s="115" t="s">
        <v>2129</v>
      </c>
      <c r="B942" s="115" t="s">
        <v>393</v>
      </c>
      <c r="C942" s="115">
        <v>825</v>
      </c>
      <c r="D942" s="115">
        <v>825.9</v>
      </c>
      <c r="E942" s="115">
        <v>813.05</v>
      </c>
      <c r="F942" s="115">
        <v>818.7</v>
      </c>
      <c r="G942" s="115">
        <v>817</v>
      </c>
      <c r="H942" s="115">
        <v>813.9</v>
      </c>
      <c r="I942" s="115">
        <v>217833</v>
      </c>
      <c r="J942" s="115">
        <v>178492012</v>
      </c>
      <c r="K942" s="117">
        <v>43293</v>
      </c>
      <c r="L942" s="115">
        <v>9773</v>
      </c>
      <c r="M942" s="115" t="s">
        <v>2130</v>
      </c>
      <c r="N942" s="115"/>
    </row>
    <row r="943" spans="1:14">
      <c r="A943" s="115" t="s">
        <v>1338</v>
      </c>
      <c r="B943" s="115" t="s">
        <v>393</v>
      </c>
      <c r="C943" s="115">
        <v>306.60000000000002</v>
      </c>
      <c r="D943" s="115">
        <v>312.5</v>
      </c>
      <c r="E943" s="115">
        <v>301</v>
      </c>
      <c r="F943" s="115">
        <v>302.45</v>
      </c>
      <c r="G943" s="115">
        <v>302</v>
      </c>
      <c r="H943" s="115">
        <v>307.60000000000002</v>
      </c>
      <c r="I943" s="115">
        <v>41138</v>
      </c>
      <c r="J943" s="115">
        <v>12543166.25</v>
      </c>
      <c r="K943" s="117">
        <v>43293</v>
      </c>
      <c r="L943" s="115">
        <v>1920</v>
      </c>
      <c r="M943" s="115" t="s">
        <v>1339</v>
      </c>
      <c r="N943" s="115"/>
    </row>
    <row r="944" spans="1:14">
      <c r="A944" s="115" t="s">
        <v>3367</v>
      </c>
      <c r="B944" s="115" t="s">
        <v>3256</v>
      </c>
      <c r="C944" s="115">
        <v>3.45</v>
      </c>
      <c r="D944" s="115">
        <v>3.5</v>
      </c>
      <c r="E944" s="115">
        <v>3.45</v>
      </c>
      <c r="F944" s="115">
        <v>3.45</v>
      </c>
      <c r="G944" s="115">
        <v>3.45</v>
      </c>
      <c r="H944" s="115">
        <v>3.6</v>
      </c>
      <c r="I944" s="115">
        <v>45620</v>
      </c>
      <c r="J944" s="115">
        <v>157650.35</v>
      </c>
      <c r="K944" s="117">
        <v>43293</v>
      </c>
      <c r="L944" s="115">
        <v>67</v>
      </c>
      <c r="M944" s="115" t="s">
        <v>3368</v>
      </c>
      <c r="N944" s="115"/>
    </row>
    <row r="945" spans="1:14">
      <c r="A945" s="115" t="s">
        <v>3125</v>
      </c>
      <c r="B945" s="115" t="s">
        <v>393</v>
      </c>
      <c r="C945" s="115">
        <v>146.25</v>
      </c>
      <c r="D945" s="115">
        <v>160.9</v>
      </c>
      <c r="E945" s="115">
        <v>146</v>
      </c>
      <c r="F945" s="115">
        <v>148.35</v>
      </c>
      <c r="G945" s="115">
        <v>147.94999999999999</v>
      </c>
      <c r="H945" s="115">
        <v>145.6</v>
      </c>
      <c r="I945" s="115">
        <v>3766557</v>
      </c>
      <c r="J945" s="115">
        <v>585224806.85000002</v>
      </c>
      <c r="K945" s="117">
        <v>43293</v>
      </c>
      <c r="L945" s="115">
        <v>43969</v>
      </c>
      <c r="M945" s="115" t="s">
        <v>3130</v>
      </c>
      <c r="N945" s="115"/>
    </row>
    <row r="946" spans="1:14">
      <c r="A946" s="115" t="s">
        <v>1340</v>
      </c>
      <c r="B946" s="115" t="s">
        <v>393</v>
      </c>
      <c r="C946" s="115">
        <v>160.55000000000001</v>
      </c>
      <c r="D946" s="115">
        <v>163.69999999999999</v>
      </c>
      <c r="E946" s="115">
        <v>159.1</v>
      </c>
      <c r="F946" s="115">
        <v>161.65</v>
      </c>
      <c r="G946" s="115">
        <v>163</v>
      </c>
      <c r="H946" s="115">
        <v>159.80000000000001</v>
      </c>
      <c r="I946" s="115">
        <v>168721</v>
      </c>
      <c r="J946" s="115">
        <v>27197301.300000001</v>
      </c>
      <c r="K946" s="117">
        <v>43293</v>
      </c>
      <c r="L946" s="115">
        <v>1874</v>
      </c>
      <c r="M946" s="115" t="s">
        <v>1341</v>
      </c>
      <c r="N946" s="115"/>
    </row>
    <row r="947" spans="1:14">
      <c r="A947" s="115" t="s">
        <v>1342</v>
      </c>
      <c r="B947" s="115" t="s">
        <v>393</v>
      </c>
      <c r="C947" s="115">
        <v>427.95</v>
      </c>
      <c r="D947" s="115">
        <v>429.9</v>
      </c>
      <c r="E947" s="115">
        <v>418.6</v>
      </c>
      <c r="F947" s="115">
        <v>422.1</v>
      </c>
      <c r="G947" s="115">
        <v>421.1</v>
      </c>
      <c r="H947" s="115">
        <v>418.6</v>
      </c>
      <c r="I947" s="115">
        <v>112791</v>
      </c>
      <c r="J947" s="115">
        <v>47759689.899999999</v>
      </c>
      <c r="K947" s="117">
        <v>43293</v>
      </c>
      <c r="L947" s="115">
        <v>4845</v>
      </c>
      <c r="M947" s="115" t="s">
        <v>2192</v>
      </c>
      <c r="N947" s="115"/>
    </row>
    <row r="948" spans="1:14">
      <c r="A948" s="115" t="s">
        <v>3369</v>
      </c>
      <c r="B948" s="115" t="s">
        <v>3256</v>
      </c>
      <c r="C948" s="115">
        <v>44.05</v>
      </c>
      <c r="D948" s="115">
        <v>47.5</v>
      </c>
      <c r="E948" s="115">
        <v>44.05</v>
      </c>
      <c r="F948" s="115">
        <v>47.35</v>
      </c>
      <c r="G948" s="115">
        <v>47.35</v>
      </c>
      <c r="H948" s="115">
        <v>45.35</v>
      </c>
      <c r="I948" s="115">
        <v>2072</v>
      </c>
      <c r="J948" s="115">
        <v>93336.95</v>
      </c>
      <c r="K948" s="117">
        <v>43293</v>
      </c>
      <c r="L948" s="115">
        <v>27</v>
      </c>
      <c r="M948" s="115" t="s">
        <v>3370</v>
      </c>
      <c r="N948" s="115"/>
    </row>
    <row r="949" spans="1:14">
      <c r="A949" s="115" t="s">
        <v>117</v>
      </c>
      <c r="B949" s="115" t="s">
        <v>393</v>
      </c>
      <c r="C949" s="115">
        <v>1054.3</v>
      </c>
      <c r="D949" s="115">
        <v>1082.4000000000001</v>
      </c>
      <c r="E949" s="115">
        <v>1032.8499999999999</v>
      </c>
      <c r="F949" s="115">
        <v>1076.8499999999999</v>
      </c>
      <c r="G949" s="115">
        <v>1078</v>
      </c>
      <c r="H949" s="115">
        <v>1048.3499999999999</v>
      </c>
      <c r="I949" s="115">
        <v>2124658</v>
      </c>
      <c r="J949" s="115">
        <v>2248067323.4499998</v>
      </c>
      <c r="K949" s="117">
        <v>43293</v>
      </c>
      <c r="L949" s="115">
        <v>47812</v>
      </c>
      <c r="M949" s="115" t="s">
        <v>1343</v>
      </c>
      <c r="N949" s="115"/>
    </row>
    <row r="950" spans="1:14">
      <c r="A950" s="115" t="s">
        <v>1344</v>
      </c>
      <c r="B950" s="115" t="s">
        <v>393</v>
      </c>
      <c r="C950" s="115">
        <v>31.85</v>
      </c>
      <c r="D950" s="115">
        <v>33.15</v>
      </c>
      <c r="E950" s="115">
        <v>31.8</v>
      </c>
      <c r="F950" s="115">
        <v>33.15</v>
      </c>
      <c r="G950" s="115">
        <v>33.15</v>
      </c>
      <c r="H950" s="115">
        <v>31.6</v>
      </c>
      <c r="I950" s="115">
        <v>267972</v>
      </c>
      <c r="J950" s="115">
        <v>8816314.75</v>
      </c>
      <c r="K950" s="117">
        <v>43293</v>
      </c>
      <c r="L950" s="115">
        <v>983</v>
      </c>
      <c r="M950" s="115" t="s">
        <v>1345</v>
      </c>
      <c r="N950" s="115"/>
    </row>
    <row r="951" spans="1:14">
      <c r="A951" s="115" t="s">
        <v>1346</v>
      </c>
      <c r="B951" s="115" t="s">
        <v>393</v>
      </c>
      <c r="C951" s="115">
        <v>102</v>
      </c>
      <c r="D951" s="115">
        <v>104.55</v>
      </c>
      <c r="E951" s="115">
        <v>101</v>
      </c>
      <c r="F951" s="115">
        <v>101.6</v>
      </c>
      <c r="G951" s="115">
        <v>101.3</v>
      </c>
      <c r="H951" s="115">
        <v>101.7</v>
      </c>
      <c r="I951" s="115">
        <v>363767</v>
      </c>
      <c r="J951" s="115">
        <v>37465645.200000003</v>
      </c>
      <c r="K951" s="117">
        <v>43293</v>
      </c>
      <c r="L951" s="115">
        <v>3148</v>
      </c>
      <c r="M951" s="115" t="s">
        <v>1347</v>
      </c>
      <c r="N951" s="115"/>
    </row>
    <row r="952" spans="1:14">
      <c r="A952" s="115" t="s">
        <v>1348</v>
      </c>
      <c r="B952" s="115" t="s">
        <v>393</v>
      </c>
      <c r="C952" s="115">
        <v>1429.9</v>
      </c>
      <c r="D952" s="115">
        <v>1458</v>
      </c>
      <c r="E952" s="115">
        <v>1405</v>
      </c>
      <c r="F952" s="115">
        <v>1412.05</v>
      </c>
      <c r="G952" s="115">
        <v>1408</v>
      </c>
      <c r="H952" s="115">
        <v>1406</v>
      </c>
      <c r="I952" s="115">
        <v>26492</v>
      </c>
      <c r="J952" s="115">
        <v>38155385.100000001</v>
      </c>
      <c r="K952" s="117">
        <v>43293</v>
      </c>
      <c r="L952" s="115">
        <v>3299</v>
      </c>
      <c r="M952" s="115" t="s">
        <v>1349</v>
      </c>
      <c r="N952" s="115"/>
    </row>
    <row r="953" spans="1:14">
      <c r="A953" s="115" t="s">
        <v>1350</v>
      </c>
      <c r="B953" s="115" t="s">
        <v>393</v>
      </c>
      <c r="C953" s="115">
        <v>34.35</v>
      </c>
      <c r="D953" s="115">
        <v>35.35</v>
      </c>
      <c r="E953" s="115">
        <v>33.85</v>
      </c>
      <c r="F953" s="115">
        <v>34.25</v>
      </c>
      <c r="G953" s="115">
        <v>34.25</v>
      </c>
      <c r="H953" s="115">
        <v>34.200000000000003</v>
      </c>
      <c r="I953" s="115">
        <v>1656241</v>
      </c>
      <c r="J953" s="115">
        <v>57371655.399999999</v>
      </c>
      <c r="K953" s="117">
        <v>43293</v>
      </c>
      <c r="L953" s="115">
        <v>6321</v>
      </c>
      <c r="M953" s="115" t="s">
        <v>1351</v>
      </c>
      <c r="N953" s="115"/>
    </row>
    <row r="954" spans="1:14">
      <c r="A954" s="115" t="s">
        <v>3618</v>
      </c>
      <c r="B954" s="115" t="s">
        <v>3256</v>
      </c>
      <c r="C954" s="115">
        <v>58</v>
      </c>
      <c r="D954" s="115">
        <v>64</v>
      </c>
      <c r="E954" s="115">
        <v>58</v>
      </c>
      <c r="F954" s="115">
        <v>58</v>
      </c>
      <c r="G954" s="115">
        <v>58</v>
      </c>
      <c r="H954" s="115">
        <v>61</v>
      </c>
      <c r="I954" s="115">
        <v>127</v>
      </c>
      <c r="J954" s="115">
        <v>7373.25</v>
      </c>
      <c r="K954" s="117">
        <v>43293</v>
      </c>
      <c r="L954" s="115">
        <v>9</v>
      </c>
      <c r="M954" s="115" t="s">
        <v>3619</v>
      </c>
      <c r="N954" s="115"/>
    </row>
    <row r="955" spans="1:14">
      <c r="A955" s="115" t="s">
        <v>1352</v>
      </c>
      <c r="B955" s="115" t="s">
        <v>393</v>
      </c>
      <c r="C955" s="115">
        <v>11.8</v>
      </c>
      <c r="D955" s="115">
        <v>12</v>
      </c>
      <c r="E955" s="115">
        <v>11.35</v>
      </c>
      <c r="F955" s="115">
        <v>11.55</v>
      </c>
      <c r="G955" s="115">
        <v>11.55</v>
      </c>
      <c r="H955" s="115">
        <v>11.7</v>
      </c>
      <c r="I955" s="115">
        <v>8913</v>
      </c>
      <c r="J955" s="115">
        <v>104587.55</v>
      </c>
      <c r="K955" s="117">
        <v>43293</v>
      </c>
      <c r="L955" s="115">
        <v>54</v>
      </c>
      <c r="M955" s="115" t="s">
        <v>1353</v>
      </c>
      <c r="N955" s="115"/>
    </row>
    <row r="956" spans="1:14">
      <c r="A956" s="115" t="s">
        <v>3371</v>
      </c>
      <c r="B956" s="115" t="s">
        <v>393</v>
      </c>
      <c r="C956" s="115">
        <v>93.3</v>
      </c>
      <c r="D956" s="115">
        <v>96.4</v>
      </c>
      <c r="E956" s="115">
        <v>90.2</v>
      </c>
      <c r="F956" s="115">
        <v>91.95</v>
      </c>
      <c r="G956" s="115">
        <v>90.2</v>
      </c>
      <c r="H956" s="115">
        <v>93.3</v>
      </c>
      <c r="I956" s="115">
        <v>1428</v>
      </c>
      <c r="J956" s="115">
        <v>131369</v>
      </c>
      <c r="K956" s="117">
        <v>43293</v>
      </c>
      <c r="L956" s="115">
        <v>23</v>
      </c>
      <c r="M956" s="115" t="s">
        <v>3372</v>
      </c>
      <c r="N956" s="115"/>
    </row>
    <row r="957" spans="1:14">
      <c r="A957" s="115" t="s">
        <v>1354</v>
      </c>
      <c r="B957" s="115" t="s">
        <v>393</v>
      </c>
      <c r="C957" s="115">
        <v>183.15</v>
      </c>
      <c r="D957" s="115">
        <v>184.9</v>
      </c>
      <c r="E957" s="115">
        <v>179</v>
      </c>
      <c r="F957" s="115">
        <v>181.6</v>
      </c>
      <c r="G957" s="115">
        <v>183.4</v>
      </c>
      <c r="H957" s="115">
        <v>182.65</v>
      </c>
      <c r="I957" s="115">
        <v>113715</v>
      </c>
      <c r="J957" s="115">
        <v>20677734.100000001</v>
      </c>
      <c r="K957" s="117">
        <v>43293</v>
      </c>
      <c r="L957" s="115">
        <v>5056</v>
      </c>
      <c r="M957" s="115" t="s">
        <v>1355</v>
      </c>
      <c r="N957" s="115"/>
    </row>
    <row r="958" spans="1:14">
      <c r="A958" s="115" t="s">
        <v>2978</v>
      </c>
      <c r="B958" s="115" t="s">
        <v>393</v>
      </c>
      <c r="C958" s="115">
        <v>40.1</v>
      </c>
      <c r="D958" s="115">
        <v>41.3</v>
      </c>
      <c r="E958" s="115">
        <v>40.1</v>
      </c>
      <c r="F958" s="115">
        <v>40.85</v>
      </c>
      <c r="G958" s="115">
        <v>40.950000000000003</v>
      </c>
      <c r="H958" s="115">
        <v>40.35</v>
      </c>
      <c r="I958" s="115">
        <v>1305</v>
      </c>
      <c r="J958" s="115">
        <v>53285.05</v>
      </c>
      <c r="K958" s="117">
        <v>43293</v>
      </c>
      <c r="L958" s="115">
        <v>13</v>
      </c>
      <c r="M958" s="115" t="s">
        <v>2979</v>
      </c>
      <c r="N958" s="115"/>
    </row>
    <row r="959" spans="1:14">
      <c r="A959" s="115" t="s">
        <v>1356</v>
      </c>
      <c r="B959" s="115" t="s">
        <v>393</v>
      </c>
      <c r="C959" s="115">
        <v>320</v>
      </c>
      <c r="D959" s="115">
        <v>320</v>
      </c>
      <c r="E959" s="115">
        <v>303.05</v>
      </c>
      <c r="F959" s="115">
        <v>304.55</v>
      </c>
      <c r="G959" s="115">
        <v>303.14999999999998</v>
      </c>
      <c r="H959" s="115">
        <v>316.55</v>
      </c>
      <c r="I959" s="115">
        <v>18642</v>
      </c>
      <c r="J959" s="115">
        <v>5775702.3499999996</v>
      </c>
      <c r="K959" s="117">
        <v>43293</v>
      </c>
      <c r="L959" s="115">
        <v>1026</v>
      </c>
      <c r="M959" s="115" t="s">
        <v>1357</v>
      </c>
      <c r="N959" s="115"/>
    </row>
    <row r="960" spans="1:14">
      <c r="A960" s="115" t="s">
        <v>1358</v>
      </c>
      <c r="B960" s="115" t="s">
        <v>3256</v>
      </c>
      <c r="C960" s="115">
        <v>12.9</v>
      </c>
      <c r="D960" s="115">
        <v>12.9</v>
      </c>
      <c r="E960" s="115">
        <v>12.9</v>
      </c>
      <c r="F960" s="115">
        <v>12.9</v>
      </c>
      <c r="G960" s="115">
        <v>12.9</v>
      </c>
      <c r="H960" s="115">
        <v>12.3</v>
      </c>
      <c r="I960" s="115">
        <v>149300</v>
      </c>
      <c r="J960" s="115">
        <v>1925970</v>
      </c>
      <c r="K960" s="117">
        <v>43293</v>
      </c>
      <c r="L960" s="115">
        <v>173</v>
      </c>
      <c r="M960" s="115" t="s">
        <v>1359</v>
      </c>
      <c r="N960" s="115"/>
    </row>
    <row r="961" spans="1:14">
      <c r="A961" s="115" t="s">
        <v>1360</v>
      </c>
      <c r="B961" s="115" t="s">
        <v>393</v>
      </c>
      <c r="C961" s="115">
        <v>2899.85</v>
      </c>
      <c r="D961" s="115">
        <v>2904.95</v>
      </c>
      <c r="E961" s="115">
        <v>2880</v>
      </c>
      <c r="F961" s="115">
        <v>2893.25</v>
      </c>
      <c r="G961" s="115">
        <v>2893</v>
      </c>
      <c r="H961" s="115">
        <v>2879.5</v>
      </c>
      <c r="I961" s="115">
        <v>12629</v>
      </c>
      <c r="J961" s="115">
        <v>36595897.399999999</v>
      </c>
      <c r="K961" s="117">
        <v>43293</v>
      </c>
      <c r="L961" s="115">
        <v>601</v>
      </c>
      <c r="M961" s="115" t="s">
        <v>1361</v>
      </c>
      <c r="N961" s="115"/>
    </row>
    <row r="962" spans="1:14">
      <c r="A962" s="115" t="s">
        <v>1362</v>
      </c>
      <c r="B962" s="115" t="s">
        <v>393</v>
      </c>
      <c r="C962" s="115">
        <v>437.1</v>
      </c>
      <c r="D962" s="115">
        <v>445</v>
      </c>
      <c r="E962" s="115">
        <v>431.8</v>
      </c>
      <c r="F962" s="115">
        <v>432.15</v>
      </c>
      <c r="G962" s="115">
        <v>432.5</v>
      </c>
      <c r="H962" s="115">
        <v>442.7</v>
      </c>
      <c r="I962" s="115">
        <v>4366</v>
      </c>
      <c r="J962" s="115">
        <v>1916117.85</v>
      </c>
      <c r="K962" s="117">
        <v>43293</v>
      </c>
      <c r="L962" s="115">
        <v>291</v>
      </c>
      <c r="M962" s="115" t="s">
        <v>1363</v>
      </c>
      <c r="N962" s="115"/>
    </row>
    <row r="963" spans="1:14">
      <c r="A963" s="115" t="s">
        <v>1364</v>
      </c>
      <c r="B963" s="115" t="s">
        <v>393</v>
      </c>
      <c r="C963" s="115">
        <v>29.2</v>
      </c>
      <c r="D963" s="115">
        <v>29.35</v>
      </c>
      <c r="E963" s="115">
        <v>28.25</v>
      </c>
      <c r="F963" s="115">
        <v>28.5</v>
      </c>
      <c r="G963" s="115">
        <v>28.7</v>
      </c>
      <c r="H963" s="115">
        <v>28.65</v>
      </c>
      <c r="I963" s="115">
        <v>3376</v>
      </c>
      <c r="J963" s="115">
        <v>98132.45</v>
      </c>
      <c r="K963" s="117">
        <v>43293</v>
      </c>
      <c r="L963" s="115">
        <v>27</v>
      </c>
      <c r="M963" s="115" t="s">
        <v>1365</v>
      </c>
      <c r="N963" s="115"/>
    </row>
    <row r="964" spans="1:14">
      <c r="A964" s="115" t="s">
        <v>1366</v>
      </c>
      <c r="B964" s="115" t="s">
        <v>393</v>
      </c>
      <c r="C964" s="115">
        <v>28.75</v>
      </c>
      <c r="D964" s="115">
        <v>29.1</v>
      </c>
      <c r="E964" s="115">
        <v>27.6</v>
      </c>
      <c r="F964" s="115">
        <v>27.95</v>
      </c>
      <c r="G964" s="115">
        <v>27.85</v>
      </c>
      <c r="H964" s="115">
        <v>28.45</v>
      </c>
      <c r="I964" s="115">
        <v>857071</v>
      </c>
      <c r="J964" s="115">
        <v>24318582.850000001</v>
      </c>
      <c r="K964" s="117">
        <v>43293</v>
      </c>
      <c r="L964" s="115">
        <v>2247</v>
      </c>
      <c r="M964" s="115" t="s">
        <v>1367</v>
      </c>
      <c r="N964" s="115"/>
    </row>
    <row r="965" spans="1:14">
      <c r="A965" s="115" t="s">
        <v>118</v>
      </c>
      <c r="B965" s="115" t="s">
        <v>393</v>
      </c>
      <c r="C965" s="115">
        <v>293</v>
      </c>
      <c r="D965" s="115">
        <v>298.75</v>
      </c>
      <c r="E965" s="115">
        <v>286.10000000000002</v>
      </c>
      <c r="F965" s="115">
        <v>289.89999999999998</v>
      </c>
      <c r="G965" s="115">
        <v>291.3</v>
      </c>
      <c r="H965" s="115">
        <v>292.5</v>
      </c>
      <c r="I965" s="115">
        <v>3459444</v>
      </c>
      <c r="J965" s="115">
        <v>1014074644.1</v>
      </c>
      <c r="K965" s="117">
        <v>43293</v>
      </c>
      <c r="L965" s="115">
        <v>58688</v>
      </c>
      <c r="M965" s="115" t="s">
        <v>1368</v>
      </c>
      <c r="N965" s="115"/>
    </row>
    <row r="966" spans="1:14">
      <c r="A966" s="115" t="s">
        <v>1369</v>
      </c>
      <c r="B966" s="115" t="s">
        <v>393</v>
      </c>
      <c r="C966" s="115">
        <v>825.5</v>
      </c>
      <c r="D966" s="115">
        <v>843.95</v>
      </c>
      <c r="E966" s="115">
        <v>816.05</v>
      </c>
      <c r="F966" s="115">
        <v>820</v>
      </c>
      <c r="G966" s="115">
        <v>820</v>
      </c>
      <c r="H966" s="115">
        <v>823.9</v>
      </c>
      <c r="I966" s="115">
        <v>65142</v>
      </c>
      <c r="J966" s="115">
        <v>54102907.549999997</v>
      </c>
      <c r="K966" s="117">
        <v>43293</v>
      </c>
      <c r="L966" s="115">
        <v>4019</v>
      </c>
      <c r="M966" s="115" t="s">
        <v>1370</v>
      </c>
      <c r="N966" s="115"/>
    </row>
    <row r="967" spans="1:14">
      <c r="A967" s="115" t="s">
        <v>2567</v>
      </c>
      <c r="B967" s="115" t="s">
        <v>393</v>
      </c>
      <c r="C967" s="115">
        <v>44.7</v>
      </c>
      <c r="D967" s="115">
        <v>44.7</v>
      </c>
      <c r="E967" s="115">
        <v>41.75</v>
      </c>
      <c r="F967" s="115">
        <v>41.75</v>
      </c>
      <c r="G967" s="115">
        <v>41.75</v>
      </c>
      <c r="H967" s="115">
        <v>43.9</v>
      </c>
      <c r="I967" s="115">
        <v>6822</v>
      </c>
      <c r="J967" s="115">
        <v>288571.59999999998</v>
      </c>
      <c r="K967" s="117">
        <v>43293</v>
      </c>
      <c r="L967" s="115">
        <v>83</v>
      </c>
      <c r="M967" s="115" t="s">
        <v>2568</v>
      </c>
      <c r="N967" s="115"/>
    </row>
    <row r="968" spans="1:14">
      <c r="A968" s="115" t="s">
        <v>206</v>
      </c>
      <c r="B968" s="115" t="s">
        <v>393</v>
      </c>
      <c r="C968" s="115">
        <v>1145</v>
      </c>
      <c r="D968" s="115">
        <v>1184.95</v>
      </c>
      <c r="E968" s="115">
        <v>1143</v>
      </c>
      <c r="F968" s="115">
        <v>1167.0999999999999</v>
      </c>
      <c r="G968" s="115">
        <v>1178.5</v>
      </c>
      <c r="H968" s="115">
        <v>1147.6500000000001</v>
      </c>
      <c r="I968" s="115">
        <v>392599</v>
      </c>
      <c r="J968" s="115">
        <v>460067278.89999998</v>
      </c>
      <c r="K968" s="117">
        <v>43293</v>
      </c>
      <c r="L968" s="115">
        <v>32226</v>
      </c>
      <c r="M968" s="115" t="s">
        <v>1371</v>
      </c>
      <c r="N968" s="115"/>
    </row>
    <row r="969" spans="1:14">
      <c r="A969" s="115" t="s">
        <v>1372</v>
      </c>
      <c r="B969" s="115" t="s">
        <v>393</v>
      </c>
      <c r="C969" s="115">
        <v>547.25</v>
      </c>
      <c r="D969" s="115">
        <v>564.4</v>
      </c>
      <c r="E969" s="115">
        <v>541.15</v>
      </c>
      <c r="F969" s="115">
        <v>545.45000000000005</v>
      </c>
      <c r="G969" s="115">
        <v>546.45000000000005</v>
      </c>
      <c r="H969" s="115">
        <v>541.70000000000005</v>
      </c>
      <c r="I969" s="115">
        <v>8551</v>
      </c>
      <c r="J969" s="115">
        <v>4709352.3</v>
      </c>
      <c r="K969" s="117">
        <v>43293</v>
      </c>
      <c r="L969" s="115">
        <v>657</v>
      </c>
      <c r="M969" s="115" t="s">
        <v>1373</v>
      </c>
      <c r="N969" s="115"/>
    </row>
    <row r="970" spans="1:14">
      <c r="A970" s="115" t="s">
        <v>119</v>
      </c>
      <c r="B970" s="115" t="s">
        <v>393</v>
      </c>
      <c r="C970" s="115">
        <v>76500</v>
      </c>
      <c r="D970" s="115">
        <v>78178.350000000006</v>
      </c>
      <c r="E970" s="115">
        <v>76405</v>
      </c>
      <c r="F970" s="115">
        <v>77611.199999999997</v>
      </c>
      <c r="G970" s="115">
        <v>77384.350000000006</v>
      </c>
      <c r="H970" s="115">
        <v>76153.8</v>
      </c>
      <c r="I970" s="115">
        <v>13063</v>
      </c>
      <c r="J970" s="115">
        <v>1012680861.2</v>
      </c>
      <c r="K970" s="117">
        <v>43293</v>
      </c>
      <c r="L970" s="115">
        <v>8223</v>
      </c>
      <c r="M970" s="115" t="s">
        <v>1374</v>
      </c>
      <c r="N970" s="115"/>
    </row>
    <row r="971" spans="1:14">
      <c r="A971" s="115" t="s">
        <v>3450</v>
      </c>
      <c r="B971" s="115" t="s">
        <v>393</v>
      </c>
      <c r="C971" s="115">
        <v>45.8</v>
      </c>
      <c r="D971" s="115">
        <v>45.85</v>
      </c>
      <c r="E971" s="115">
        <v>44</v>
      </c>
      <c r="F971" s="115">
        <v>45.85</v>
      </c>
      <c r="G971" s="115">
        <v>45.85</v>
      </c>
      <c r="H971" s="115">
        <v>43.7</v>
      </c>
      <c r="I971" s="115">
        <v>51355</v>
      </c>
      <c r="J971" s="115">
        <v>2350266.4500000002</v>
      </c>
      <c r="K971" s="117">
        <v>43293</v>
      </c>
      <c r="L971" s="115">
        <v>172</v>
      </c>
      <c r="M971" s="115" t="s">
        <v>3451</v>
      </c>
      <c r="N971" s="115"/>
    </row>
    <row r="972" spans="1:14">
      <c r="A972" s="115" t="s">
        <v>1375</v>
      </c>
      <c r="B972" s="115" t="s">
        <v>393</v>
      </c>
      <c r="C972" s="115">
        <v>78.650000000000006</v>
      </c>
      <c r="D972" s="115">
        <v>81.599999999999994</v>
      </c>
      <c r="E972" s="115">
        <v>78</v>
      </c>
      <c r="F972" s="115">
        <v>80.45</v>
      </c>
      <c r="G972" s="115">
        <v>80</v>
      </c>
      <c r="H972" s="115">
        <v>76.849999999999994</v>
      </c>
      <c r="I972" s="115">
        <v>3333472</v>
      </c>
      <c r="J972" s="115">
        <v>266885259.55000001</v>
      </c>
      <c r="K972" s="117">
        <v>43293</v>
      </c>
      <c r="L972" s="115">
        <v>18874</v>
      </c>
      <c r="M972" s="115" t="s">
        <v>1376</v>
      </c>
      <c r="N972" s="115"/>
    </row>
    <row r="973" spans="1:14">
      <c r="A973" s="115" t="s">
        <v>2980</v>
      </c>
      <c r="B973" s="115" t="s">
        <v>393</v>
      </c>
      <c r="C973" s="115">
        <v>12.9</v>
      </c>
      <c r="D973" s="115">
        <v>13.05</v>
      </c>
      <c r="E973" s="115">
        <v>12.75</v>
      </c>
      <c r="F973" s="115">
        <v>12.8</v>
      </c>
      <c r="G973" s="115">
        <v>13.05</v>
      </c>
      <c r="H973" s="115">
        <v>13</v>
      </c>
      <c r="I973" s="115">
        <v>3495</v>
      </c>
      <c r="J973" s="115">
        <v>44892.05</v>
      </c>
      <c r="K973" s="117">
        <v>43293</v>
      </c>
      <c r="L973" s="115">
        <v>26</v>
      </c>
      <c r="M973" s="115" t="s">
        <v>2981</v>
      </c>
      <c r="N973" s="115"/>
    </row>
    <row r="974" spans="1:14">
      <c r="A974" s="115" t="s">
        <v>2982</v>
      </c>
      <c r="B974" s="115" t="s">
        <v>393</v>
      </c>
      <c r="C974" s="115">
        <v>54</v>
      </c>
      <c r="D974" s="115">
        <v>54.95</v>
      </c>
      <c r="E974" s="115">
        <v>52.2</v>
      </c>
      <c r="F974" s="115">
        <v>53.05</v>
      </c>
      <c r="G974" s="115">
        <v>53</v>
      </c>
      <c r="H974" s="115">
        <v>54.1</v>
      </c>
      <c r="I974" s="115">
        <v>10828</v>
      </c>
      <c r="J974" s="115">
        <v>575147.44999999995</v>
      </c>
      <c r="K974" s="117">
        <v>43293</v>
      </c>
      <c r="L974" s="115">
        <v>143</v>
      </c>
      <c r="M974" s="115" t="s">
        <v>2983</v>
      </c>
      <c r="N974" s="115"/>
    </row>
    <row r="975" spans="1:14">
      <c r="A975" s="115" t="s">
        <v>1377</v>
      </c>
      <c r="B975" s="115" t="s">
        <v>393</v>
      </c>
      <c r="C975" s="115">
        <v>16.399999999999999</v>
      </c>
      <c r="D975" s="115">
        <v>16.5</v>
      </c>
      <c r="E975" s="115">
        <v>15.9</v>
      </c>
      <c r="F975" s="115">
        <v>15.95</v>
      </c>
      <c r="G975" s="115">
        <v>15.9</v>
      </c>
      <c r="H975" s="115">
        <v>16.399999999999999</v>
      </c>
      <c r="I975" s="115">
        <v>972505</v>
      </c>
      <c r="J975" s="115">
        <v>15808318.25</v>
      </c>
      <c r="K975" s="117">
        <v>43293</v>
      </c>
      <c r="L975" s="115">
        <v>2467</v>
      </c>
      <c r="M975" s="115" t="s">
        <v>1378</v>
      </c>
      <c r="N975" s="115"/>
    </row>
    <row r="976" spans="1:14">
      <c r="A976" s="115" t="s">
        <v>1379</v>
      </c>
      <c r="B976" s="115" t="s">
        <v>393</v>
      </c>
      <c r="C976" s="115">
        <v>27.15</v>
      </c>
      <c r="D976" s="115">
        <v>30.7</v>
      </c>
      <c r="E976" s="115">
        <v>27.15</v>
      </c>
      <c r="F976" s="115">
        <v>28.5</v>
      </c>
      <c r="G976" s="115">
        <v>28.7</v>
      </c>
      <c r="H976" s="115">
        <v>27.45</v>
      </c>
      <c r="I976" s="115">
        <v>19720</v>
      </c>
      <c r="J976" s="115">
        <v>575653.94999999995</v>
      </c>
      <c r="K976" s="117">
        <v>43293</v>
      </c>
      <c r="L976" s="115">
        <v>182</v>
      </c>
      <c r="M976" s="115" t="s">
        <v>1380</v>
      </c>
      <c r="N976" s="115"/>
    </row>
    <row r="977" spans="1:14">
      <c r="A977" s="115" t="s">
        <v>1381</v>
      </c>
      <c r="B977" s="115" t="s">
        <v>393</v>
      </c>
      <c r="C977" s="115">
        <v>62</v>
      </c>
      <c r="D977" s="115">
        <v>62</v>
      </c>
      <c r="E977" s="115">
        <v>60.7</v>
      </c>
      <c r="F977" s="115">
        <v>60.85</v>
      </c>
      <c r="G977" s="115">
        <v>61.45</v>
      </c>
      <c r="H977" s="115">
        <v>60.95</v>
      </c>
      <c r="I977" s="115">
        <v>31549</v>
      </c>
      <c r="J977" s="115">
        <v>1927513.4</v>
      </c>
      <c r="K977" s="117">
        <v>43293</v>
      </c>
      <c r="L977" s="115">
        <v>238</v>
      </c>
      <c r="M977" s="115" t="s">
        <v>1382</v>
      </c>
      <c r="N977" s="115"/>
    </row>
    <row r="978" spans="1:14">
      <c r="A978" s="115" t="s">
        <v>1383</v>
      </c>
      <c r="B978" s="115" t="s">
        <v>393</v>
      </c>
      <c r="C978" s="115">
        <v>43.35</v>
      </c>
      <c r="D978" s="115">
        <v>48.25</v>
      </c>
      <c r="E978" s="115">
        <v>43.25</v>
      </c>
      <c r="F978" s="115">
        <v>44.1</v>
      </c>
      <c r="G978" s="115">
        <v>44</v>
      </c>
      <c r="H978" s="115">
        <v>43.95</v>
      </c>
      <c r="I978" s="115">
        <v>108815</v>
      </c>
      <c r="J978" s="115">
        <v>5022290.7</v>
      </c>
      <c r="K978" s="117">
        <v>43293</v>
      </c>
      <c r="L978" s="115">
        <v>894</v>
      </c>
      <c r="M978" s="115" t="s">
        <v>1384</v>
      </c>
      <c r="N978" s="115"/>
    </row>
    <row r="979" spans="1:14">
      <c r="A979" s="115" t="s">
        <v>1385</v>
      </c>
      <c r="B979" s="115" t="s">
        <v>393</v>
      </c>
      <c r="C979" s="115">
        <v>63.65</v>
      </c>
      <c r="D979" s="115">
        <v>65.7</v>
      </c>
      <c r="E979" s="115">
        <v>63</v>
      </c>
      <c r="F979" s="115">
        <v>63.25</v>
      </c>
      <c r="G979" s="115">
        <v>63.5</v>
      </c>
      <c r="H979" s="115">
        <v>63.6</v>
      </c>
      <c r="I979" s="115">
        <v>39494</v>
      </c>
      <c r="J979" s="115">
        <v>2542063.2999999998</v>
      </c>
      <c r="K979" s="117">
        <v>43293</v>
      </c>
      <c r="L979" s="115">
        <v>485</v>
      </c>
      <c r="M979" s="115" t="s">
        <v>1386</v>
      </c>
      <c r="N979" s="115"/>
    </row>
    <row r="980" spans="1:14">
      <c r="A980" s="115" t="s">
        <v>1387</v>
      </c>
      <c r="B980" s="115" t="s">
        <v>393</v>
      </c>
      <c r="C980" s="115">
        <v>232.85</v>
      </c>
      <c r="D980" s="115">
        <v>236.95</v>
      </c>
      <c r="E980" s="115">
        <v>231.4</v>
      </c>
      <c r="F980" s="115">
        <v>232.85</v>
      </c>
      <c r="G980" s="115">
        <v>231.4</v>
      </c>
      <c r="H980" s="115">
        <v>231.55</v>
      </c>
      <c r="I980" s="115">
        <v>40057</v>
      </c>
      <c r="J980" s="115">
        <v>9378041.25</v>
      </c>
      <c r="K980" s="117">
        <v>43293</v>
      </c>
      <c r="L980" s="115">
        <v>1309</v>
      </c>
      <c r="M980" s="115" t="s">
        <v>1388</v>
      </c>
      <c r="N980" s="115"/>
    </row>
    <row r="981" spans="1:14">
      <c r="A981" s="115" t="s">
        <v>2749</v>
      </c>
      <c r="B981" s="115" t="s">
        <v>393</v>
      </c>
      <c r="C981" s="115">
        <v>34.15</v>
      </c>
      <c r="D981" s="115">
        <v>35.6</v>
      </c>
      <c r="E981" s="115">
        <v>34.15</v>
      </c>
      <c r="F981" s="115">
        <v>34.5</v>
      </c>
      <c r="G981" s="115">
        <v>34.35</v>
      </c>
      <c r="H981" s="115">
        <v>34.549999999999997</v>
      </c>
      <c r="I981" s="115">
        <v>23779</v>
      </c>
      <c r="J981" s="115">
        <v>829755.1</v>
      </c>
      <c r="K981" s="117">
        <v>43293</v>
      </c>
      <c r="L981" s="115">
        <v>176</v>
      </c>
      <c r="M981" s="115" t="s">
        <v>2750</v>
      </c>
      <c r="N981" s="115"/>
    </row>
    <row r="982" spans="1:14">
      <c r="A982" s="115" t="s">
        <v>1389</v>
      </c>
      <c r="B982" s="115" t="s">
        <v>393</v>
      </c>
      <c r="C982" s="115">
        <v>1063</v>
      </c>
      <c r="D982" s="115">
        <v>1080</v>
      </c>
      <c r="E982" s="115">
        <v>1048.95</v>
      </c>
      <c r="F982" s="115">
        <v>1064.5999999999999</v>
      </c>
      <c r="G982" s="115">
        <v>1052</v>
      </c>
      <c r="H982" s="115">
        <v>1057.8499999999999</v>
      </c>
      <c r="I982" s="115">
        <v>7374</v>
      </c>
      <c r="J982" s="115">
        <v>7869237.3499999996</v>
      </c>
      <c r="K982" s="117">
        <v>43293</v>
      </c>
      <c r="L982" s="115">
        <v>433</v>
      </c>
      <c r="M982" s="115" t="s">
        <v>1390</v>
      </c>
      <c r="N982" s="115"/>
    </row>
    <row r="983" spans="1:14">
      <c r="A983" s="115" t="s">
        <v>1391</v>
      </c>
      <c r="B983" s="115" t="s">
        <v>393</v>
      </c>
      <c r="C983" s="115">
        <v>411</v>
      </c>
      <c r="D983" s="115">
        <v>413.9</v>
      </c>
      <c r="E983" s="115">
        <v>400</v>
      </c>
      <c r="F983" s="115">
        <v>404.1</v>
      </c>
      <c r="G983" s="115">
        <v>405</v>
      </c>
      <c r="H983" s="115">
        <v>407.85</v>
      </c>
      <c r="I983" s="115">
        <v>312133</v>
      </c>
      <c r="J983" s="115">
        <v>126882954.25</v>
      </c>
      <c r="K983" s="117">
        <v>43293</v>
      </c>
      <c r="L983" s="115">
        <v>4235</v>
      </c>
      <c r="M983" s="115" t="s">
        <v>1392</v>
      </c>
      <c r="N983" s="115"/>
    </row>
    <row r="984" spans="1:14">
      <c r="A984" s="115" t="s">
        <v>3373</v>
      </c>
      <c r="B984" s="115" t="s">
        <v>3256</v>
      </c>
      <c r="C984" s="115">
        <v>0.25</v>
      </c>
      <c r="D984" s="115">
        <v>0.35</v>
      </c>
      <c r="E984" s="115">
        <v>0.25</v>
      </c>
      <c r="F984" s="115">
        <v>0.3</v>
      </c>
      <c r="G984" s="115">
        <v>0.3</v>
      </c>
      <c r="H984" s="115">
        <v>0.3</v>
      </c>
      <c r="I984" s="115">
        <v>105027</v>
      </c>
      <c r="J984" s="115">
        <v>30602.799999999999</v>
      </c>
      <c r="K984" s="117">
        <v>43293</v>
      </c>
      <c r="L984" s="115">
        <v>19</v>
      </c>
      <c r="M984" s="115" t="s">
        <v>3374</v>
      </c>
      <c r="N984" s="115"/>
    </row>
    <row r="985" spans="1:14">
      <c r="A985" s="115" t="s">
        <v>1393</v>
      </c>
      <c r="B985" s="115" t="s">
        <v>393</v>
      </c>
      <c r="C985" s="115">
        <v>585</v>
      </c>
      <c r="D985" s="115">
        <v>586.82000000000005</v>
      </c>
      <c r="E985" s="115">
        <v>585</v>
      </c>
      <c r="F985" s="115">
        <v>586.82000000000005</v>
      </c>
      <c r="G985" s="115">
        <v>586.82000000000005</v>
      </c>
      <c r="H985" s="115">
        <v>582.67999999999995</v>
      </c>
      <c r="I985" s="115">
        <v>195</v>
      </c>
      <c r="J985" s="115">
        <v>114411.7</v>
      </c>
      <c r="K985" s="117">
        <v>43293</v>
      </c>
      <c r="L985" s="115">
        <v>32</v>
      </c>
      <c r="M985" s="115" t="s">
        <v>1394</v>
      </c>
      <c r="N985" s="115"/>
    </row>
    <row r="986" spans="1:14">
      <c r="A986" s="115" t="s">
        <v>2622</v>
      </c>
      <c r="B986" s="115" t="s">
        <v>393</v>
      </c>
      <c r="C986" s="115">
        <v>28.9</v>
      </c>
      <c r="D986" s="115">
        <v>29.25</v>
      </c>
      <c r="E986" s="115">
        <v>28.2</v>
      </c>
      <c r="F986" s="115">
        <v>28.3</v>
      </c>
      <c r="G986" s="115">
        <v>28.2</v>
      </c>
      <c r="H986" s="115">
        <v>28.9</v>
      </c>
      <c r="I986" s="115">
        <v>23694</v>
      </c>
      <c r="J986" s="115">
        <v>679292.3</v>
      </c>
      <c r="K986" s="117">
        <v>43293</v>
      </c>
      <c r="L986" s="115">
        <v>143</v>
      </c>
      <c r="M986" s="115" t="s">
        <v>2376</v>
      </c>
      <c r="N986" s="115"/>
    </row>
    <row r="987" spans="1:14">
      <c r="A987" s="115" t="s">
        <v>2332</v>
      </c>
      <c r="B987" s="115" t="s">
        <v>393</v>
      </c>
      <c r="C987" s="115">
        <v>12.45</v>
      </c>
      <c r="D987" s="115">
        <v>13.1</v>
      </c>
      <c r="E987" s="115">
        <v>12.45</v>
      </c>
      <c r="F987" s="115">
        <v>12.7</v>
      </c>
      <c r="G987" s="115">
        <v>12.75</v>
      </c>
      <c r="H987" s="115">
        <v>12.5</v>
      </c>
      <c r="I987" s="115">
        <v>253757</v>
      </c>
      <c r="J987" s="115">
        <v>3261612.85</v>
      </c>
      <c r="K987" s="117">
        <v>43293</v>
      </c>
      <c r="L987" s="115">
        <v>625</v>
      </c>
      <c r="M987" s="115" t="s">
        <v>2333</v>
      </c>
      <c r="N987" s="115"/>
    </row>
    <row r="988" spans="1:14">
      <c r="A988" s="115" t="s">
        <v>1395</v>
      </c>
      <c r="B988" s="115" t="s">
        <v>393</v>
      </c>
      <c r="C988" s="115">
        <v>1.75</v>
      </c>
      <c r="D988" s="115">
        <v>1.8</v>
      </c>
      <c r="E988" s="115">
        <v>1.75</v>
      </c>
      <c r="F988" s="115">
        <v>1.75</v>
      </c>
      <c r="G988" s="115">
        <v>1.75</v>
      </c>
      <c r="H988" s="115">
        <v>1.7</v>
      </c>
      <c r="I988" s="115">
        <v>88337</v>
      </c>
      <c r="J988" s="115">
        <v>155554.4</v>
      </c>
      <c r="K988" s="117">
        <v>43293</v>
      </c>
      <c r="L988" s="115">
        <v>305</v>
      </c>
      <c r="M988" s="115" t="s">
        <v>1396</v>
      </c>
      <c r="N988" s="115"/>
    </row>
    <row r="989" spans="1:14">
      <c r="A989" s="115" t="s">
        <v>2318</v>
      </c>
      <c r="B989" s="115" t="s">
        <v>393</v>
      </c>
      <c r="C989" s="115">
        <v>33.9</v>
      </c>
      <c r="D989" s="115">
        <v>33.9</v>
      </c>
      <c r="E989" s="115">
        <v>30.8</v>
      </c>
      <c r="F989" s="115">
        <v>30.95</v>
      </c>
      <c r="G989" s="115">
        <v>31.15</v>
      </c>
      <c r="H989" s="115">
        <v>32.700000000000003</v>
      </c>
      <c r="I989" s="115">
        <v>17115</v>
      </c>
      <c r="J989" s="115">
        <v>539573.5</v>
      </c>
      <c r="K989" s="117">
        <v>43293</v>
      </c>
      <c r="L989" s="115">
        <v>213</v>
      </c>
      <c r="M989" s="115" t="s">
        <v>2319</v>
      </c>
      <c r="N989" s="115"/>
    </row>
    <row r="990" spans="1:14">
      <c r="A990" s="115" t="s">
        <v>2984</v>
      </c>
      <c r="B990" s="115" t="s">
        <v>393</v>
      </c>
      <c r="C990" s="115">
        <v>24.2</v>
      </c>
      <c r="D990" s="115">
        <v>27.8</v>
      </c>
      <c r="E990" s="115">
        <v>24.2</v>
      </c>
      <c r="F990" s="115">
        <v>26.3</v>
      </c>
      <c r="G990" s="115">
        <v>26</v>
      </c>
      <c r="H990" s="115">
        <v>25.65</v>
      </c>
      <c r="I990" s="115">
        <v>1653</v>
      </c>
      <c r="J990" s="115">
        <v>43487.9</v>
      </c>
      <c r="K990" s="117">
        <v>43293</v>
      </c>
      <c r="L990" s="115">
        <v>37</v>
      </c>
      <c r="M990" s="115" t="s">
        <v>2985</v>
      </c>
      <c r="N990" s="115"/>
    </row>
    <row r="991" spans="1:14">
      <c r="A991" s="115" t="s">
        <v>1397</v>
      </c>
      <c r="B991" s="115" t="s">
        <v>393</v>
      </c>
      <c r="C991" s="115">
        <v>113</v>
      </c>
      <c r="D991" s="115">
        <v>113.75</v>
      </c>
      <c r="E991" s="115">
        <v>111.25</v>
      </c>
      <c r="F991" s="115">
        <v>112.55</v>
      </c>
      <c r="G991" s="115">
        <v>111.25</v>
      </c>
      <c r="H991" s="115">
        <v>111.4</v>
      </c>
      <c r="I991" s="115">
        <v>1661</v>
      </c>
      <c r="J991" s="115">
        <v>186722.25</v>
      </c>
      <c r="K991" s="117">
        <v>43293</v>
      </c>
      <c r="L991" s="115">
        <v>31</v>
      </c>
      <c r="M991" s="115" t="s">
        <v>1398</v>
      </c>
      <c r="N991" s="115"/>
    </row>
    <row r="992" spans="1:14">
      <c r="A992" s="115" t="s">
        <v>1399</v>
      </c>
      <c r="B992" s="115" t="s">
        <v>393</v>
      </c>
      <c r="C992" s="115">
        <v>65.45</v>
      </c>
      <c r="D992" s="115">
        <v>65.650000000000006</v>
      </c>
      <c r="E992" s="115">
        <v>63.8</v>
      </c>
      <c r="F992" s="115">
        <v>63.9</v>
      </c>
      <c r="G992" s="115">
        <v>64.650000000000006</v>
      </c>
      <c r="H992" s="115">
        <v>64.349999999999994</v>
      </c>
      <c r="I992" s="115">
        <v>8736</v>
      </c>
      <c r="J992" s="115">
        <v>567556.5</v>
      </c>
      <c r="K992" s="117">
        <v>43293</v>
      </c>
      <c r="L992" s="115">
        <v>72</v>
      </c>
      <c r="M992" s="115" t="s">
        <v>1400</v>
      </c>
      <c r="N992" s="115"/>
    </row>
    <row r="993" spans="1:14">
      <c r="A993" s="115" t="s">
        <v>1401</v>
      </c>
      <c r="B993" s="115" t="s">
        <v>393</v>
      </c>
      <c r="C993" s="115">
        <v>44.4</v>
      </c>
      <c r="D993" s="115">
        <v>45</v>
      </c>
      <c r="E993" s="115">
        <v>43.5</v>
      </c>
      <c r="F993" s="115">
        <v>43.95</v>
      </c>
      <c r="G993" s="115">
        <v>44</v>
      </c>
      <c r="H993" s="115">
        <v>44.4</v>
      </c>
      <c r="I993" s="115">
        <v>4793</v>
      </c>
      <c r="J993" s="115">
        <v>212425.05</v>
      </c>
      <c r="K993" s="117">
        <v>43293</v>
      </c>
      <c r="L993" s="115">
        <v>34</v>
      </c>
      <c r="M993" s="115" t="s">
        <v>1402</v>
      </c>
      <c r="N993" s="115"/>
    </row>
    <row r="994" spans="1:14">
      <c r="A994" s="115" t="s">
        <v>1403</v>
      </c>
      <c r="B994" s="115" t="s">
        <v>393</v>
      </c>
      <c r="C994" s="115">
        <v>88.45</v>
      </c>
      <c r="D994" s="115">
        <v>93.7</v>
      </c>
      <c r="E994" s="115">
        <v>88.2</v>
      </c>
      <c r="F994" s="115">
        <v>89.1</v>
      </c>
      <c r="G994" s="115">
        <v>89.65</v>
      </c>
      <c r="H994" s="115">
        <v>88.55</v>
      </c>
      <c r="I994" s="115">
        <v>18263</v>
      </c>
      <c r="J994" s="115">
        <v>1661957.85</v>
      </c>
      <c r="K994" s="117">
        <v>43293</v>
      </c>
      <c r="L994" s="115">
        <v>399</v>
      </c>
      <c r="M994" s="115" t="s">
        <v>1404</v>
      </c>
      <c r="N994" s="115"/>
    </row>
    <row r="995" spans="1:14">
      <c r="A995" s="115" t="s">
        <v>382</v>
      </c>
      <c r="B995" s="115" t="s">
        <v>393</v>
      </c>
      <c r="C995" s="115">
        <v>806</v>
      </c>
      <c r="D995" s="115">
        <v>814.3</v>
      </c>
      <c r="E995" s="115">
        <v>799</v>
      </c>
      <c r="F995" s="115">
        <v>804.1</v>
      </c>
      <c r="G995" s="115">
        <v>803</v>
      </c>
      <c r="H995" s="115">
        <v>805.35</v>
      </c>
      <c r="I995" s="115">
        <v>97804</v>
      </c>
      <c r="J995" s="115">
        <v>78822152.849999994</v>
      </c>
      <c r="K995" s="117">
        <v>43293</v>
      </c>
      <c r="L995" s="115">
        <v>5253</v>
      </c>
      <c r="M995" s="115" t="s">
        <v>1405</v>
      </c>
      <c r="N995" s="115"/>
    </row>
    <row r="996" spans="1:14">
      <c r="A996" s="115" t="s">
        <v>1406</v>
      </c>
      <c r="B996" s="115" t="s">
        <v>393</v>
      </c>
      <c r="C996" s="115">
        <v>489.9</v>
      </c>
      <c r="D996" s="115">
        <v>513</v>
      </c>
      <c r="E996" s="115">
        <v>489.9</v>
      </c>
      <c r="F996" s="115">
        <v>497.15</v>
      </c>
      <c r="G996" s="115">
        <v>496.15</v>
      </c>
      <c r="H996" s="115">
        <v>482.85</v>
      </c>
      <c r="I996" s="115">
        <v>201485</v>
      </c>
      <c r="J996" s="115">
        <v>101671684.84999999</v>
      </c>
      <c r="K996" s="117">
        <v>43293</v>
      </c>
      <c r="L996" s="115">
        <v>7414</v>
      </c>
      <c r="M996" s="115" t="s">
        <v>1407</v>
      </c>
      <c r="N996" s="115"/>
    </row>
    <row r="997" spans="1:14">
      <c r="A997" s="115" t="s">
        <v>1408</v>
      </c>
      <c r="B997" s="115" t="s">
        <v>393</v>
      </c>
      <c r="C997" s="115">
        <v>61.15</v>
      </c>
      <c r="D997" s="115">
        <v>62.25</v>
      </c>
      <c r="E997" s="115">
        <v>59.55</v>
      </c>
      <c r="F997" s="115">
        <v>60.55</v>
      </c>
      <c r="G997" s="115">
        <v>60.6</v>
      </c>
      <c r="H997" s="115">
        <v>61</v>
      </c>
      <c r="I997" s="115">
        <v>7678812</v>
      </c>
      <c r="J997" s="115">
        <v>468398311.85000002</v>
      </c>
      <c r="K997" s="117">
        <v>43293</v>
      </c>
      <c r="L997" s="115">
        <v>20779</v>
      </c>
      <c r="M997" s="115" t="s">
        <v>1409</v>
      </c>
      <c r="N997" s="115"/>
    </row>
    <row r="998" spans="1:14">
      <c r="A998" s="115" t="s">
        <v>2569</v>
      </c>
      <c r="B998" s="115" t="s">
        <v>393</v>
      </c>
      <c r="C998" s="115">
        <v>13.65</v>
      </c>
      <c r="D998" s="115">
        <v>13.65</v>
      </c>
      <c r="E998" s="115">
        <v>13.25</v>
      </c>
      <c r="F998" s="115">
        <v>13.65</v>
      </c>
      <c r="G998" s="115">
        <v>13.65</v>
      </c>
      <c r="H998" s="115">
        <v>13</v>
      </c>
      <c r="I998" s="115">
        <v>126604</v>
      </c>
      <c r="J998" s="115">
        <v>1726717.35</v>
      </c>
      <c r="K998" s="117">
        <v>43293</v>
      </c>
      <c r="L998" s="115">
        <v>220</v>
      </c>
      <c r="M998" s="115" t="s">
        <v>2570</v>
      </c>
      <c r="N998" s="115"/>
    </row>
    <row r="999" spans="1:14">
      <c r="A999" s="115" t="s">
        <v>1410</v>
      </c>
      <c r="B999" s="115" t="s">
        <v>393</v>
      </c>
      <c r="C999" s="115">
        <v>1339.2</v>
      </c>
      <c r="D999" s="115">
        <v>1344.4</v>
      </c>
      <c r="E999" s="115">
        <v>1292.4000000000001</v>
      </c>
      <c r="F999" s="115">
        <v>1313.8</v>
      </c>
      <c r="G999" s="115">
        <v>1320</v>
      </c>
      <c r="H999" s="115">
        <v>1329.25</v>
      </c>
      <c r="I999" s="115">
        <v>40448</v>
      </c>
      <c r="J999" s="115">
        <v>53409760.75</v>
      </c>
      <c r="K999" s="117">
        <v>43293</v>
      </c>
      <c r="L999" s="115">
        <v>2517</v>
      </c>
      <c r="M999" s="115" t="s">
        <v>1411</v>
      </c>
      <c r="N999" s="115"/>
    </row>
    <row r="1000" spans="1:14">
      <c r="A1000" s="115" t="s">
        <v>1412</v>
      </c>
      <c r="B1000" s="115" t="s">
        <v>393</v>
      </c>
      <c r="C1000" s="115">
        <v>656.95</v>
      </c>
      <c r="D1000" s="115">
        <v>667</v>
      </c>
      <c r="E1000" s="115">
        <v>650</v>
      </c>
      <c r="F1000" s="115">
        <v>651.70000000000005</v>
      </c>
      <c r="G1000" s="115">
        <v>650.25</v>
      </c>
      <c r="H1000" s="115">
        <v>656.05</v>
      </c>
      <c r="I1000" s="115">
        <v>36957</v>
      </c>
      <c r="J1000" s="115">
        <v>24335983.149999999</v>
      </c>
      <c r="K1000" s="117">
        <v>43293</v>
      </c>
      <c r="L1000" s="115">
        <v>3733</v>
      </c>
      <c r="M1000" s="115" t="s">
        <v>2481</v>
      </c>
      <c r="N1000" s="115"/>
    </row>
    <row r="1001" spans="1:14">
      <c r="A1001" s="115" t="s">
        <v>1413</v>
      </c>
      <c r="B1001" s="115" t="s">
        <v>393</v>
      </c>
      <c r="C1001" s="115">
        <v>133.35</v>
      </c>
      <c r="D1001" s="115">
        <v>135</v>
      </c>
      <c r="E1001" s="115">
        <v>127.4</v>
      </c>
      <c r="F1001" s="115">
        <v>129.19999999999999</v>
      </c>
      <c r="G1001" s="115">
        <v>128.94999999999999</v>
      </c>
      <c r="H1001" s="115">
        <v>133.30000000000001</v>
      </c>
      <c r="I1001" s="115">
        <v>44254</v>
      </c>
      <c r="J1001" s="115">
        <v>5825937.9500000002</v>
      </c>
      <c r="K1001" s="117">
        <v>43293</v>
      </c>
      <c r="L1001" s="115">
        <v>988</v>
      </c>
      <c r="M1001" s="115" t="s">
        <v>1414</v>
      </c>
      <c r="N1001" s="115"/>
    </row>
    <row r="1002" spans="1:14">
      <c r="A1002" s="115" t="s">
        <v>1415</v>
      </c>
      <c r="B1002" s="115" t="s">
        <v>393</v>
      </c>
      <c r="C1002" s="115">
        <v>125.45</v>
      </c>
      <c r="D1002" s="115">
        <v>127.3</v>
      </c>
      <c r="E1002" s="115">
        <v>122.65</v>
      </c>
      <c r="F1002" s="115">
        <v>123.1</v>
      </c>
      <c r="G1002" s="115">
        <v>123.1</v>
      </c>
      <c r="H1002" s="115">
        <v>123.85</v>
      </c>
      <c r="I1002" s="115">
        <v>20396</v>
      </c>
      <c r="J1002" s="115">
        <v>2535992.75</v>
      </c>
      <c r="K1002" s="117">
        <v>43293</v>
      </c>
      <c r="L1002" s="115">
        <v>574</v>
      </c>
      <c r="M1002" s="115" t="s">
        <v>1416</v>
      </c>
      <c r="N1002" s="115"/>
    </row>
    <row r="1003" spans="1:14">
      <c r="A1003" s="115" t="s">
        <v>375</v>
      </c>
      <c r="B1003" s="115" t="s">
        <v>393</v>
      </c>
      <c r="C1003" s="115">
        <v>69.099999999999994</v>
      </c>
      <c r="D1003" s="115">
        <v>70.099999999999994</v>
      </c>
      <c r="E1003" s="115">
        <v>66.900000000000006</v>
      </c>
      <c r="F1003" s="115">
        <v>67.55</v>
      </c>
      <c r="G1003" s="115">
        <v>67.25</v>
      </c>
      <c r="H1003" s="115">
        <v>68.599999999999994</v>
      </c>
      <c r="I1003" s="115">
        <v>4021581</v>
      </c>
      <c r="J1003" s="115">
        <v>275973155.14999998</v>
      </c>
      <c r="K1003" s="117">
        <v>43293</v>
      </c>
      <c r="L1003" s="115">
        <v>18686</v>
      </c>
      <c r="M1003" s="115" t="s">
        <v>3160</v>
      </c>
      <c r="N1003" s="115"/>
    </row>
    <row r="1004" spans="1:14">
      <c r="A1004" s="115" t="s">
        <v>3529</v>
      </c>
      <c r="B1004" s="115" t="s">
        <v>393</v>
      </c>
      <c r="C1004" s="115">
        <v>1475</v>
      </c>
      <c r="D1004" s="115">
        <v>1505</v>
      </c>
      <c r="E1004" s="115">
        <v>1475</v>
      </c>
      <c r="F1004" s="115">
        <v>1505</v>
      </c>
      <c r="G1004" s="115">
        <v>1505</v>
      </c>
      <c r="H1004" s="115">
        <v>1525</v>
      </c>
      <c r="I1004" s="115">
        <v>33</v>
      </c>
      <c r="J1004" s="115">
        <v>49140</v>
      </c>
      <c r="K1004" s="117">
        <v>43293</v>
      </c>
      <c r="L1004" s="115">
        <v>7</v>
      </c>
      <c r="M1004" s="115" t="s">
        <v>3530</v>
      </c>
      <c r="N1004" s="115"/>
    </row>
    <row r="1005" spans="1:14">
      <c r="A1005" s="115" t="s">
        <v>1417</v>
      </c>
      <c r="B1005" s="115" t="s">
        <v>393</v>
      </c>
      <c r="C1005" s="115">
        <v>130.75</v>
      </c>
      <c r="D1005" s="115">
        <v>132.4</v>
      </c>
      <c r="E1005" s="115">
        <v>127.15</v>
      </c>
      <c r="F1005" s="115">
        <v>127.95</v>
      </c>
      <c r="G1005" s="115">
        <v>127.5</v>
      </c>
      <c r="H1005" s="115">
        <v>129.55000000000001</v>
      </c>
      <c r="I1005" s="115">
        <v>238815</v>
      </c>
      <c r="J1005" s="115">
        <v>30844862.25</v>
      </c>
      <c r="K1005" s="117">
        <v>43293</v>
      </c>
      <c r="L1005" s="115">
        <v>2399</v>
      </c>
      <c r="M1005" s="115" t="s">
        <v>1418</v>
      </c>
      <c r="N1005" s="115"/>
    </row>
    <row r="1006" spans="1:14">
      <c r="A1006" s="115" t="s">
        <v>243</v>
      </c>
      <c r="B1006" s="115" t="s">
        <v>393</v>
      </c>
      <c r="C1006" s="115">
        <v>100.1</v>
      </c>
      <c r="D1006" s="115">
        <v>101.35</v>
      </c>
      <c r="E1006" s="115">
        <v>96.5</v>
      </c>
      <c r="F1006" s="115">
        <v>97.05</v>
      </c>
      <c r="G1006" s="115">
        <v>96.95</v>
      </c>
      <c r="H1006" s="115">
        <v>99.55</v>
      </c>
      <c r="I1006" s="115">
        <v>9632067</v>
      </c>
      <c r="J1006" s="115">
        <v>946477812.60000002</v>
      </c>
      <c r="K1006" s="117">
        <v>43293</v>
      </c>
      <c r="L1006" s="115">
        <v>30547</v>
      </c>
      <c r="M1006" s="115" t="s">
        <v>1419</v>
      </c>
      <c r="N1006" s="115"/>
    </row>
    <row r="1007" spans="1:14">
      <c r="A1007" s="115" t="s">
        <v>1420</v>
      </c>
      <c r="B1007" s="115" t="s">
        <v>393</v>
      </c>
      <c r="C1007" s="115">
        <v>167</v>
      </c>
      <c r="D1007" s="115">
        <v>172.6</v>
      </c>
      <c r="E1007" s="115">
        <v>167</v>
      </c>
      <c r="F1007" s="115">
        <v>168.65</v>
      </c>
      <c r="G1007" s="115">
        <v>169.75</v>
      </c>
      <c r="H1007" s="115">
        <v>167.05</v>
      </c>
      <c r="I1007" s="115">
        <v>51711</v>
      </c>
      <c r="J1007" s="115">
        <v>8793567.0500000007</v>
      </c>
      <c r="K1007" s="117">
        <v>43293</v>
      </c>
      <c r="L1007" s="115">
        <v>1398</v>
      </c>
      <c r="M1007" s="115" t="s">
        <v>1421</v>
      </c>
      <c r="N1007" s="115"/>
    </row>
    <row r="1008" spans="1:14">
      <c r="A1008" s="115" t="s">
        <v>2382</v>
      </c>
      <c r="B1008" s="115" t="s">
        <v>393</v>
      </c>
      <c r="C1008" s="115">
        <v>1449.95</v>
      </c>
      <c r="D1008" s="115">
        <v>1463</v>
      </c>
      <c r="E1008" s="115">
        <v>1351</v>
      </c>
      <c r="F1008" s="115">
        <v>1427.95</v>
      </c>
      <c r="G1008" s="115">
        <v>1430</v>
      </c>
      <c r="H1008" s="115">
        <v>1407.5</v>
      </c>
      <c r="I1008" s="115">
        <v>328</v>
      </c>
      <c r="J1008" s="115">
        <v>463873.75</v>
      </c>
      <c r="K1008" s="117">
        <v>43293</v>
      </c>
      <c r="L1008" s="115">
        <v>48</v>
      </c>
      <c r="M1008" s="115" t="s">
        <v>2383</v>
      </c>
      <c r="N1008" s="115"/>
    </row>
    <row r="1009" spans="1:14">
      <c r="A1009" s="115" t="s">
        <v>384</v>
      </c>
      <c r="B1009" s="115" t="s">
        <v>393</v>
      </c>
      <c r="C1009" s="115">
        <v>81.25</v>
      </c>
      <c r="D1009" s="115">
        <v>81.25</v>
      </c>
      <c r="E1009" s="115">
        <v>76.150000000000006</v>
      </c>
      <c r="F1009" s="115">
        <v>76.650000000000006</v>
      </c>
      <c r="G1009" s="115">
        <v>76.95</v>
      </c>
      <c r="H1009" s="115">
        <v>80.400000000000006</v>
      </c>
      <c r="I1009" s="115">
        <v>58672</v>
      </c>
      <c r="J1009" s="115">
        <v>4593075.8</v>
      </c>
      <c r="K1009" s="117">
        <v>43293</v>
      </c>
      <c r="L1009" s="115">
        <v>1317</v>
      </c>
      <c r="M1009" s="115" t="s">
        <v>1422</v>
      </c>
      <c r="N1009" s="115"/>
    </row>
    <row r="1010" spans="1:14">
      <c r="A1010" s="115" t="s">
        <v>2751</v>
      </c>
      <c r="B1010" s="115" t="s">
        <v>3256</v>
      </c>
      <c r="C1010" s="115">
        <v>39.15</v>
      </c>
      <c r="D1010" s="115">
        <v>39.4</v>
      </c>
      <c r="E1010" s="115">
        <v>37.299999999999997</v>
      </c>
      <c r="F1010" s="115">
        <v>37.299999999999997</v>
      </c>
      <c r="G1010" s="115">
        <v>37.299999999999997</v>
      </c>
      <c r="H1010" s="115">
        <v>39.25</v>
      </c>
      <c r="I1010" s="115">
        <v>77605</v>
      </c>
      <c r="J1010" s="115">
        <v>2923736.2</v>
      </c>
      <c r="K1010" s="117">
        <v>43293</v>
      </c>
      <c r="L1010" s="115">
        <v>372</v>
      </c>
      <c r="M1010" s="115" t="s">
        <v>2752</v>
      </c>
      <c r="N1010" s="115"/>
    </row>
    <row r="1011" spans="1:14">
      <c r="A1011" s="115" t="s">
        <v>2346</v>
      </c>
      <c r="B1011" s="115" t="s">
        <v>393</v>
      </c>
      <c r="C1011" s="115">
        <v>12.75</v>
      </c>
      <c r="D1011" s="115">
        <v>12.95</v>
      </c>
      <c r="E1011" s="115">
        <v>12.55</v>
      </c>
      <c r="F1011" s="115">
        <v>12.9</v>
      </c>
      <c r="G1011" s="115">
        <v>12.9</v>
      </c>
      <c r="H1011" s="115">
        <v>12.75</v>
      </c>
      <c r="I1011" s="115">
        <v>12448</v>
      </c>
      <c r="J1011" s="115">
        <v>159668.45000000001</v>
      </c>
      <c r="K1011" s="117">
        <v>43293</v>
      </c>
      <c r="L1011" s="115">
        <v>72</v>
      </c>
      <c r="M1011" s="115" t="s">
        <v>2347</v>
      </c>
      <c r="N1011" s="115"/>
    </row>
    <row r="1012" spans="1:14">
      <c r="A1012" s="115" t="s">
        <v>1423</v>
      </c>
      <c r="B1012" s="115" t="s">
        <v>393</v>
      </c>
      <c r="C1012" s="115">
        <v>21.3</v>
      </c>
      <c r="D1012" s="115">
        <v>21.75</v>
      </c>
      <c r="E1012" s="115">
        <v>21.15</v>
      </c>
      <c r="F1012" s="115">
        <v>21.25</v>
      </c>
      <c r="G1012" s="115">
        <v>21.3</v>
      </c>
      <c r="H1012" s="115">
        <v>21.3</v>
      </c>
      <c r="I1012" s="115">
        <v>65816</v>
      </c>
      <c r="J1012" s="115">
        <v>1412208.4</v>
      </c>
      <c r="K1012" s="117">
        <v>43293</v>
      </c>
      <c r="L1012" s="115">
        <v>451</v>
      </c>
      <c r="M1012" s="115" t="s">
        <v>1424</v>
      </c>
      <c r="N1012" s="115"/>
    </row>
    <row r="1013" spans="1:14">
      <c r="A1013" s="115" t="s">
        <v>1425</v>
      </c>
      <c r="B1013" s="115" t="s">
        <v>393</v>
      </c>
      <c r="C1013" s="115">
        <v>81.3</v>
      </c>
      <c r="D1013" s="115">
        <v>82.9</v>
      </c>
      <c r="E1013" s="115">
        <v>80.5</v>
      </c>
      <c r="F1013" s="115">
        <v>80.95</v>
      </c>
      <c r="G1013" s="115">
        <v>81.599999999999994</v>
      </c>
      <c r="H1013" s="115">
        <v>81.349999999999994</v>
      </c>
      <c r="I1013" s="115">
        <v>32921</v>
      </c>
      <c r="J1013" s="115">
        <v>2697489.6</v>
      </c>
      <c r="K1013" s="117">
        <v>43293</v>
      </c>
      <c r="L1013" s="115">
        <v>516</v>
      </c>
      <c r="M1013" s="115" t="s">
        <v>1426</v>
      </c>
      <c r="N1013" s="115"/>
    </row>
    <row r="1014" spans="1:14">
      <c r="A1014" s="115" t="s">
        <v>3375</v>
      </c>
      <c r="B1014" s="115" t="s">
        <v>3256</v>
      </c>
      <c r="C1014" s="115">
        <v>254</v>
      </c>
      <c r="D1014" s="115">
        <v>268</v>
      </c>
      <c r="E1014" s="115">
        <v>254</v>
      </c>
      <c r="F1014" s="115">
        <v>258.25</v>
      </c>
      <c r="G1014" s="115">
        <v>259</v>
      </c>
      <c r="H1014" s="115">
        <v>260.60000000000002</v>
      </c>
      <c r="I1014" s="115">
        <v>14193</v>
      </c>
      <c r="J1014" s="115">
        <v>3697991.45</v>
      </c>
      <c r="K1014" s="117">
        <v>43293</v>
      </c>
      <c r="L1014" s="115">
        <v>177</v>
      </c>
      <c r="M1014" s="115" t="s">
        <v>3376</v>
      </c>
      <c r="N1014" s="115"/>
    </row>
    <row r="1015" spans="1:14">
      <c r="A1015" s="115" t="s">
        <v>1427</v>
      </c>
      <c r="B1015" s="115" t="s">
        <v>393</v>
      </c>
      <c r="C1015" s="115">
        <v>518.95000000000005</v>
      </c>
      <c r="D1015" s="115">
        <v>519</v>
      </c>
      <c r="E1015" s="115">
        <v>510.35</v>
      </c>
      <c r="F1015" s="115">
        <v>511.65</v>
      </c>
      <c r="G1015" s="115">
        <v>511</v>
      </c>
      <c r="H1015" s="115">
        <v>514.85</v>
      </c>
      <c r="I1015" s="115">
        <v>12578</v>
      </c>
      <c r="J1015" s="115">
        <v>6471233.5999999996</v>
      </c>
      <c r="K1015" s="117">
        <v>43293</v>
      </c>
      <c r="L1015" s="115">
        <v>727</v>
      </c>
      <c r="M1015" s="115" t="s">
        <v>2606</v>
      </c>
      <c r="N1015" s="115"/>
    </row>
    <row r="1016" spans="1:14">
      <c r="A1016" s="115" t="s">
        <v>1428</v>
      </c>
      <c r="B1016" s="115" t="s">
        <v>393</v>
      </c>
      <c r="C1016" s="115">
        <v>10248</v>
      </c>
      <c r="D1016" s="115">
        <v>10250.5</v>
      </c>
      <c r="E1016" s="115">
        <v>10001.299999999999</v>
      </c>
      <c r="F1016" s="115">
        <v>10029.049999999999</v>
      </c>
      <c r="G1016" s="115">
        <v>10051.049999999999</v>
      </c>
      <c r="H1016" s="115">
        <v>10190.65</v>
      </c>
      <c r="I1016" s="115">
        <v>35569</v>
      </c>
      <c r="J1016" s="115">
        <v>359348837.55000001</v>
      </c>
      <c r="K1016" s="117">
        <v>43293</v>
      </c>
      <c r="L1016" s="115">
        <v>10450</v>
      </c>
      <c r="M1016" s="115" t="s">
        <v>1429</v>
      </c>
      <c r="N1016" s="115"/>
    </row>
    <row r="1017" spans="1:14">
      <c r="A1017" s="115" t="s">
        <v>1430</v>
      </c>
      <c r="B1017" s="115" t="s">
        <v>393</v>
      </c>
      <c r="C1017" s="115">
        <v>42.5</v>
      </c>
      <c r="D1017" s="115">
        <v>43.2</v>
      </c>
      <c r="E1017" s="115">
        <v>42.2</v>
      </c>
      <c r="F1017" s="115">
        <v>42.35</v>
      </c>
      <c r="G1017" s="115">
        <v>42.4</v>
      </c>
      <c r="H1017" s="115">
        <v>42.45</v>
      </c>
      <c r="I1017" s="115">
        <v>237133</v>
      </c>
      <c r="J1017" s="115">
        <v>10138957.800000001</v>
      </c>
      <c r="K1017" s="117">
        <v>43293</v>
      </c>
      <c r="L1017" s="115">
        <v>1203</v>
      </c>
      <c r="M1017" s="115" t="s">
        <v>1431</v>
      </c>
      <c r="N1017" s="115"/>
    </row>
    <row r="1018" spans="1:14">
      <c r="A1018" s="115" t="s">
        <v>1432</v>
      </c>
      <c r="B1018" s="115" t="s">
        <v>393</v>
      </c>
      <c r="C1018" s="115">
        <v>626.65</v>
      </c>
      <c r="D1018" s="115">
        <v>637.45000000000005</v>
      </c>
      <c r="E1018" s="115">
        <v>626.6</v>
      </c>
      <c r="F1018" s="115">
        <v>630.79999999999995</v>
      </c>
      <c r="G1018" s="115">
        <v>630</v>
      </c>
      <c r="H1018" s="115">
        <v>632.75</v>
      </c>
      <c r="I1018" s="115">
        <v>2709</v>
      </c>
      <c r="J1018" s="115">
        <v>1716051.65</v>
      </c>
      <c r="K1018" s="117">
        <v>43293</v>
      </c>
      <c r="L1018" s="115">
        <v>153</v>
      </c>
      <c r="M1018" s="115" t="s">
        <v>1433</v>
      </c>
      <c r="N1018" s="115"/>
    </row>
    <row r="1019" spans="1:14">
      <c r="A1019" s="115" t="s">
        <v>2829</v>
      </c>
      <c r="B1019" s="115" t="s">
        <v>393</v>
      </c>
      <c r="C1019" s="115">
        <v>240</v>
      </c>
      <c r="D1019" s="115">
        <v>243</v>
      </c>
      <c r="E1019" s="115">
        <v>237.1</v>
      </c>
      <c r="F1019" s="115">
        <v>238.2</v>
      </c>
      <c r="G1019" s="115">
        <v>238</v>
      </c>
      <c r="H1019" s="115">
        <v>237.95</v>
      </c>
      <c r="I1019" s="115">
        <v>19499</v>
      </c>
      <c r="J1019" s="115">
        <v>4666453</v>
      </c>
      <c r="K1019" s="117">
        <v>43293</v>
      </c>
      <c r="L1019" s="115">
        <v>1195</v>
      </c>
      <c r="M1019" s="115" t="s">
        <v>2832</v>
      </c>
      <c r="N1019" s="115"/>
    </row>
    <row r="1020" spans="1:14">
      <c r="A1020" s="115" t="s">
        <v>2986</v>
      </c>
      <c r="B1020" s="115" t="s">
        <v>3256</v>
      </c>
      <c r="C1020" s="115">
        <v>13.85</v>
      </c>
      <c r="D1020" s="115">
        <v>13.95</v>
      </c>
      <c r="E1020" s="115">
        <v>13.65</v>
      </c>
      <c r="F1020" s="115">
        <v>13.7</v>
      </c>
      <c r="G1020" s="115">
        <v>13.75</v>
      </c>
      <c r="H1020" s="115">
        <v>14</v>
      </c>
      <c r="I1020" s="115">
        <v>13551</v>
      </c>
      <c r="J1020" s="115">
        <v>185641.3</v>
      </c>
      <c r="K1020" s="117">
        <v>43293</v>
      </c>
      <c r="L1020" s="115">
        <v>19</v>
      </c>
      <c r="M1020" s="115" t="s">
        <v>2987</v>
      </c>
      <c r="N1020" s="115"/>
    </row>
    <row r="1021" spans="1:14">
      <c r="A1021" s="115" t="s">
        <v>1435</v>
      </c>
      <c r="B1021" s="115" t="s">
        <v>393</v>
      </c>
      <c r="C1021" s="115">
        <v>48.7</v>
      </c>
      <c r="D1021" s="115">
        <v>49.2</v>
      </c>
      <c r="E1021" s="115">
        <v>47.25</v>
      </c>
      <c r="F1021" s="115">
        <v>47.5</v>
      </c>
      <c r="G1021" s="115">
        <v>47.3</v>
      </c>
      <c r="H1021" s="115">
        <v>48.35</v>
      </c>
      <c r="I1021" s="115">
        <v>493393</v>
      </c>
      <c r="J1021" s="115">
        <v>23792408.550000001</v>
      </c>
      <c r="K1021" s="117">
        <v>43293</v>
      </c>
      <c r="L1021" s="115">
        <v>2025</v>
      </c>
      <c r="M1021" s="115" t="s">
        <v>1436</v>
      </c>
      <c r="N1021" s="115"/>
    </row>
    <row r="1022" spans="1:14">
      <c r="A1022" s="115" t="s">
        <v>1437</v>
      </c>
      <c r="B1022" s="115" t="s">
        <v>393</v>
      </c>
      <c r="C1022" s="115">
        <v>247</v>
      </c>
      <c r="D1022" s="115">
        <v>249.95</v>
      </c>
      <c r="E1022" s="115">
        <v>245</v>
      </c>
      <c r="F1022" s="115">
        <v>245.65</v>
      </c>
      <c r="G1022" s="115">
        <v>245</v>
      </c>
      <c r="H1022" s="115">
        <v>249.3</v>
      </c>
      <c r="I1022" s="115">
        <v>14797</v>
      </c>
      <c r="J1022" s="115">
        <v>3631898.1</v>
      </c>
      <c r="K1022" s="117">
        <v>43293</v>
      </c>
      <c r="L1022" s="115">
        <v>560</v>
      </c>
      <c r="M1022" s="115" t="s">
        <v>1438</v>
      </c>
      <c r="N1022" s="115"/>
    </row>
    <row r="1023" spans="1:14">
      <c r="A1023" s="115" t="s">
        <v>120</v>
      </c>
      <c r="B1023" s="115" t="s">
        <v>393</v>
      </c>
      <c r="C1023" s="115">
        <v>24.15</v>
      </c>
      <c r="D1023" s="115">
        <v>24.4</v>
      </c>
      <c r="E1023" s="115">
        <v>23.9</v>
      </c>
      <c r="F1023" s="115">
        <v>24</v>
      </c>
      <c r="G1023" s="115">
        <v>24</v>
      </c>
      <c r="H1023" s="115">
        <v>24.15</v>
      </c>
      <c r="I1023" s="115">
        <v>4226577</v>
      </c>
      <c r="J1023" s="115">
        <v>101982619.95</v>
      </c>
      <c r="K1023" s="117">
        <v>43293</v>
      </c>
      <c r="L1023" s="115">
        <v>7533</v>
      </c>
      <c r="M1023" s="115" t="s">
        <v>1439</v>
      </c>
      <c r="N1023" s="115"/>
    </row>
    <row r="1024" spans="1:14">
      <c r="A1024" s="115" t="s">
        <v>2711</v>
      </c>
      <c r="B1024" s="115" t="s">
        <v>393</v>
      </c>
      <c r="C1024" s="115">
        <v>299.89999999999998</v>
      </c>
      <c r="D1024" s="115">
        <v>299.89999999999998</v>
      </c>
      <c r="E1024" s="115">
        <v>292</v>
      </c>
      <c r="F1024" s="115">
        <v>292.89999999999998</v>
      </c>
      <c r="G1024" s="115">
        <v>292.25</v>
      </c>
      <c r="H1024" s="115">
        <v>295.35000000000002</v>
      </c>
      <c r="I1024" s="115">
        <v>20980</v>
      </c>
      <c r="J1024" s="115">
        <v>6168532.9000000004</v>
      </c>
      <c r="K1024" s="117">
        <v>43293</v>
      </c>
      <c r="L1024" s="115">
        <v>5108</v>
      </c>
      <c r="M1024" s="115" t="s">
        <v>2712</v>
      </c>
      <c r="N1024" s="115"/>
    </row>
    <row r="1025" spans="1:14">
      <c r="A1025" s="115" t="s">
        <v>1440</v>
      </c>
      <c r="B1025" s="115" t="s">
        <v>393</v>
      </c>
      <c r="C1025" s="115">
        <v>22.45</v>
      </c>
      <c r="D1025" s="115">
        <v>22.95</v>
      </c>
      <c r="E1025" s="115">
        <v>21.4</v>
      </c>
      <c r="F1025" s="115">
        <v>22.55</v>
      </c>
      <c r="G1025" s="115">
        <v>22.8</v>
      </c>
      <c r="H1025" s="115">
        <v>22.7</v>
      </c>
      <c r="I1025" s="115">
        <v>6169</v>
      </c>
      <c r="J1025" s="115">
        <v>138311.29999999999</v>
      </c>
      <c r="K1025" s="117">
        <v>43293</v>
      </c>
      <c r="L1025" s="115">
        <v>70</v>
      </c>
      <c r="M1025" s="115" t="s">
        <v>1441</v>
      </c>
      <c r="N1025" s="115"/>
    </row>
    <row r="1026" spans="1:14">
      <c r="A1026" s="115" t="s">
        <v>1442</v>
      </c>
      <c r="B1026" s="115" t="s">
        <v>393</v>
      </c>
      <c r="C1026" s="115">
        <v>1140</v>
      </c>
      <c r="D1026" s="115">
        <v>1149.9000000000001</v>
      </c>
      <c r="E1026" s="115">
        <v>1140</v>
      </c>
      <c r="F1026" s="115">
        <v>1144.95</v>
      </c>
      <c r="G1026" s="115">
        <v>1145</v>
      </c>
      <c r="H1026" s="115">
        <v>1137.26</v>
      </c>
      <c r="I1026" s="115">
        <v>26026</v>
      </c>
      <c r="J1026" s="115">
        <v>29846750.059999999</v>
      </c>
      <c r="K1026" s="117">
        <v>43293</v>
      </c>
      <c r="L1026" s="115">
        <v>677</v>
      </c>
      <c r="M1026" s="115" t="s">
        <v>1443</v>
      </c>
      <c r="N1026" s="115"/>
    </row>
    <row r="1027" spans="1:14">
      <c r="A1027" s="115" t="s">
        <v>3801</v>
      </c>
      <c r="B1027" s="115" t="s">
        <v>393</v>
      </c>
      <c r="C1027" s="115">
        <v>12650</v>
      </c>
      <c r="D1027" s="115">
        <v>12650</v>
      </c>
      <c r="E1027" s="115">
        <v>12650</v>
      </c>
      <c r="F1027" s="115">
        <v>12650</v>
      </c>
      <c r="G1027" s="115">
        <v>12650</v>
      </c>
      <c r="H1027" s="115">
        <v>12400</v>
      </c>
      <c r="I1027" s="115">
        <v>3</v>
      </c>
      <c r="J1027" s="115">
        <v>37950</v>
      </c>
      <c r="K1027" s="117">
        <v>43293</v>
      </c>
      <c r="L1027" s="115">
        <v>3</v>
      </c>
      <c r="M1027" s="115" t="s">
        <v>3802</v>
      </c>
      <c r="N1027" s="115"/>
    </row>
    <row r="1028" spans="1:14">
      <c r="A1028" s="115" t="s">
        <v>1444</v>
      </c>
      <c r="B1028" s="115" t="s">
        <v>393</v>
      </c>
      <c r="C1028" s="115">
        <v>102</v>
      </c>
      <c r="D1028" s="115">
        <v>102.5</v>
      </c>
      <c r="E1028" s="115">
        <v>98.65</v>
      </c>
      <c r="F1028" s="115">
        <v>99.85</v>
      </c>
      <c r="G1028" s="115">
        <v>99.9</v>
      </c>
      <c r="H1028" s="115">
        <v>101.4</v>
      </c>
      <c r="I1028" s="115">
        <v>1272902</v>
      </c>
      <c r="J1028" s="115">
        <v>128892443.55</v>
      </c>
      <c r="K1028" s="117">
        <v>43293</v>
      </c>
      <c r="L1028" s="115">
        <v>4718</v>
      </c>
      <c r="M1028" s="115" t="s">
        <v>1445</v>
      </c>
      <c r="N1028" s="115"/>
    </row>
    <row r="1029" spans="1:14">
      <c r="A1029" s="115" t="s">
        <v>1446</v>
      </c>
      <c r="B1029" s="115" t="s">
        <v>393</v>
      </c>
      <c r="C1029" s="115">
        <v>1130.05</v>
      </c>
      <c r="D1029" s="115">
        <v>1142.95</v>
      </c>
      <c r="E1029" s="115">
        <v>1115.75</v>
      </c>
      <c r="F1029" s="115">
        <v>1136.8499999999999</v>
      </c>
      <c r="G1029" s="115">
        <v>1136.75</v>
      </c>
      <c r="H1029" s="115">
        <v>1128.2</v>
      </c>
      <c r="I1029" s="115">
        <v>694852</v>
      </c>
      <c r="J1029" s="115">
        <v>784277412.25</v>
      </c>
      <c r="K1029" s="117">
        <v>43293</v>
      </c>
      <c r="L1029" s="115">
        <v>21188</v>
      </c>
      <c r="M1029" s="115" t="s">
        <v>1447</v>
      </c>
      <c r="N1029" s="115"/>
    </row>
    <row r="1030" spans="1:14">
      <c r="A1030" s="115" t="s">
        <v>1448</v>
      </c>
      <c r="B1030" s="115" t="s">
        <v>393</v>
      </c>
      <c r="C1030" s="115">
        <v>13</v>
      </c>
      <c r="D1030" s="115">
        <v>14.5</v>
      </c>
      <c r="E1030" s="115">
        <v>12.75</v>
      </c>
      <c r="F1030" s="115">
        <v>12.8</v>
      </c>
      <c r="G1030" s="115">
        <v>12.8</v>
      </c>
      <c r="H1030" s="115">
        <v>12.9</v>
      </c>
      <c r="I1030" s="115">
        <v>1722284</v>
      </c>
      <c r="J1030" s="115">
        <v>23157103.649999999</v>
      </c>
      <c r="K1030" s="117">
        <v>43293</v>
      </c>
      <c r="L1030" s="115">
        <v>3533</v>
      </c>
      <c r="M1030" s="115" t="s">
        <v>1449</v>
      </c>
      <c r="N1030" s="115"/>
    </row>
    <row r="1031" spans="1:14">
      <c r="A1031" s="115" t="s">
        <v>1450</v>
      </c>
      <c r="B1031" s="115" t="s">
        <v>393</v>
      </c>
      <c r="C1031" s="115">
        <v>1650</v>
      </c>
      <c r="D1031" s="115">
        <v>1678.45</v>
      </c>
      <c r="E1031" s="115">
        <v>1625</v>
      </c>
      <c r="F1031" s="115">
        <v>1643.65</v>
      </c>
      <c r="G1031" s="115">
        <v>1637.05</v>
      </c>
      <c r="H1031" s="115">
        <v>1620.25</v>
      </c>
      <c r="I1031" s="115">
        <v>23296</v>
      </c>
      <c r="J1031" s="115">
        <v>38567163.649999999</v>
      </c>
      <c r="K1031" s="117">
        <v>43293</v>
      </c>
      <c r="L1031" s="115">
        <v>1903</v>
      </c>
      <c r="M1031" s="115" t="s">
        <v>1451</v>
      </c>
      <c r="N1031" s="115"/>
    </row>
    <row r="1032" spans="1:14">
      <c r="A1032" s="115" t="s">
        <v>1452</v>
      </c>
      <c r="B1032" s="115" t="s">
        <v>393</v>
      </c>
      <c r="C1032" s="115">
        <v>762</v>
      </c>
      <c r="D1032" s="115">
        <v>795.6</v>
      </c>
      <c r="E1032" s="115">
        <v>742.05</v>
      </c>
      <c r="F1032" s="115">
        <v>746.15</v>
      </c>
      <c r="G1032" s="115">
        <v>749</v>
      </c>
      <c r="H1032" s="115">
        <v>758.2</v>
      </c>
      <c r="I1032" s="115">
        <v>1120</v>
      </c>
      <c r="J1032" s="115">
        <v>848597.2</v>
      </c>
      <c r="K1032" s="117">
        <v>43293</v>
      </c>
      <c r="L1032" s="115">
        <v>117</v>
      </c>
      <c r="M1032" s="115" t="s">
        <v>1453</v>
      </c>
      <c r="N1032" s="115"/>
    </row>
    <row r="1033" spans="1:14">
      <c r="A1033" s="115" t="s">
        <v>1454</v>
      </c>
      <c r="B1033" s="115" t="s">
        <v>393</v>
      </c>
      <c r="C1033" s="115">
        <v>70.25</v>
      </c>
      <c r="D1033" s="115">
        <v>71.849999999999994</v>
      </c>
      <c r="E1033" s="115">
        <v>69.3</v>
      </c>
      <c r="F1033" s="115">
        <v>70.099999999999994</v>
      </c>
      <c r="G1033" s="115">
        <v>70</v>
      </c>
      <c r="H1033" s="115">
        <v>69.650000000000006</v>
      </c>
      <c r="I1033" s="115">
        <v>52499</v>
      </c>
      <c r="J1033" s="115">
        <v>3708829.25</v>
      </c>
      <c r="K1033" s="117">
        <v>43293</v>
      </c>
      <c r="L1033" s="115">
        <v>788</v>
      </c>
      <c r="M1033" s="115" t="s">
        <v>1455</v>
      </c>
      <c r="N1033" s="115"/>
    </row>
    <row r="1034" spans="1:14">
      <c r="A1034" s="115" t="s">
        <v>3206</v>
      </c>
      <c r="B1034" s="115" t="s">
        <v>393</v>
      </c>
      <c r="C1034" s="115">
        <v>7</v>
      </c>
      <c r="D1034" s="115">
        <v>7.3</v>
      </c>
      <c r="E1034" s="115">
        <v>7</v>
      </c>
      <c r="F1034" s="115">
        <v>7</v>
      </c>
      <c r="G1034" s="115">
        <v>7.1</v>
      </c>
      <c r="H1034" s="115">
        <v>7</v>
      </c>
      <c r="I1034" s="115">
        <v>33181</v>
      </c>
      <c r="J1034" s="115">
        <v>233762.1</v>
      </c>
      <c r="K1034" s="117">
        <v>43293</v>
      </c>
      <c r="L1034" s="115">
        <v>91</v>
      </c>
      <c r="M1034" s="115" t="s">
        <v>3207</v>
      </c>
      <c r="N1034" s="115"/>
    </row>
    <row r="1035" spans="1:14">
      <c r="A1035" s="115" t="s">
        <v>3377</v>
      </c>
      <c r="B1035" s="115" t="s">
        <v>3256</v>
      </c>
      <c r="C1035" s="115">
        <v>2.85</v>
      </c>
      <c r="D1035" s="115">
        <v>2.95</v>
      </c>
      <c r="E1035" s="115">
        <v>2.85</v>
      </c>
      <c r="F1035" s="115">
        <v>2.9</v>
      </c>
      <c r="G1035" s="115">
        <v>2.9</v>
      </c>
      <c r="H1035" s="115">
        <v>2.85</v>
      </c>
      <c r="I1035" s="115">
        <v>58040</v>
      </c>
      <c r="J1035" s="115">
        <v>168370.8</v>
      </c>
      <c r="K1035" s="117">
        <v>43293</v>
      </c>
      <c r="L1035" s="115">
        <v>98</v>
      </c>
      <c r="M1035" s="115" t="s">
        <v>3378</v>
      </c>
      <c r="N1035" s="115"/>
    </row>
    <row r="1036" spans="1:14">
      <c r="A1036" s="115" t="s">
        <v>1456</v>
      </c>
      <c r="B1036" s="115" t="s">
        <v>393</v>
      </c>
      <c r="C1036" s="115">
        <v>85.75</v>
      </c>
      <c r="D1036" s="115">
        <v>85.8</v>
      </c>
      <c r="E1036" s="115">
        <v>83.25</v>
      </c>
      <c r="F1036" s="115">
        <v>84.25</v>
      </c>
      <c r="G1036" s="115">
        <v>84.45</v>
      </c>
      <c r="H1036" s="115">
        <v>84.2</v>
      </c>
      <c r="I1036" s="115">
        <v>54338</v>
      </c>
      <c r="J1036" s="115">
        <v>4578078.5</v>
      </c>
      <c r="K1036" s="117">
        <v>43293</v>
      </c>
      <c r="L1036" s="115">
        <v>1179</v>
      </c>
      <c r="M1036" s="115" t="s">
        <v>1457</v>
      </c>
      <c r="N1036" s="115"/>
    </row>
    <row r="1037" spans="1:14">
      <c r="A1037" s="115" t="s">
        <v>3739</v>
      </c>
      <c r="B1037" s="115" t="s">
        <v>393</v>
      </c>
      <c r="C1037" s="115">
        <v>42.55</v>
      </c>
      <c r="D1037" s="115">
        <v>48.65</v>
      </c>
      <c r="E1037" s="115">
        <v>42.55</v>
      </c>
      <c r="F1037" s="115">
        <v>44.05</v>
      </c>
      <c r="G1037" s="115">
        <v>44.05</v>
      </c>
      <c r="H1037" s="115">
        <v>46.65</v>
      </c>
      <c r="I1037" s="115">
        <v>239</v>
      </c>
      <c r="J1037" s="115">
        <v>10756.9</v>
      </c>
      <c r="K1037" s="117">
        <v>43293</v>
      </c>
      <c r="L1037" s="115">
        <v>11</v>
      </c>
      <c r="M1037" s="115" t="s">
        <v>3740</v>
      </c>
      <c r="N1037" s="115"/>
    </row>
    <row r="1038" spans="1:14">
      <c r="A1038" s="115" t="s">
        <v>2157</v>
      </c>
      <c r="B1038" s="115" t="s">
        <v>393</v>
      </c>
      <c r="C1038" s="115">
        <v>74.900000000000006</v>
      </c>
      <c r="D1038" s="115">
        <v>75.05</v>
      </c>
      <c r="E1038" s="115">
        <v>72.75</v>
      </c>
      <c r="F1038" s="115">
        <v>73.099999999999994</v>
      </c>
      <c r="G1038" s="115">
        <v>73.099999999999994</v>
      </c>
      <c r="H1038" s="115">
        <v>74.25</v>
      </c>
      <c r="I1038" s="115">
        <v>357223</v>
      </c>
      <c r="J1038" s="115">
        <v>26431840.300000001</v>
      </c>
      <c r="K1038" s="117">
        <v>43293</v>
      </c>
      <c r="L1038" s="115">
        <v>6102</v>
      </c>
      <c r="M1038" s="115" t="s">
        <v>1434</v>
      </c>
      <c r="N1038" s="115"/>
    </row>
    <row r="1039" spans="1:14">
      <c r="A1039" s="115" t="s">
        <v>121</v>
      </c>
      <c r="B1039" s="115" t="s">
        <v>393</v>
      </c>
      <c r="C1039" s="115">
        <v>104</v>
      </c>
      <c r="D1039" s="115">
        <v>104.15</v>
      </c>
      <c r="E1039" s="115">
        <v>102</v>
      </c>
      <c r="F1039" s="115">
        <v>102.3</v>
      </c>
      <c r="G1039" s="115">
        <v>102.05</v>
      </c>
      <c r="H1039" s="115">
        <v>103</v>
      </c>
      <c r="I1039" s="115">
        <v>1226330</v>
      </c>
      <c r="J1039" s="115">
        <v>126269494.59999999</v>
      </c>
      <c r="K1039" s="117">
        <v>43293</v>
      </c>
      <c r="L1039" s="115">
        <v>10605</v>
      </c>
      <c r="M1039" s="115" t="s">
        <v>1458</v>
      </c>
      <c r="N1039" s="115"/>
    </row>
    <row r="1040" spans="1:14">
      <c r="A1040" s="115" t="s">
        <v>1459</v>
      </c>
      <c r="B1040" s="115" t="s">
        <v>393</v>
      </c>
      <c r="C1040" s="115">
        <v>181.2</v>
      </c>
      <c r="D1040" s="115">
        <v>187.25</v>
      </c>
      <c r="E1040" s="115">
        <v>180</v>
      </c>
      <c r="F1040" s="115">
        <v>185.75</v>
      </c>
      <c r="G1040" s="115">
        <v>185.35</v>
      </c>
      <c r="H1040" s="115">
        <v>180.9</v>
      </c>
      <c r="I1040" s="115">
        <v>1247556</v>
      </c>
      <c r="J1040" s="115">
        <v>229159021</v>
      </c>
      <c r="K1040" s="117">
        <v>43293</v>
      </c>
      <c r="L1040" s="115">
        <v>10407</v>
      </c>
      <c r="M1040" s="115" t="s">
        <v>1460</v>
      </c>
      <c r="N1040" s="115"/>
    </row>
    <row r="1041" spans="1:14">
      <c r="A1041" s="115" t="s">
        <v>2753</v>
      </c>
      <c r="B1041" s="115" t="s">
        <v>393</v>
      </c>
      <c r="C1041" s="115">
        <v>10.95</v>
      </c>
      <c r="D1041" s="115">
        <v>11.1</v>
      </c>
      <c r="E1041" s="115">
        <v>10.5</v>
      </c>
      <c r="F1041" s="115">
        <v>10.6</v>
      </c>
      <c r="G1041" s="115">
        <v>10.7</v>
      </c>
      <c r="H1041" s="115">
        <v>10.95</v>
      </c>
      <c r="I1041" s="115">
        <v>39777</v>
      </c>
      <c r="J1041" s="115">
        <v>426148.15</v>
      </c>
      <c r="K1041" s="117">
        <v>43293</v>
      </c>
      <c r="L1041" s="115">
        <v>255</v>
      </c>
      <c r="M1041" s="115" t="s">
        <v>2754</v>
      </c>
      <c r="N1041" s="115"/>
    </row>
    <row r="1042" spans="1:14">
      <c r="A1042" s="115" t="s">
        <v>3464</v>
      </c>
      <c r="B1042" s="115" t="s">
        <v>393</v>
      </c>
      <c r="C1042" s="115">
        <v>9.6999999999999993</v>
      </c>
      <c r="D1042" s="115">
        <v>9.6999999999999993</v>
      </c>
      <c r="E1042" s="115">
        <v>9.6</v>
      </c>
      <c r="F1042" s="115">
        <v>9.6</v>
      </c>
      <c r="G1042" s="115">
        <v>9.6</v>
      </c>
      <c r="H1042" s="115">
        <v>9.5</v>
      </c>
      <c r="I1042" s="115">
        <v>2004</v>
      </c>
      <c r="J1042" s="115">
        <v>19406.3</v>
      </c>
      <c r="K1042" s="117">
        <v>43293</v>
      </c>
      <c r="L1042" s="115">
        <v>12</v>
      </c>
      <c r="M1042" s="115" t="s">
        <v>3465</v>
      </c>
      <c r="N1042" s="115"/>
    </row>
    <row r="1043" spans="1:14">
      <c r="A1043" s="115" t="s">
        <v>2372</v>
      </c>
      <c r="B1043" s="115" t="s">
        <v>393</v>
      </c>
      <c r="C1043" s="115">
        <v>404.1</v>
      </c>
      <c r="D1043" s="115">
        <v>417.4</v>
      </c>
      <c r="E1043" s="115">
        <v>394</v>
      </c>
      <c r="F1043" s="115">
        <v>411.15</v>
      </c>
      <c r="G1043" s="115">
        <v>417</v>
      </c>
      <c r="H1043" s="115">
        <v>401.85</v>
      </c>
      <c r="I1043" s="115">
        <v>25015</v>
      </c>
      <c r="J1043" s="115">
        <v>10057487.6</v>
      </c>
      <c r="K1043" s="117">
        <v>43293</v>
      </c>
      <c r="L1043" s="115">
        <v>1059</v>
      </c>
      <c r="M1043" s="115" t="s">
        <v>2373</v>
      </c>
      <c r="N1043" s="115"/>
    </row>
    <row r="1044" spans="1:14">
      <c r="A1044" s="115" t="s">
        <v>1461</v>
      </c>
      <c r="B1044" s="115" t="s">
        <v>393</v>
      </c>
      <c r="C1044" s="115">
        <v>175.4</v>
      </c>
      <c r="D1044" s="115">
        <v>176.85</v>
      </c>
      <c r="E1044" s="115">
        <v>171.05</v>
      </c>
      <c r="F1044" s="115">
        <v>173</v>
      </c>
      <c r="G1044" s="115">
        <v>172</v>
      </c>
      <c r="H1044" s="115">
        <v>174.05</v>
      </c>
      <c r="I1044" s="115">
        <v>78203</v>
      </c>
      <c r="J1044" s="115">
        <v>13580366.199999999</v>
      </c>
      <c r="K1044" s="117">
        <v>43293</v>
      </c>
      <c r="L1044" s="115">
        <v>1327</v>
      </c>
      <c r="M1044" s="115" t="s">
        <v>1462</v>
      </c>
      <c r="N1044" s="115"/>
    </row>
    <row r="1045" spans="1:14">
      <c r="A1045" s="115" t="s">
        <v>2478</v>
      </c>
      <c r="B1045" s="115" t="s">
        <v>393</v>
      </c>
      <c r="C1045" s="115">
        <v>1191.25</v>
      </c>
      <c r="D1045" s="115">
        <v>1191.25</v>
      </c>
      <c r="E1045" s="115">
        <v>1177.0999999999999</v>
      </c>
      <c r="F1045" s="115">
        <v>1177.0999999999999</v>
      </c>
      <c r="G1045" s="115">
        <v>1177.0999999999999</v>
      </c>
      <c r="H1045" s="115">
        <v>1191.25</v>
      </c>
      <c r="I1045" s="115">
        <v>11</v>
      </c>
      <c r="J1045" s="115">
        <v>13078.4</v>
      </c>
      <c r="K1045" s="117">
        <v>43293</v>
      </c>
      <c r="L1045" s="115">
        <v>4</v>
      </c>
      <c r="M1045" s="115" t="s">
        <v>2479</v>
      </c>
      <c r="N1045" s="115"/>
    </row>
    <row r="1046" spans="1:14">
      <c r="A1046" s="115" t="s">
        <v>3503</v>
      </c>
      <c r="B1046" s="115" t="s">
        <v>3256</v>
      </c>
      <c r="C1046" s="115">
        <v>2.2999999999999998</v>
      </c>
      <c r="D1046" s="115">
        <v>2.4500000000000002</v>
      </c>
      <c r="E1046" s="115">
        <v>2.2999999999999998</v>
      </c>
      <c r="F1046" s="115">
        <v>2.4500000000000002</v>
      </c>
      <c r="G1046" s="115">
        <v>2.4500000000000002</v>
      </c>
      <c r="H1046" s="115">
        <v>2.35</v>
      </c>
      <c r="I1046" s="115">
        <v>5575</v>
      </c>
      <c r="J1046" s="115">
        <v>13572.5</v>
      </c>
      <c r="K1046" s="117">
        <v>43293</v>
      </c>
      <c r="L1046" s="115">
        <v>10</v>
      </c>
      <c r="M1046" s="115" t="s">
        <v>3504</v>
      </c>
      <c r="N1046" s="115"/>
    </row>
    <row r="1047" spans="1:14">
      <c r="A1047" s="115" t="s">
        <v>122</v>
      </c>
      <c r="B1047" s="115" t="s">
        <v>393</v>
      </c>
      <c r="C1047" s="115">
        <v>154</v>
      </c>
      <c r="D1047" s="115">
        <v>154.69999999999999</v>
      </c>
      <c r="E1047" s="115">
        <v>152.44999999999999</v>
      </c>
      <c r="F1047" s="115">
        <v>154.05000000000001</v>
      </c>
      <c r="G1047" s="115">
        <v>154.1</v>
      </c>
      <c r="H1047" s="115">
        <v>152.69999999999999</v>
      </c>
      <c r="I1047" s="115">
        <v>2854138</v>
      </c>
      <c r="J1047" s="115">
        <v>439606843.25</v>
      </c>
      <c r="K1047" s="117">
        <v>43293</v>
      </c>
      <c r="L1047" s="115">
        <v>55460</v>
      </c>
      <c r="M1047" s="115" t="s">
        <v>1463</v>
      </c>
      <c r="N1047" s="115"/>
    </row>
    <row r="1048" spans="1:14">
      <c r="A1048" s="115" t="s">
        <v>1464</v>
      </c>
      <c r="B1048" s="115" t="s">
        <v>393</v>
      </c>
      <c r="C1048" s="115">
        <v>393</v>
      </c>
      <c r="D1048" s="115">
        <v>394.75</v>
      </c>
      <c r="E1048" s="115">
        <v>381.65</v>
      </c>
      <c r="F1048" s="115">
        <v>383.1</v>
      </c>
      <c r="G1048" s="115">
        <v>382.7</v>
      </c>
      <c r="H1048" s="115">
        <v>390.2</v>
      </c>
      <c r="I1048" s="115">
        <v>34895</v>
      </c>
      <c r="J1048" s="115">
        <v>13539709.75</v>
      </c>
      <c r="K1048" s="117">
        <v>43293</v>
      </c>
      <c r="L1048" s="115">
        <v>2777</v>
      </c>
      <c r="M1048" s="115" t="s">
        <v>1465</v>
      </c>
      <c r="N1048" s="115"/>
    </row>
    <row r="1049" spans="1:14">
      <c r="A1049" s="115" t="s">
        <v>2642</v>
      </c>
      <c r="B1049" s="115" t="s">
        <v>393</v>
      </c>
      <c r="C1049" s="115">
        <v>0.65</v>
      </c>
      <c r="D1049" s="115">
        <v>0.7</v>
      </c>
      <c r="E1049" s="115">
        <v>0.65</v>
      </c>
      <c r="F1049" s="115">
        <v>0.65</v>
      </c>
      <c r="G1049" s="115">
        <v>0.65</v>
      </c>
      <c r="H1049" s="115">
        <v>0.65</v>
      </c>
      <c r="I1049" s="115">
        <v>84642</v>
      </c>
      <c r="J1049" s="115">
        <v>57502.2</v>
      </c>
      <c r="K1049" s="117">
        <v>43293</v>
      </c>
      <c r="L1049" s="115">
        <v>90</v>
      </c>
      <c r="M1049" s="115" t="s">
        <v>2643</v>
      </c>
      <c r="N1049" s="115"/>
    </row>
    <row r="1050" spans="1:14">
      <c r="A1050" s="115" t="s">
        <v>1466</v>
      </c>
      <c r="B1050" s="115" t="s">
        <v>393</v>
      </c>
      <c r="C1050" s="115">
        <v>494.95</v>
      </c>
      <c r="D1050" s="115">
        <v>494.95</v>
      </c>
      <c r="E1050" s="115">
        <v>472.55</v>
      </c>
      <c r="F1050" s="115">
        <v>476</v>
      </c>
      <c r="G1050" s="115">
        <v>475</v>
      </c>
      <c r="H1050" s="115">
        <v>489.1</v>
      </c>
      <c r="I1050" s="115">
        <v>192811</v>
      </c>
      <c r="J1050" s="115">
        <v>93281444.75</v>
      </c>
      <c r="K1050" s="117">
        <v>43293</v>
      </c>
      <c r="L1050" s="115">
        <v>16984</v>
      </c>
      <c r="M1050" s="115" t="s">
        <v>1467</v>
      </c>
      <c r="N1050" s="115"/>
    </row>
    <row r="1051" spans="1:14">
      <c r="A1051" s="115" t="s">
        <v>1468</v>
      </c>
      <c r="B1051" s="115" t="s">
        <v>393</v>
      </c>
      <c r="C1051" s="115">
        <v>1022.05</v>
      </c>
      <c r="D1051" s="115">
        <v>1032.6500000000001</v>
      </c>
      <c r="E1051" s="115">
        <v>1007.55</v>
      </c>
      <c r="F1051" s="115">
        <v>1026.95</v>
      </c>
      <c r="G1051" s="115">
        <v>1029.9000000000001</v>
      </c>
      <c r="H1051" s="115">
        <v>1030.45</v>
      </c>
      <c r="I1051" s="115">
        <v>8661</v>
      </c>
      <c r="J1051" s="115">
        <v>8876613.8499999996</v>
      </c>
      <c r="K1051" s="117">
        <v>43293</v>
      </c>
      <c r="L1051" s="115">
        <v>2832</v>
      </c>
      <c r="M1051" s="115" t="s">
        <v>1469</v>
      </c>
      <c r="N1051" s="115"/>
    </row>
    <row r="1052" spans="1:14">
      <c r="A1052" s="115" t="s">
        <v>1470</v>
      </c>
      <c r="B1052" s="115" t="s">
        <v>393</v>
      </c>
      <c r="C1052" s="115">
        <v>1153.5</v>
      </c>
      <c r="D1052" s="115">
        <v>1165</v>
      </c>
      <c r="E1052" s="115">
        <v>1125.2</v>
      </c>
      <c r="F1052" s="115">
        <v>1126.3</v>
      </c>
      <c r="G1052" s="115">
        <v>1125.2</v>
      </c>
      <c r="H1052" s="115">
        <v>1150.4000000000001</v>
      </c>
      <c r="I1052" s="115">
        <v>1854</v>
      </c>
      <c r="J1052" s="115">
        <v>2109122.5499999998</v>
      </c>
      <c r="K1052" s="117">
        <v>43293</v>
      </c>
      <c r="L1052" s="115">
        <v>270</v>
      </c>
      <c r="M1052" s="115" t="s">
        <v>1471</v>
      </c>
      <c r="N1052" s="115"/>
    </row>
    <row r="1053" spans="1:14">
      <c r="A1053" s="115" t="s">
        <v>123</v>
      </c>
      <c r="B1053" s="115" t="s">
        <v>393</v>
      </c>
      <c r="C1053" s="115">
        <v>3905.1</v>
      </c>
      <c r="D1053" s="115">
        <v>3939.1</v>
      </c>
      <c r="E1053" s="115">
        <v>3864.7</v>
      </c>
      <c r="F1053" s="115">
        <v>3884.05</v>
      </c>
      <c r="G1053" s="115">
        <v>3884.25</v>
      </c>
      <c r="H1053" s="115">
        <v>3904.3</v>
      </c>
      <c r="I1053" s="115">
        <v>13850</v>
      </c>
      <c r="J1053" s="115">
        <v>54147767.200000003</v>
      </c>
      <c r="K1053" s="117">
        <v>43293</v>
      </c>
      <c r="L1053" s="115">
        <v>3586</v>
      </c>
      <c r="M1053" s="115" t="s">
        <v>1472</v>
      </c>
      <c r="N1053" s="115"/>
    </row>
    <row r="1054" spans="1:14">
      <c r="A1054" s="115" t="s">
        <v>207</v>
      </c>
      <c r="B1054" s="115" t="s">
        <v>393</v>
      </c>
      <c r="C1054" s="115">
        <v>213.2</v>
      </c>
      <c r="D1054" s="115">
        <v>214.6</v>
      </c>
      <c r="E1054" s="115">
        <v>208.35</v>
      </c>
      <c r="F1054" s="115">
        <v>210.05</v>
      </c>
      <c r="G1054" s="115">
        <v>211.4</v>
      </c>
      <c r="H1054" s="115">
        <v>210.1</v>
      </c>
      <c r="I1054" s="115">
        <v>820143</v>
      </c>
      <c r="J1054" s="115">
        <v>172737083.25</v>
      </c>
      <c r="K1054" s="117">
        <v>43293</v>
      </c>
      <c r="L1054" s="115">
        <v>29234</v>
      </c>
      <c r="M1054" s="115" t="s">
        <v>1473</v>
      </c>
      <c r="N1054" s="115"/>
    </row>
    <row r="1055" spans="1:14">
      <c r="A1055" s="115" t="s">
        <v>2348</v>
      </c>
      <c r="B1055" s="115" t="s">
        <v>393</v>
      </c>
      <c r="C1055" s="115">
        <v>18.8</v>
      </c>
      <c r="D1055" s="115">
        <v>19.5</v>
      </c>
      <c r="E1055" s="115">
        <v>18.350000000000001</v>
      </c>
      <c r="F1055" s="115">
        <v>18.8</v>
      </c>
      <c r="G1055" s="115">
        <v>18.75</v>
      </c>
      <c r="H1055" s="115">
        <v>18.2</v>
      </c>
      <c r="I1055" s="115">
        <v>26386</v>
      </c>
      <c r="J1055" s="115">
        <v>498812.2</v>
      </c>
      <c r="K1055" s="117">
        <v>43293</v>
      </c>
      <c r="L1055" s="115">
        <v>215</v>
      </c>
      <c r="M1055" s="115" t="s">
        <v>2349</v>
      </c>
      <c r="N1055" s="115"/>
    </row>
    <row r="1056" spans="1:14">
      <c r="A1056" s="115" t="s">
        <v>2988</v>
      </c>
      <c r="B1056" s="115" t="s">
        <v>393</v>
      </c>
      <c r="C1056" s="115">
        <v>2.35</v>
      </c>
      <c r="D1056" s="115">
        <v>2.35</v>
      </c>
      <c r="E1056" s="115">
        <v>2.25</v>
      </c>
      <c r="F1056" s="115">
        <v>2.35</v>
      </c>
      <c r="G1056" s="115">
        <v>2.35</v>
      </c>
      <c r="H1056" s="115">
        <v>2.25</v>
      </c>
      <c r="I1056" s="115">
        <v>24223</v>
      </c>
      <c r="J1056" s="115">
        <v>55533.45</v>
      </c>
      <c r="K1056" s="117">
        <v>43293</v>
      </c>
      <c r="L1056" s="115">
        <v>33</v>
      </c>
      <c r="M1056" s="115" t="s">
        <v>2989</v>
      </c>
      <c r="N1056" s="115"/>
    </row>
    <row r="1057" spans="1:14">
      <c r="A1057" s="115" t="s">
        <v>3379</v>
      </c>
      <c r="B1057" s="115" t="s">
        <v>3256</v>
      </c>
      <c r="C1057" s="115">
        <v>165</v>
      </c>
      <c r="D1057" s="115">
        <v>169.7</v>
      </c>
      <c r="E1057" s="115">
        <v>164</v>
      </c>
      <c r="F1057" s="115">
        <v>166.25</v>
      </c>
      <c r="G1057" s="115">
        <v>165.5</v>
      </c>
      <c r="H1057" s="115">
        <v>165.15</v>
      </c>
      <c r="I1057" s="115">
        <v>19093</v>
      </c>
      <c r="J1057" s="115">
        <v>3182511.8</v>
      </c>
      <c r="K1057" s="117">
        <v>43293</v>
      </c>
      <c r="L1057" s="115">
        <v>123</v>
      </c>
      <c r="M1057" s="115" t="s">
        <v>3380</v>
      </c>
      <c r="N1057" s="115"/>
    </row>
    <row r="1058" spans="1:14">
      <c r="A1058" s="115" t="s">
        <v>1474</v>
      </c>
      <c r="B1058" s="115" t="s">
        <v>393</v>
      </c>
      <c r="C1058" s="115">
        <v>223.6</v>
      </c>
      <c r="D1058" s="115">
        <v>228.2</v>
      </c>
      <c r="E1058" s="115">
        <v>223.6</v>
      </c>
      <c r="F1058" s="115">
        <v>227.2</v>
      </c>
      <c r="G1058" s="115">
        <v>226.85</v>
      </c>
      <c r="H1058" s="115">
        <v>221.5</v>
      </c>
      <c r="I1058" s="115">
        <v>462072</v>
      </c>
      <c r="J1058" s="115">
        <v>104318078.90000001</v>
      </c>
      <c r="K1058" s="117">
        <v>43293</v>
      </c>
      <c r="L1058" s="115">
        <v>6925</v>
      </c>
      <c r="M1058" s="115" t="s">
        <v>1475</v>
      </c>
      <c r="N1058" s="115"/>
    </row>
    <row r="1059" spans="1:14">
      <c r="A1059" s="115" t="s">
        <v>2456</v>
      </c>
      <c r="B1059" s="115" t="s">
        <v>393</v>
      </c>
      <c r="C1059" s="115">
        <v>16.399999999999999</v>
      </c>
      <c r="D1059" s="115">
        <v>16.399999999999999</v>
      </c>
      <c r="E1059" s="115">
        <v>15.5</v>
      </c>
      <c r="F1059" s="115">
        <v>15.6</v>
      </c>
      <c r="G1059" s="115">
        <v>15.5</v>
      </c>
      <c r="H1059" s="115">
        <v>15.75</v>
      </c>
      <c r="I1059" s="115">
        <v>26889</v>
      </c>
      <c r="J1059" s="115">
        <v>420962.95</v>
      </c>
      <c r="K1059" s="117">
        <v>43293</v>
      </c>
      <c r="L1059" s="115">
        <v>163</v>
      </c>
      <c r="M1059" s="115" t="s">
        <v>2457</v>
      </c>
      <c r="N1059" s="115"/>
    </row>
    <row r="1060" spans="1:14">
      <c r="A1060" s="115" t="s">
        <v>1476</v>
      </c>
      <c r="B1060" s="115" t="s">
        <v>393</v>
      </c>
      <c r="C1060" s="115">
        <v>38.049999999999997</v>
      </c>
      <c r="D1060" s="115">
        <v>38.85</v>
      </c>
      <c r="E1060" s="115">
        <v>37.5</v>
      </c>
      <c r="F1060" s="115">
        <v>37.85</v>
      </c>
      <c r="G1060" s="115">
        <v>38</v>
      </c>
      <c r="H1060" s="115">
        <v>37.950000000000003</v>
      </c>
      <c r="I1060" s="115">
        <v>26700</v>
      </c>
      <c r="J1060" s="115">
        <v>1019330.6</v>
      </c>
      <c r="K1060" s="117">
        <v>43293</v>
      </c>
      <c r="L1060" s="115">
        <v>330</v>
      </c>
      <c r="M1060" s="115" t="s">
        <v>1477</v>
      </c>
      <c r="N1060" s="115"/>
    </row>
    <row r="1061" spans="1:14">
      <c r="A1061" s="115" t="s">
        <v>3381</v>
      </c>
      <c r="B1061" s="115" t="s">
        <v>3256</v>
      </c>
      <c r="C1061" s="115">
        <v>17.25</v>
      </c>
      <c r="D1061" s="115">
        <v>18.100000000000001</v>
      </c>
      <c r="E1061" s="115">
        <v>16.5</v>
      </c>
      <c r="F1061" s="115">
        <v>18.100000000000001</v>
      </c>
      <c r="G1061" s="115">
        <v>18.100000000000001</v>
      </c>
      <c r="H1061" s="115">
        <v>17.25</v>
      </c>
      <c r="I1061" s="115">
        <v>730</v>
      </c>
      <c r="J1061" s="115">
        <v>12587.55</v>
      </c>
      <c r="K1061" s="117">
        <v>43293</v>
      </c>
      <c r="L1061" s="115">
        <v>15</v>
      </c>
      <c r="M1061" s="115" t="s">
        <v>3382</v>
      </c>
      <c r="N1061" s="115"/>
    </row>
    <row r="1062" spans="1:14">
      <c r="A1062" s="115" t="s">
        <v>124</v>
      </c>
      <c r="B1062" s="115" t="s">
        <v>393</v>
      </c>
      <c r="C1062" s="115">
        <v>159.6</v>
      </c>
      <c r="D1062" s="115">
        <v>160.19999999999999</v>
      </c>
      <c r="E1062" s="115">
        <v>154.75</v>
      </c>
      <c r="F1062" s="115">
        <v>158.94999999999999</v>
      </c>
      <c r="G1062" s="115">
        <v>158.55000000000001</v>
      </c>
      <c r="H1062" s="115">
        <v>158.1</v>
      </c>
      <c r="I1062" s="115">
        <v>8165181</v>
      </c>
      <c r="J1062" s="115">
        <v>1296932255.6500001</v>
      </c>
      <c r="K1062" s="117">
        <v>43293</v>
      </c>
      <c r="L1062" s="115">
        <v>64114</v>
      </c>
      <c r="M1062" s="115" t="s">
        <v>1478</v>
      </c>
      <c r="N1062" s="115"/>
    </row>
    <row r="1063" spans="1:14">
      <c r="A1063" s="115" t="s">
        <v>1479</v>
      </c>
      <c r="B1063" s="115" t="s">
        <v>393</v>
      </c>
      <c r="C1063" s="115">
        <v>42.9</v>
      </c>
      <c r="D1063" s="115">
        <v>44.8</v>
      </c>
      <c r="E1063" s="115">
        <v>42.9</v>
      </c>
      <c r="F1063" s="115">
        <v>44.05</v>
      </c>
      <c r="G1063" s="115">
        <v>43.95</v>
      </c>
      <c r="H1063" s="115">
        <v>42.9</v>
      </c>
      <c r="I1063" s="115">
        <v>310124</v>
      </c>
      <c r="J1063" s="115">
        <v>13639728.15</v>
      </c>
      <c r="K1063" s="117">
        <v>43293</v>
      </c>
      <c r="L1063" s="115">
        <v>1478</v>
      </c>
      <c r="M1063" s="115" t="s">
        <v>1480</v>
      </c>
      <c r="N1063" s="115"/>
    </row>
    <row r="1064" spans="1:14">
      <c r="A1064" s="115" t="s">
        <v>2427</v>
      </c>
      <c r="B1064" s="115" t="s">
        <v>393</v>
      </c>
      <c r="C1064" s="115">
        <v>71.5</v>
      </c>
      <c r="D1064" s="115">
        <v>73.3</v>
      </c>
      <c r="E1064" s="115">
        <v>69.900000000000006</v>
      </c>
      <c r="F1064" s="115">
        <v>72.05</v>
      </c>
      <c r="G1064" s="115">
        <v>73</v>
      </c>
      <c r="H1064" s="115">
        <v>71.650000000000006</v>
      </c>
      <c r="I1064" s="115">
        <v>9900</v>
      </c>
      <c r="J1064" s="115">
        <v>703454.55</v>
      </c>
      <c r="K1064" s="117">
        <v>43293</v>
      </c>
      <c r="L1064" s="115">
        <v>143</v>
      </c>
      <c r="M1064" s="115" t="s">
        <v>2428</v>
      </c>
      <c r="N1064" s="115"/>
    </row>
    <row r="1065" spans="1:14">
      <c r="A1065" s="115" t="s">
        <v>3208</v>
      </c>
      <c r="B1065" s="115" t="s">
        <v>3256</v>
      </c>
      <c r="C1065" s="115">
        <v>294</v>
      </c>
      <c r="D1065" s="115">
        <v>294</v>
      </c>
      <c r="E1065" s="115">
        <v>280</v>
      </c>
      <c r="F1065" s="115">
        <v>284.25</v>
      </c>
      <c r="G1065" s="115">
        <v>284</v>
      </c>
      <c r="H1065" s="115">
        <v>290.5</v>
      </c>
      <c r="I1065" s="115">
        <v>11210</v>
      </c>
      <c r="J1065" s="115">
        <v>3243888.5</v>
      </c>
      <c r="K1065" s="117">
        <v>43293</v>
      </c>
      <c r="L1065" s="115">
        <v>182</v>
      </c>
      <c r="M1065" s="115" t="s">
        <v>3209</v>
      </c>
      <c r="N1065" s="115"/>
    </row>
    <row r="1066" spans="1:14">
      <c r="A1066" s="115" t="s">
        <v>2990</v>
      </c>
      <c r="B1066" s="115" t="s">
        <v>3256</v>
      </c>
      <c r="C1066" s="115">
        <v>12.8</v>
      </c>
      <c r="D1066" s="115">
        <v>13.1</v>
      </c>
      <c r="E1066" s="115">
        <v>12.5</v>
      </c>
      <c r="F1066" s="115">
        <v>12.95</v>
      </c>
      <c r="G1066" s="115">
        <v>13.05</v>
      </c>
      <c r="H1066" s="115">
        <v>12.75</v>
      </c>
      <c r="I1066" s="115">
        <v>451344</v>
      </c>
      <c r="J1066" s="115">
        <v>5762711.8499999996</v>
      </c>
      <c r="K1066" s="117">
        <v>43293</v>
      </c>
      <c r="L1066" s="115">
        <v>571</v>
      </c>
      <c r="M1066" s="115" t="s">
        <v>2991</v>
      </c>
      <c r="N1066" s="115"/>
    </row>
    <row r="1067" spans="1:14">
      <c r="A1067" s="115" t="s">
        <v>1481</v>
      </c>
      <c r="B1067" s="115" t="s">
        <v>393</v>
      </c>
      <c r="C1067" s="115">
        <v>137</v>
      </c>
      <c r="D1067" s="115">
        <v>143.5</v>
      </c>
      <c r="E1067" s="115">
        <v>136.30000000000001</v>
      </c>
      <c r="F1067" s="115">
        <v>142.19999999999999</v>
      </c>
      <c r="G1067" s="115">
        <v>141.1</v>
      </c>
      <c r="H1067" s="115">
        <v>138.85</v>
      </c>
      <c r="I1067" s="115">
        <v>2478</v>
      </c>
      <c r="J1067" s="115">
        <v>350821.05</v>
      </c>
      <c r="K1067" s="117">
        <v>43293</v>
      </c>
      <c r="L1067" s="115">
        <v>67</v>
      </c>
      <c r="M1067" s="115" t="s">
        <v>1482</v>
      </c>
      <c r="N1067" s="115"/>
    </row>
    <row r="1068" spans="1:14">
      <c r="A1068" s="115" t="s">
        <v>1483</v>
      </c>
      <c r="B1068" s="115" t="s">
        <v>393</v>
      </c>
      <c r="C1068" s="115">
        <v>41.3</v>
      </c>
      <c r="D1068" s="115">
        <v>42</v>
      </c>
      <c r="E1068" s="115">
        <v>40.200000000000003</v>
      </c>
      <c r="F1068" s="115">
        <v>40.6</v>
      </c>
      <c r="G1068" s="115">
        <v>40.4</v>
      </c>
      <c r="H1068" s="115">
        <v>40.75</v>
      </c>
      <c r="I1068" s="115">
        <v>67695</v>
      </c>
      <c r="J1068" s="115">
        <v>2797478.85</v>
      </c>
      <c r="K1068" s="117">
        <v>43293</v>
      </c>
      <c r="L1068" s="115">
        <v>648</v>
      </c>
      <c r="M1068" s="115" t="s">
        <v>1484</v>
      </c>
      <c r="N1068" s="115"/>
    </row>
    <row r="1069" spans="1:14">
      <c r="A1069" s="115" t="s">
        <v>1485</v>
      </c>
      <c r="B1069" s="115" t="s">
        <v>393</v>
      </c>
      <c r="C1069" s="115">
        <v>30.5</v>
      </c>
      <c r="D1069" s="115">
        <v>33</v>
      </c>
      <c r="E1069" s="115">
        <v>30.5</v>
      </c>
      <c r="F1069" s="115">
        <v>31.45</v>
      </c>
      <c r="G1069" s="115">
        <v>31.2</v>
      </c>
      <c r="H1069" s="115">
        <v>30.5</v>
      </c>
      <c r="I1069" s="115">
        <v>38995</v>
      </c>
      <c r="J1069" s="115">
        <v>1251560.3999999999</v>
      </c>
      <c r="K1069" s="117">
        <v>43293</v>
      </c>
      <c r="L1069" s="115">
        <v>249</v>
      </c>
      <c r="M1069" s="115" t="s">
        <v>1486</v>
      </c>
      <c r="N1069" s="115"/>
    </row>
    <row r="1070" spans="1:14">
      <c r="A1070" s="115" t="s">
        <v>2992</v>
      </c>
      <c r="B1070" s="115" t="s">
        <v>393</v>
      </c>
      <c r="C1070" s="115">
        <v>12.9</v>
      </c>
      <c r="D1070" s="115">
        <v>13</v>
      </c>
      <c r="E1070" s="115">
        <v>12.25</v>
      </c>
      <c r="F1070" s="115">
        <v>12.75</v>
      </c>
      <c r="G1070" s="115">
        <v>13</v>
      </c>
      <c r="H1070" s="115">
        <v>12.4</v>
      </c>
      <c r="I1070" s="115">
        <v>15783</v>
      </c>
      <c r="J1070" s="115">
        <v>201906.75</v>
      </c>
      <c r="K1070" s="117">
        <v>43293</v>
      </c>
      <c r="L1070" s="115">
        <v>53</v>
      </c>
      <c r="M1070" s="115" t="s">
        <v>2993</v>
      </c>
      <c r="N1070" s="115"/>
    </row>
    <row r="1071" spans="1:14">
      <c r="A1071" s="115" t="s">
        <v>125</v>
      </c>
      <c r="B1071" s="115" t="s">
        <v>393</v>
      </c>
      <c r="C1071" s="115">
        <v>75</v>
      </c>
      <c r="D1071" s="115">
        <v>75.349999999999994</v>
      </c>
      <c r="E1071" s="115">
        <v>72.45</v>
      </c>
      <c r="F1071" s="115">
        <v>73.150000000000006</v>
      </c>
      <c r="G1071" s="115">
        <v>72.900000000000006</v>
      </c>
      <c r="H1071" s="115">
        <v>74.349999999999994</v>
      </c>
      <c r="I1071" s="115">
        <v>4536922</v>
      </c>
      <c r="J1071" s="115">
        <v>336474004.89999998</v>
      </c>
      <c r="K1071" s="117">
        <v>43293</v>
      </c>
      <c r="L1071" s="115">
        <v>38127</v>
      </c>
      <c r="M1071" s="115" t="s">
        <v>1487</v>
      </c>
      <c r="N1071" s="115"/>
    </row>
    <row r="1072" spans="1:14">
      <c r="A1072" s="115" t="s">
        <v>1488</v>
      </c>
      <c r="B1072" s="115" t="s">
        <v>393</v>
      </c>
      <c r="C1072" s="115">
        <v>260.89999999999998</v>
      </c>
      <c r="D1072" s="115">
        <v>260.89999999999998</v>
      </c>
      <c r="E1072" s="115">
        <v>252.1</v>
      </c>
      <c r="F1072" s="115">
        <v>254.65</v>
      </c>
      <c r="G1072" s="115">
        <v>254.1</v>
      </c>
      <c r="H1072" s="115">
        <v>257.14999999999998</v>
      </c>
      <c r="I1072" s="115">
        <v>32577</v>
      </c>
      <c r="J1072" s="115">
        <v>8348615.6500000004</v>
      </c>
      <c r="K1072" s="117">
        <v>43293</v>
      </c>
      <c r="L1072" s="115">
        <v>497</v>
      </c>
      <c r="M1072" s="115" t="s">
        <v>1489</v>
      </c>
      <c r="N1072" s="115"/>
    </row>
    <row r="1073" spans="1:14">
      <c r="A1073" s="115" t="s">
        <v>320</v>
      </c>
      <c r="B1073" s="115" t="s">
        <v>393</v>
      </c>
      <c r="C1073" s="115">
        <v>110.45</v>
      </c>
      <c r="D1073" s="115">
        <v>114.75</v>
      </c>
      <c r="E1073" s="115">
        <v>110.45</v>
      </c>
      <c r="F1073" s="115">
        <v>111.95</v>
      </c>
      <c r="G1073" s="115">
        <v>112</v>
      </c>
      <c r="H1073" s="115">
        <v>111.3</v>
      </c>
      <c r="I1073" s="115">
        <v>96043</v>
      </c>
      <c r="J1073" s="115">
        <v>10847792.5</v>
      </c>
      <c r="K1073" s="117">
        <v>43293</v>
      </c>
      <c r="L1073" s="115">
        <v>740</v>
      </c>
      <c r="M1073" s="115" t="s">
        <v>1490</v>
      </c>
      <c r="N1073" s="115"/>
    </row>
    <row r="1074" spans="1:14">
      <c r="A1074" s="115" t="s">
        <v>3435</v>
      </c>
      <c r="B1074" s="115" t="s">
        <v>393</v>
      </c>
      <c r="C1074" s="115">
        <v>128</v>
      </c>
      <c r="D1074" s="115">
        <v>129</v>
      </c>
      <c r="E1074" s="115">
        <v>124.5</v>
      </c>
      <c r="F1074" s="115">
        <v>125.05</v>
      </c>
      <c r="G1074" s="115">
        <v>125</v>
      </c>
      <c r="H1074" s="115">
        <v>128.4</v>
      </c>
      <c r="I1074" s="115">
        <v>126513</v>
      </c>
      <c r="J1074" s="115">
        <v>15933646.949999999</v>
      </c>
      <c r="K1074" s="117">
        <v>43293</v>
      </c>
      <c r="L1074" s="115">
        <v>841</v>
      </c>
      <c r="M1074" s="115" t="s">
        <v>3436</v>
      </c>
      <c r="N1074" s="115"/>
    </row>
    <row r="1075" spans="1:14">
      <c r="A1075" s="115" t="s">
        <v>1491</v>
      </c>
      <c r="B1075" s="115" t="s">
        <v>393</v>
      </c>
      <c r="C1075" s="115">
        <v>46.8</v>
      </c>
      <c r="D1075" s="115">
        <v>46.8</v>
      </c>
      <c r="E1075" s="115">
        <v>45.5</v>
      </c>
      <c r="F1075" s="115">
        <v>46.1</v>
      </c>
      <c r="G1075" s="115">
        <v>46.5</v>
      </c>
      <c r="H1075" s="115">
        <v>45.95</v>
      </c>
      <c r="I1075" s="115">
        <v>21767</v>
      </c>
      <c r="J1075" s="115">
        <v>1007911.2</v>
      </c>
      <c r="K1075" s="117">
        <v>43293</v>
      </c>
      <c r="L1075" s="115">
        <v>195</v>
      </c>
      <c r="M1075" s="115" t="s">
        <v>1492</v>
      </c>
      <c r="N1075" s="115"/>
    </row>
    <row r="1076" spans="1:14">
      <c r="A1076" s="115" t="s">
        <v>2994</v>
      </c>
      <c r="B1076" s="115" t="s">
        <v>393</v>
      </c>
      <c r="C1076" s="115">
        <v>362</v>
      </c>
      <c r="D1076" s="115">
        <v>377</v>
      </c>
      <c r="E1076" s="115">
        <v>361.8</v>
      </c>
      <c r="F1076" s="115">
        <v>374.65</v>
      </c>
      <c r="G1076" s="115">
        <v>375</v>
      </c>
      <c r="H1076" s="115">
        <v>361.6</v>
      </c>
      <c r="I1076" s="115">
        <v>66432</v>
      </c>
      <c r="J1076" s="115">
        <v>24796886.050000001</v>
      </c>
      <c r="K1076" s="117">
        <v>43293</v>
      </c>
      <c r="L1076" s="115">
        <v>382</v>
      </c>
      <c r="M1076" s="115" t="s">
        <v>2995</v>
      </c>
      <c r="N1076" s="115"/>
    </row>
    <row r="1077" spans="1:14">
      <c r="A1077" s="115" t="s">
        <v>2827</v>
      </c>
      <c r="B1077" s="115" t="s">
        <v>393</v>
      </c>
      <c r="C1077" s="115">
        <v>30.15</v>
      </c>
      <c r="D1077" s="115">
        <v>30.75</v>
      </c>
      <c r="E1077" s="115">
        <v>28.95</v>
      </c>
      <c r="F1077" s="115">
        <v>29.2</v>
      </c>
      <c r="G1077" s="115">
        <v>29.15</v>
      </c>
      <c r="H1077" s="115">
        <v>30.2</v>
      </c>
      <c r="I1077" s="115">
        <v>368858</v>
      </c>
      <c r="J1077" s="115">
        <v>10969400.800000001</v>
      </c>
      <c r="K1077" s="117">
        <v>43293</v>
      </c>
      <c r="L1077" s="115">
        <v>2357</v>
      </c>
      <c r="M1077" s="115" t="s">
        <v>2828</v>
      </c>
      <c r="N1077" s="115"/>
    </row>
    <row r="1078" spans="1:14">
      <c r="A1078" s="115" t="s">
        <v>1493</v>
      </c>
      <c r="B1078" s="115" t="s">
        <v>393</v>
      </c>
      <c r="C1078" s="115">
        <v>177.95</v>
      </c>
      <c r="D1078" s="115">
        <v>180.7</v>
      </c>
      <c r="E1078" s="115">
        <v>177.95</v>
      </c>
      <c r="F1078" s="115">
        <v>178.5</v>
      </c>
      <c r="G1078" s="115">
        <v>178.15</v>
      </c>
      <c r="H1078" s="115">
        <v>178.55</v>
      </c>
      <c r="I1078" s="115">
        <v>6966</v>
      </c>
      <c r="J1078" s="115">
        <v>1249770.2</v>
      </c>
      <c r="K1078" s="117">
        <v>43293</v>
      </c>
      <c r="L1078" s="115">
        <v>121</v>
      </c>
      <c r="M1078" s="115" t="s">
        <v>1494</v>
      </c>
      <c r="N1078" s="115"/>
    </row>
    <row r="1079" spans="1:14">
      <c r="A1079" s="115" t="s">
        <v>1495</v>
      </c>
      <c r="B1079" s="115" t="s">
        <v>393</v>
      </c>
      <c r="C1079" s="115">
        <v>1093.3</v>
      </c>
      <c r="D1079" s="115">
        <v>1130</v>
      </c>
      <c r="E1079" s="115">
        <v>1090</v>
      </c>
      <c r="F1079" s="115">
        <v>1096.45</v>
      </c>
      <c r="G1079" s="115">
        <v>1099</v>
      </c>
      <c r="H1079" s="115">
        <v>1093.2</v>
      </c>
      <c r="I1079" s="115">
        <v>3744</v>
      </c>
      <c r="J1079" s="115">
        <v>4159502.85</v>
      </c>
      <c r="K1079" s="117">
        <v>43293</v>
      </c>
      <c r="L1079" s="115">
        <v>637</v>
      </c>
      <c r="M1079" s="115" t="s">
        <v>1496</v>
      </c>
      <c r="N1079" s="115"/>
    </row>
    <row r="1080" spans="1:14">
      <c r="A1080" s="115" t="s">
        <v>2289</v>
      </c>
      <c r="B1080" s="115" t="s">
        <v>393</v>
      </c>
      <c r="C1080" s="115">
        <v>11.25</v>
      </c>
      <c r="D1080" s="115">
        <v>11.25</v>
      </c>
      <c r="E1080" s="115">
        <v>10.7</v>
      </c>
      <c r="F1080" s="115">
        <v>10.95</v>
      </c>
      <c r="G1080" s="115">
        <v>10.85</v>
      </c>
      <c r="H1080" s="115">
        <v>11</v>
      </c>
      <c r="I1080" s="115">
        <v>4379</v>
      </c>
      <c r="J1080" s="115">
        <v>47694.45</v>
      </c>
      <c r="K1080" s="117">
        <v>43293</v>
      </c>
      <c r="L1080" s="115">
        <v>85</v>
      </c>
      <c r="M1080" s="115" t="s">
        <v>2290</v>
      </c>
      <c r="N1080" s="115"/>
    </row>
    <row r="1081" spans="1:14">
      <c r="A1081" s="115" t="s">
        <v>2996</v>
      </c>
      <c r="B1081" s="115" t="s">
        <v>393</v>
      </c>
      <c r="C1081" s="115">
        <v>16.399999999999999</v>
      </c>
      <c r="D1081" s="115">
        <v>16.7</v>
      </c>
      <c r="E1081" s="115">
        <v>15.75</v>
      </c>
      <c r="F1081" s="115">
        <v>16.2</v>
      </c>
      <c r="G1081" s="115">
        <v>16.5</v>
      </c>
      <c r="H1081" s="115">
        <v>16.45</v>
      </c>
      <c r="I1081" s="115">
        <v>15861</v>
      </c>
      <c r="J1081" s="115">
        <v>256119.4</v>
      </c>
      <c r="K1081" s="117">
        <v>43293</v>
      </c>
      <c r="L1081" s="115">
        <v>112</v>
      </c>
      <c r="M1081" s="115" t="s">
        <v>2997</v>
      </c>
      <c r="N1081" s="115"/>
    </row>
    <row r="1082" spans="1:14">
      <c r="A1082" s="115" t="s">
        <v>3210</v>
      </c>
      <c r="B1082" s="115" t="s">
        <v>393</v>
      </c>
      <c r="C1082" s="115">
        <v>10.95</v>
      </c>
      <c r="D1082" s="115">
        <v>10.95</v>
      </c>
      <c r="E1082" s="115">
        <v>10.3</v>
      </c>
      <c r="F1082" s="115">
        <v>10.6</v>
      </c>
      <c r="G1082" s="115">
        <v>10.6</v>
      </c>
      <c r="H1082" s="115">
        <v>10.8</v>
      </c>
      <c r="I1082" s="115">
        <v>8611</v>
      </c>
      <c r="J1082" s="115">
        <v>91162.85</v>
      </c>
      <c r="K1082" s="117">
        <v>43293</v>
      </c>
      <c r="L1082" s="115">
        <v>161</v>
      </c>
      <c r="M1082" s="115" t="s">
        <v>3211</v>
      </c>
      <c r="N1082" s="115"/>
    </row>
    <row r="1083" spans="1:14">
      <c r="A1083" s="115" t="s">
        <v>231</v>
      </c>
      <c r="B1083" s="115" t="s">
        <v>393</v>
      </c>
      <c r="C1083" s="115">
        <v>28510.05</v>
      </c>
      <c r="D1083" s="115">
        <v>28700.400000000001</v>
      </c>
      <c r="E1083" s="115">
        <v>28020</v>
      </c>
      <c r="F1083" s="115">
        <v>28208.95</v>
      </c>
      <c r="G1083" s="115">
        <v>28170</v>
      </c>
      <c r="H1083" s="115">
        <v>28459.55</v>
      </c>
      <c r="I1083" s="115">
        <v>25922</v>
      </c>
      <c r="J1083" s="115">
        <v>734021981.5</v>
      </c>
      <c r="K1083" s="117">
        <v>43293</v>
      </c>
      <c r="L1083" s="115">
        <v>8538</v>
      </c>
      <c r="M1083" s="115" t="s">
        <v>1497</v>
      </c>
      <c r="N1083" s="115"/>
    </row>
    <row r="1084" spans="1:14">
      <c r="A1084" s="115" t="s">
        <v>2826</v>
      </c>
      <c r="B1084" s="115" t="s">
        <v>393</v>
      </c>
      <c r="C1084" s="115">
        <v>304</v>
      </c>
      <c r="D1084" s="115">
        <v>304</v>
      </c>
      <c r="E1084" s="115">
        <v>300.10000000000002</v>
      </c>
      <c r="F1084" s="115">
        <v>303.95</v>
      </c>
      <c r="G1084" s="115">
        <v>303.95</v>
      </c>
      <c r="H1084" s="115">
        <v>302</v>
      </c>
      <c r="I1084" s="115">
        <v>436</v>
      </c>
      <c r="J1084" s="115">
        <v>131442.20000000001</v>
      </c>
      <c r="K1084" s="117">
        <v>43293</v>
      </c>
      <c r="L1084" s="115">
        <v>19</v>
      </c>
      <c r="M1084" s="115" t="s">
        <v>2172</v>
      </c>
      <c r="N1084" s="115"/>
    </row>
    <row r="1085" spans="1:14">
      <c r="A1085" s="115" t="s">
        <v>2998</v>
      </c>
      <c r="B1085" s="115" t="s">
        <v>393</v>
      </c>
      <c r="C1085" s="115">
        <v>53.8</v>
      </c>
      <c r="D1085" s="115">
        <v>53.9</v>
      </c>
      <c r="E1085" s="115">
        <v>46</v>
      </c>
      <c r="F1085" s="115">
        <v>46.8</v>
      </c>
      <c r="G1085" s="115">
        <v>47.6</v>
      </c>
      <c r="H1085" s="115">
        <v>49.05</v>
      </c>
      <c r="I1085" s="115">
        <v>15761</v>
      </c>
      <c r="J1085" s="115">
        <v>785185.65</v>
      </c>
      <c r="K1085" s="117">
        <v>43293</v>
      </c>
      <c r="L1085" s="115">
        <v>158</v>
      </c>
      <c r="M1085" s="115" t="s">
        <v>2999</v>
      </c>
      <c r="N1085" s="115"/>
    </row>
    <row r="1086" spans="1:14">
      <c r="A1086" s="115" t="s">
        <v>2429</v>
      </c>
      <c r="B1086" s="115" t="s">
        <v>393</v>
      </c>
      <c r="C1086" s="115">
        <v>53</v>
      </c>
      <c r="D1086" s="115">
        <v>54.5</v>
      </c>
      <c r="E1086" s="115">
        <v>50.25</v>
      </c>
      <c r="F1086" s="115">
        <v>50.35</v>
      </c>
      <c r="G1086" s="115">
        <v>50.45</v>
      </c>
      <c r="H1086" s="115">
        <v>53</v>
      </c>
      <c r="I1086" s="115">
        <v>4976</v>
      </c>
      <c r="J1086" s="115">
        <v>256181.85</v>
      </c>
      <c r="K1086" s="117">
        <v>43293</v>
      </c>
      <c r="L1086" s="115">
        <v>72</v>
      </c>
      <c r="M1086" s="115" t="s">
        <v>2430</v>
      </c>
      <c r="N1086" s="115"/>
    </row>
    <row r="1087" spans="1:14">
      <c r="A1087" s="115" t="s">
        <v>1498</v>
      </c>
      <c r="B1087" s="115" t="s">
        <v>393</v>
      </c>
      <c r="C1087" s="115">
        <v>238.15</v>
      </c>
      <c r="D1087" s="115">
        <v>244.35</v>
      </c>
      <c r="E1087" s="115">
        <v>232</v>
      </c>
      <c r="F1087" s="115">
        <v>234.3</v>
      </c>
      <c r="G1087" s="115">
        <v>235.65</v>
      </c>
      <c r="H1087" s="115">
        <v>237.3</v>
      </c>
      <c r="I1087" s="115">
        <v>47394</v>
      </c>
      <c r="J1087" s="115">
        <v>11292155.35</v>
      </c>
      <c r="K1087" s="117">
        <v>43293</v>
      </c>
      <c r="L1087" s="115">
        <v>2400</v>
      </c>
      <c r="M1087" s="115" t="s">
        <v>1499</v>
      </c>
      <c r="N1087" s="115"/>
    </row>
    <row r="1088" spans="1:14">
      <c r="A1088" s="115" t="s">
        <v>1500</v>
      </c>
      <c r="B1088" s="115" t="s">
        <v>393</v>
      </c>
      <c r="C1088" s="115">
        <v>164</v>
      </c>
      <c r="D1088" s="115">
        <v>164</v>
      </c>
      <c r="E1088" s="115">
        <v>155.44999999999999</v>
      </c>
      <c r="F1088" s="115">
        <v>156.25</v>
      </c>
      <c r="G1088" s="115">
        <v>155.65</v>
      </c>
      <c r="H1088" s="115">
        <v>160</v>
      </c>
      <c r="I1088" s="115">
        <v>20205</v>
      </c>
      <c r="J1088" s="115">
        <v>3216145.15</v>
      </c>
      <c r="K1088" s="117">
        <v>43293</v>
      </c>
      <c r="L1088" s="115">
        <v>925</v>
      </c>
      <c r="M1088" s="115" t="s">
        <v>1501</v>
      </c>
      <c r="N1088" s="115"/>
    </row>
    <row r="1089" spans="1:14">
      <c r="A1089" s="115" t="s">
        <v>1502</v>
      </c>
      <c r="B1089" s="115" t="s">
        <v>393</v>
      </c>
      <c r="C1089" s="115">
        <v>269.25</v>
      </c>
      <c r="D1089" s="115">
        <v>274.95</v>
      </c>
      <c r="E1089" s="115">
        <v>267</v>
      </c>
      <c r="F1089" s="115">
        <v>269.7</v>
      </c>
      <c r="G1089" s="115">
        <v>268</v>
      </c>
      <c r="H1089" s="115">
        <v>271.55</v>
      </c>
      <c r="I1089" s="115">
        <v>11119</v>
      </c>
      <c r="J1089" s="115">
        <v>3000892.05</v>
      </c>
      <c r="K1089" s="117">
        <v>43293</v>
      </c>
      <c r="L1089" s="115">
        <v>367</v>
      </c>
      <c r="M1089" s="115" t="s">
        <v>1503</v>
      </c>
      <c r="N1089" s="115"/>
    </row>
    <row r="1090" spans="1:14">
      <c r="A1090" s="115" t="s">
        <v>3000</v>
      </c>
      <c r="B1090" s="115" t="s">
        <v>3256</v>
      </c>
      <c r="C1090" s="115">
        <v>3.9</v>
      </c>
      <c r="D1090" s="115">
        <v>4</v>
      </c>
      <c r="E1090" s="115">
        <v>3.85</v>
      </c>
      <c r="F1090" s="115">
        <v>3.85</v>
      </c>
      <c r="G1090" s="115">
        <v>3.95</v>
      </c>
      <c r="H1090" s="115">
        <v>4.05</v>
      </c>
      <c r="I1090" s="115">
        <v>11817</v>
      </c>
      <c r="J1090" s="115">
        <v>46550.25</v>
      </c>
      <c r="K1090" s="117">
        <v>43293</v>
      </c>
      <c r="L1090" s="115">
        <v>26</v>
      </c>
      <c r="M1090" s="115" t="s">
        <v>3001</v>
      </c>
      <c r="N1090" s="115"/>
    </row>
    <row r="1091" spans="1:14">
      <c r="A1091" s="115" t="s">
        <v>2755</v>
      </c>
      <c r="B1091" s="115" t="s">
        <v>393</v>
      </c>
      <c r="C1091" s="115">
        <v>14.35</v>
      </c>
      <c r="D1091" s="115">
        <v>14.35</v>
      </c>
      <c r="E1091" s="115">
        <v>13.75</v>
      </c>
      <c r="F1091" s="115">
        <v>14.05</v>
      </c>
      <c r="G1091" s="115">
        <v>14.1</v>
      </c>
      <c r="H1091" s="115">
        <v>13.9</v>
      </c>
      <c r="I1091" s="115">
        <v>10481</v>
      </c>
      <c r="J1091" s="115">
        <v>146783.6</v>
      </c>
      <c r="K1091" s="117">
        <v>43293</v>
      </c>
      <c r="L1091" s="115">
        <v>63</v>
      </c>
      <c r="M1091" s="115" t="s">
        <v>2756</v>
      </c>
      <c r="N1091" s="115"/>
    </row>
    <row r="1092" spans="1:14">
      <c r="A1092" s="115" t="s">
        <v>1504</v>
      </c>
      <c r="B1092" s="115" t="s">
        <v>393</v>
      </c>
      <c r="C1092" s="115">
        <v>308</v>
      </c>
      <c r="D1092" s="115">
        <v>310.5</v>
      </c>
      <c r="E1092" s="115">
        <v>300.25</v>
      </c>
      <c r="F1092" s="115">
        <v>302.5</v>
      </c>
      <c r="G1092" s="115">
        <v>302.7</v>
      </c>
      <c r="H1092" s="115">
        <v>305.75</v>
      </c>
      <c r="I1092" s="115">
        <v>409288</v>
      </c>
      <c r="J1092" s="115">
        <v>124345329.2</v>
      </c>
      <c r="K1092" s="117">
        <v>43293</v>
      </c>
      <c r="L1092" s="115">
        <v>5621</v>
      </c>
      <c r="M1092" s="115" t="s">
        <v>1505</v>
      </c>
      <c r="N1092" s="115"/>
    </row>
    <row r="1093" spans="1:14">
      <c r="A1093" s="115" t="s">
        <v>2757</v>
      </c>
      <c r="B1093" s="115" t="s">
        <v>393</v>
      </c>
      <c r="C1093" s="115">
        <v>11.1</v>
      </c>
      <c r="D1093" s="115">
        <v>11.5</v>
      </c>
      <c r="E1093" s="115">
        <v>11.1</v>
      </c>
      <c r="F1093" s="115">
        <v>11.3</v>
      </c>
      <c r="G1093" s="115">
        <v>11.35</v>
      </c>
      <c r="H1093" s="115">
        <v>11.3</v>
      </c>
      <c r="I1093" s="115">
        <v>18371</v>
      </c>
      <c r="J1093" s="115">
        <v>207440.25</v>
      </c>
      <c r="K1093" s="117">
        <v>43293</v>
      </c>
      <c r="L1093" s="115">
        <v>108</v>
      </c>
      <c r="M1093" s="115" t="s">
        <v>2758</v>
      </c>
      <c r="N1093" s="115"/>
    </row>
    <row r="1094" spans="1:14">
      <c r="A1094" s="115" t="s">
        <v>1506</v>
      </c>
      <c r="B1094" s="115" t="s">
        <v>393</v>
      </c>
      <c r="C1094" s="115">
        <v>42.25</v>
      </c>
      <c r="D1094" s="115">
        <v>42.9</v>
      </c>
      <c r="E1094" s="115">
        <v>41.1</v>
      </c>
      <c r="F1094" s="115">
        <v>41.6</v>
      </c>
      <c r="G1094" s="115">
        <v>41.45</v>
      </c>
      <c r="H1094" s="115">
        <v>42</v>
      </c>
      <c r="I1094" s="115">
        <v>125137</v>
      </c>
      <c r="J1094" s="115">
        <v>5267464.5</v>
      </c>
      <c r="K1094" s="117">
        <v>43293</v>
      </c>
      <c r="L1094" s="115">
        <v>918</v>
      </c>
      <c r="M1094" s="115" t="s">
        <v>1507</v>
      </c>
      <c r="N1094" s="115"/>
    </row>
    <row r="1095" spans="1:14">
      <c r="A1095" s="115" t="s">
        <v>389</v>
      </c>
      <c r="B1095" s="115" t="s">
        <v>393</v>
      </c>
      <c r="C1095" s="115">
        <v>52.85</v>
      </c>
      <c r="D1095" s="115">
        <v>52.85</v>
      </c>
      <c r="E1095" s="115">
        <v>49.2</v>
      </c>
      <c r="F1095" s="115">
        <v>51</v>
      </c>
      <c r="G1095" s="115">
        <v>50.95</v>
      </c>
      <c r="H1095" s="115">
        <v>51.8</v>
      </c>
      <c r="I1095" s="115">
        <v>19535</v>
      </c>
      <c r="J1095" s="115">
        <v>1006785.4</v>
      </c>
      <c r="K1095" s="117">
        <v>43293</v>
      </c>
      <c r="L1095" s="115">
        <v>864</v>
      </c>
      <c r="M1095" s="115" t="s">
        <v>1508</v>
      </c>
      <c r="N1095" s="115"/>
    </row>
    <row r="1096" spans="1:14">
      <c r="A1096" s="115" t="s">
        <v>2286</v>
      </c>
      <c r="B1096" s="115" t="s">
        <v>393</v>
      </c>
      <c r="C1096" s="115">
        <v>13.05</v>
      </c>
      <c r="D1096" s="115">
        <v>13.05</v>
      </c>
      <c r="E1096" s="115">
        <v>12.65</v>
      </c>
      <c r="F1096" s="115">
        <v>12.75</v>
      </c>
      <c r="G1096" s="115">
        <v>12.75</v>
      </c>
      <c r="H1096" s="115">
        <v>12.7</v>
      </c>
      <c r="I1096" s="115">
        <v>2823</v>
      </c>
      <c r="J1096" s="115">
        <v>36317.599999999999</v>
      </c>
      <c r="K1096" s="117">
        <v>43293</v>
      </c>
      <c r="L1096" s="115">
        <v>14</v>
      </c>
      <c r="M1096" s="115" t="s">
        <v>2287</v>
      </c>
      <c r="N1096" s="115"/>
    </row>
    <row r="1097" spans="1:14">
      <c r="A1097" s="115" t="s">
        <v>3002</v>
      </c>
      <c r="B1097" s="115" t="s">
        <v>393</v>
      </c>
      <c r="C1097" s="115">
        <v>6.55</v>
      </c>
      <c r="D1097" s="115">
        <v>6.95</v>
      </c>
      <c r="E1097" s="115">
        <v>6.55</v>
      </c>
      <c r="F1097" s="115">
        <v>6.7</v>
      </c>
      <c r="G1097" s="115">
        <v>6.65</v>
      </c>
      <c r="H1097" s="115">
        <v>6.8</v>
      </c>
      <c r="I1097" s="115">
        <v>4973</v>
      </c>
      <c r="J1097" s="115">
        <v>33170.85</v>
      </c>
      <c r="K1097" s="117">
        <v>43293</v>
      </c>
      <c r="L1097" s="115">
        <v>22</v>
      </c>
      <c r="M1097" s="115" t="s">
        <v>3003</v>
      </c>
      <c r="N1097" s="115"/>
    </row>
    <row r="1098" spans="1:14">
      <c r="A1098" s="115" t="s">
        <v>356</v>
      </c>
      <c r="B1098" s="115" t="s">
        <v>393</v>
      </c>
      <c r="C1098" s="115">
        <v>130</v>
      </c>
      <c r="D1098" s="115">
        <v>130.55000000000001</v>
      </c>
      <c r="E1098" s="115">
        <v>119.5</v>
      </c>
      <c r="F1098" s="115">
        <v>121.6</v>
      </c>
      <c r="G1098" s="115">
        <v>122</v>
      </c>
      <c r="H1098" s="115">
        <v>129</v>
      </c>
      <c r="I1098" s="115">
        <v>14807980</v>
      </c>
      <c r="J1098" s="115">
        <v>1852189859</v>
      </c>
      <c r="K1098" s="117">
        <v>43293</v>
      </c>
      <c r="L1098" s="115">
        <v>103655</v>
      </c>
      <c r="M1098" s="115" t="s">
        <v>1509</v>
      </c>
      <c r="N1098" s="115"/>
    </row>
    <row r="1099" spans="1:14">
      <c r="A1099" s="115" t="s">
        <v>2173</v>
      </c>
      <c r="B1099" s="115" t="s">
        <v>393</v>
      </c>
      <c r="C1099" s="115">
        <v>27.9</v>
      </c>
      <c r="D1099" s="115">
        <v>27.9</v>
      </c>
      <c r="E1099" s="115">
        <v>27</v>
      </c>
      <c r="F1099" s="115">
        <v>27.4</v>
      </c>
      <c r="G1099" s="115">
        <v>27.2</v>
      </c>
      <c r="H1099" s="115">
        <v>27.3</v>
      </c>
      <c r="I1099" s="115">
        <v>18353</v>
      </c>
      <c r="J1099" s="115">
        <v>503282.5</v>
      </c>
      <c r="K1099" s="117">
        <v>43293</v>
      </c>
      <c r="L1099" s="115">
        <v>116</v>
      </c>
      <c r="M1099" s="115" t="s">
        <v>2174</v>
      </c>
      <c r="N1099" s="115"/>
    </row>
    <row r="1100" spans="1:14">
      <c r="A1100" s="115" t="s">
        <v>3004</v>
      </c>
      <c r="B1100" s="115" t="s">
        <v>393</v>
      </c>
      <c r="C1100" s="115">
        <v>8.5500000000000007</v>
      </c>
      <c r="D1100" s="115">
        <v>8.65</v>
      </c>
      <c r="E1100" s="115">
        <v>8.15</v>
      </c>
      <c r="F1100" s="115">
        <v>8.15</v>
      </c>
      <c r="G1100" s="115">
        <v>8.15</v>
      </c>
      <c r="H1100" s="115">
        <v>8.5500000000000007</v>
      </c>
      <c r="I1100" s="115">
        <v>22545</v>
      </c>
      <c r="J1100" s="115">
        <v>185666.4</v>
      </c>
      <c r="K1100" s="117">
        <v>43293</v>
      </c>
      <c r="L1100" s="115">
        <v>59</v>
      </c>
      <c r="M1100" s="115" t="s">
        <v>3005</v>
      </c>
      <c r="N1100" s="115"/>
    </row>
    <row r="1101" spans="1:14">
      <c r="A1101" s="115" t="s">
        <v>1510</v>
      </c>
      <c r="B1101" s="115" t="s">
        <v>393</v>
      </c>
      <c r="C1101" s="115">
        <v>264</v>
      </c>
      <c r="D1101" s="115">
        <v>264</v>
      </c>
      <c r="E1101" s="115">
        <v>257</v>
      </c>
      <c r="F1101" s="115">
        <v>257.75</v>
      </c>
      <c r="G1101" s="115">
        <v>257</v>
      </c>
      <c r="H1101" s="115">
        <v>263.55</v>
      </c>
      <c r="I1101" s="115">
        <v>1553</v>
      </c>
      <c r="J1101" s="115">
        <v>405125.5</v>
      </c>
      <c r="K1101" s="117">
        <v>43293</v>
      </c>
      <c r="L1101" s="115">
        <v>40</v>
      </c>
      <c r="M1101" s="115" t="s">
        <v>1511</v>
      </c>
      <c r="N1101" s="115"/>
    </row>
    <row r="1102" spans="1:14">
      <c r="A1102" s="115" t="s">
        <v>3212</v>
      </c>
      <c r="B1102" s="115" t="s">
        <v>393</v>
      </c>
      <c r="C1102" s="115">
        <v>14.25</v>
      </c>
      <c r="D1102" s="115">
        <v>14.85</v>
      </c>
      <c r="E1102" s="115">
        <v>13.9</v>
      </c>
      <c r="F1102" s="115">
        <v>14.75</v>
      </c>
      <c r="G1102" s="115">
        <v>14.75</v>
      </c>
      <c r="H1102" s="115">
        <v>14.25</v>
      </c>
      <c r="I1102" s="115">
        <v>890</v>
      </c>
      <c r="J1102" s="115">
        <v>12576.45</v>
      </c>
      <c r="K1102" s="117">
        <v>43293</v>
      </c>
      <c r="L1102" s="115">
        <v>12</v>
      </c>
      <c r="M1102" s="115" t="s">
        <v>3213</v>
      </c>
      <c r="N1102" s="115"/>
    </row>
    <row r="1103" spans="1:14">
      <c r="A1103" s="115" t="s">
        <v>209</v>
      </c>
      <c r="B1103" s="115" t="s">
        <v>393</v>
      </c>
      <c r="C1103" s="115">
        <v>2479.35</v>
      </c>
      <c r="D1103" s="115">
        <v>2517</v>
      </c>
      <c r="E1103" s="115">
        <v>2460</v>
      </c>
      <c r="F1103" s="115">
        <v>2496.1</v>
      </c>
      <c r="G1103" s="115">
        <v>2504</v>
      </c>
      <c r="H1103" s="115">
        <v>2479.5</v>
      </c>
      <c r="I1103" s="115">
        <v>392956</v>
      </c>
      <c r="J1103" s="115">
        <v>981502741.70000005</v>
      </c>
      <c r="K1103" s="117">
        <v>43293</v>
      </c>
      <c r="L1103" s="115">
        <v>15554</v>
      </c>
      <c r="M1103" s="115" t="s">
        <v>1513</v>
      </c>
      <c r="N1103" s="115"/>
    </row>
    <row r="1104" spans="1:14">
      <c r="A1104" s="115" t="s">
        <v>1514</v>
      </c>
      <c r="B1104" s="115" t="s">
        <v>393</v>
      </c>
      <c r="C1104" s="115">
        <v>52</v>
      </c>
      <c r="D1104" s="115">
        <v>53.4</v>
      </c>
      <c r="E1104" s="115">
        <v>50.8</v>
      </c>
      <c r="F1104" s="115">
        <v>51.15</v>
      </c>
      <c r="G1104" s="115">
        <v>51</v>
      </c>
      <c r="H1104" s="115">
        <v>51.45</v>
      </c>
      <c r="I1104" s="115">
        <v>178727</v>
      </c>
      <c r="J1104" s="115">
        <v>9304044.1500000004</v>
      </c>
      <c r="K1104" s="117">
        <v>43293</v>
      </c>
      <c r="L1104" s="115">
        <v>1260</v>
      </c>
      <c r="M1104" s="115" t="s">
        <v>1515</v>
      </c>
      <c r="N1104" s="115"/>
    </row>
    <row r="1105" spans="1:14">
      <c r="A1105" s="115" t="s">
        <v>1516</v>
      </c>
      <c r="B1105" s="115" t="s">
        <v>393</v>
      </c>
      <c r="C1105" s="115">
        <v>16</v>
      </c>
      <c r="D1105" s="115">
        <v>16.55</v>
      </c>
      <c r="E1105" s="115">
        <v>15.9</v>
      </c>
      <c r="F1105" s="115">
        <v>16.100000000000001</v>
      </c>
      <c r="G1105" s="115">
        <v>16.05</v>
      </c>
      <c r="H1105" s="115">
        <v>15.85</v>
      </c>
      <c r="I1105" s="115">
        <v>595001</v>
      </c>
      <c r="J1105" s="115">
        <v>9656177</v>
      </c>
      <c r="K1105" s="117">
        <v>43293</v>
      </c>
      <c r="L1105" s="115">
        <v>2266</v>
      </c>
      <c r="M1105" s="115" t="s">
        <v>1517</v>
      </c>
      <c r="N1105" s="115"/>
    </row>
    <row r="1106" spans="1:14">
      <c r="A1106" s="115" t="s">
        <v>1518</v>
      </c>
      <c r="B1106" s="115" t="s">
        <v>393</v>
      </c>
      <c r="C1106" s="115">
        <v>66.900000000000006</v>
      </c>
      <c r="D1106" s="115">
        <v>67.05</v>
      </c>
      <c r="E1106" s="115">
        <v>65.099999999999994</v>
      </c>
      <c r="F1106" s="115">
        <v>65.75</v>
      </c>
      <c r="G1106" s="115">
        <v>65.45</v>
      </c>
      <c r="H1106" s="115">
        <v>65.400000000000006</v>
      </c>
      <c r="I1106" s="115">
        <v>7173</v>
      </c>
      <c r="J1106" s="115">
        <v>478079.1</v>
      </c>
      <c r="K1106" s="117">
        <v>43293</v>
      </c>
      <c r="L1106" s="115">
        <v>84</v>
      </c>
      <c r="M1106" s="115" t="s">
        <v>1519</v>
      </c>
      <c r="N1106" s="115"/>
    </row>
    <row r="1107" spans="1:14">
      <c r="A1107" s="115" t="s">
        <v>1520</v>
      </c>
      <c r="B1107" s="115" t="s">
        <v>393</v>
      </c>
      <c r="C1107" s="115">
        <v>846.3</v>
      </c>
      <c r="D1107" s="115">
        <v>858</v>
      </c>
      <c r="E1107" s="115">
        <v>827.6</v>
      </c>
      <c r="F1107" s="115">
        <v>844.15</v>
      </c>
      <c r="G1107" s="115">
        <v>842</v>
      </c>
      <c r="H1107" s="115">
        <v>844.05</v>
      </c>
      <c r="I1107" s="115">
        <v>719382</v>
      </c>
      <c r="J1107" s="115">
        <v>611085601.45000005</v>
      </c>
      <c r="K1107" s="117">
        <v>43293</v>
      </c>
      <c r="L1107" s="115">
        <v>7366</v>
      </c>
      <c r="M1107" s="115" t="s">
        <v>1521</v>
      </c>
      <c r="N1107" s="115"/>
    </row>
    <row r="1108" spans="1:14">
      <c r="A1108" s="115" t="s">
        <v>3383</v>
      </c>
      <c r="B1108" s="115" t="s">
        <v>3256</v>
      </c>
      <c r="C1108" s="115">
        <v>28.55</v>
      </c>
      <c r="D1108" s="115">
        <v>28.55</v>
      </c>
      <c r="E1108" s="115">
        <v>28.55</v>
      </c>
      <c r="F1108" s="115">
        <v>28.55</v>
      </c>
      <c r="G1108" s="115">
        <v>28.55</v>
      </c>
      <c r="H1108" s="115">
        <v>27.2</v>
      </c>
      <c r="I1108" s="115">
        <v>2121</v>
      </c>
      <c r="J1108" s="115">
        <v>60554.55</v>
      </c>
      <c r="K1108" s="117">
        <v>43293</v>
      </c>
      <c r="L1108" s="115">
        <v>13</v>
      </c>
      <c r="M1108" s="115" t="s">
        <v>3384</v>
      </c>
      <c r="N1108" s="115"/>
    </row>
    <row r="1109" spans="1:14">
      <c r="A1109" s="115" t="s">
        <v>126</v>
      </c>
      <c r="B1109" s="115" t="s">
        <v>393</v>
      </c>
      <c r="C1109" s="115">
        <v>222</v>
      </c>
      <c r="D1109" s="115">
        <v>222.95</v>
      </c>
      <c r="E1109" s="115">
        <v>215.65</v>
      </c>
      <c r="F1109" s="115">
        <v>216.75</v>
      </c>
      <c r="G1109" s="115">
        <v>216.7</v>
      </c>
      <c r="H1109" s="115">
        <v>220.75</v>
      </c>
      <c r="I1109" s="115">
        <v>4778544</v>
      </c>
      <c r="J1109" s="115">
        <v>1045138565.9</v>
      </c>
      <c r="K1109" s="117">
        <v>43293</v>
      </c>
      <c r="L1109" s="115">
        <v>29128</v>
      </c>
      <c r="M1109" s="115" t="s">
        <v>1522</v>
      </c>
      <c r="N1109" s="115"/>
    </row>
    <row r="1110" spans="1:14">
      <c r="A1110" s="115" t="s">
        <v>127</v>
      </c>
      <c r="B1110" s="115" t="s">
        <v>393</v>
      </c>
      <c r="C1110" s="115">
        <v>75.5</v>
      </c>
      <c r="D1110" s="115">
        <v>75.8</v>
      </c>
      <c r="E1110" s="115">
        <v>73.150000000000006</v>
      </c>
      <c r="F1110" s="115">
        <v>73.349999999999994</v>
      </c>
      <c r="G1110" s="115">
        <v>73.25</v>
      </c>
      <c r="H1110" s="115">
        <v>75.349999999999994</v>
      </c>
      <c r="I1110" s="115">
        <v>5872309</v>
      </c>
      <c r="J1110" s="115">
        <v>437340853.60000002</v>
      </c>
      <c r="K1110" s="117">
        <v>43293</v>
      </c>
      <c r="L1110" s="115">
        <v>24675</v>
      </c>
      <c r="M1110" s="115" t="s">
        <v>1523</v>
      </c>
      <c r="N1110" s="115"/>
    </row>
    <row r="1111" spans="1:14">
      <c r="A1111" s="115" t="s">
        <v>1524</v>
      </c>
      <c r="B1111" s="115" t="s">
        <v>393</v>
      </c>
      <c r="C1111" s="115">
        <v>2521</v>
      </c>
      <c r="D1111" s="115">
        <v>2600</v>
      </c>
      <c r="E1111" s="115">
        <v>2521</v>
      </c>
      <c r="F1111" s="115">
        <v>2574.15</v>
      </c>
      <c r="G1111" s="115">
        <v>2575</v>
      </c>
      <c r="H1111" s="115">
        <v>2534</v>
      </c>
      <c r="I1111" s="115">
        <v>98699</v>
      </c>
      <c r="J1111" s="115">
        <v>252254328.15000001</v>
      </c>
      <c r="K1111" s="117">
        <v>43293</v>
      </c>
      <c r="L1111" s="115">
        <v>3469</v>
      </c>
      <c r="M1111" s="115" t="s">
        <v>1525</v>
      </c>
      <c r="N1111" s="115"/>
    </row>
    <row r="1112" spans="1:14">
      <c r="A1112" s="115" t="s">
        <v>1526</v>
      </c>
      <c r="B1112" s="115" t="s">
        <v>393</v>
      </c>
      <c r="C1112" s="115">
        <v>81.55</v>
      </c>
      <c r="D1112" s="115">
        <v>83.3</v>
      </c>
      <c r="E1112" s="115">
        <v>81.400000000000006</v>
      </c>
      <c r="F1112" s="115">
        <v>81.8</v>
      </c>
      <c r="G1112" s="115">
        <v>82</v>
      </c>
      <c r="H1112" s="115">
        <v>81.8</v>
      </c>
      <c r="I1112" s="115">
        <v>11393</v>
      </c>
      <c r="J1112" s="115">
        <v>936013</v>
      </c>
      <c r="K1112" s="117">
        <v>43293</v>
      </c>
      <c r="L1112" s="115">
        <v>129</v>
      </c>
      <c r="M1112" s="115" t="s">
        <v>1527</v>
      </c>
      <c r="N1112" s="115"/>
    </row>
    <row r="1113" spans="1:14">
      <c r="A1113" s="115" t="s">
        <v>322</v>
      </c>
      <c r="B1113" s="115" t="s">
        <v>393</v>
      </c>
      <c r="C1113" s="115">
        <v>16.850000000000001</v>
      </c>
      <c r="D1113" s="115">
        <v>17.3</v>
      </c>
      <c r="E1113" s="115">
        <v>16.25</v>
      </c>
      <c r="F1113" s="115">
        <v>16.399999999999999</v>
      </c>
      <c r="G1113" s="115">
        <v>16.399999999999999</v>
      </c>
      <c r="H1113" s="115">
        <v>16.649999999999999</v>
      </c>
      <c r="I1113" s="115">
        <v>1102105</v>
      </c>
      <c r="J1113" s="115">
        <v>18423152.300000001</v>
      </c>
      <c r="K1113" s="117">
        <v>43293</v>
      </c>
      <c r="L1113" s="115">
        <v>3203</v>
      </c>
      <c r="M1113" s="115" t="s">
        <v>1528</v>
      </c>
      <c r="N1113" s="115"/>
    </row>
    <row r="1114" spans="1:14">
      <c r="A1114" s="115" t="s">
        <v>1529</v>
      </c>
      <c r="B1114" s="115" t="s">
        <v>393</v>
      </c>
      <c r="C1114" s="115">
        <v>192</v>
      </c>
      <c r="D1114" s="115">
        <v>220.85</v>
      </c>
      <c r="E1114" s="115">
        <v>187.85</v>
      </c>
      <c r="F1114" s="115">
        <v>214.5</v>
      </c>
      <c r="G1114" s="115">
        <v>211</v>
      </c>
      <c r="H1114" s="115">
        <v>191.25</v>
      </c>
      <c r="I1114" s="115">
        <v>107053</v>
      </c>
      <c r="J1114" s="115">
        <v>22510870.100000001</v>
      </c>
      <c r="K1114" s="117">
        <v>43293</v>
      </c>
      <c r="L1114" s="115">
        <v>2041</v>
      </c>
      <c r="M1114" s="115" t="s">
        <v>1530</v>
      </c>
      <c r="N1114" s="115"/>
    </row>
    <row r="1115" spans="1:14">
      <c r="A1115" s="115" t="s">
        <v>210</v>
      </c>
      <c r="B1115" s="115" t="s">
        <v>393</v>
      </c>
      <c r="C1115" s="115">
        <v>10421</v>
      </c>
      <c r="D1115" s="115">
        <v>10475.9</v>
      </c>
      <c r="E1115" s="115">
        <v>9971.5499999999993</v>
      </c>
      <c r="F1115" s="115">
        <v>10172.049999999999</v>
      </c>
      <c r="G1115" s="115">
        <v>10005</v>
      </c>
      <c r="H1115" s="115">
        <v>10319.549999999999</v>
      </c>
      <c r="I1115" s="115">
        <v>5760</v>
      </c>
      <c r="J1115" s="115">
        <v>58772689.049999997</v>
      </c>
      <c r="K1115" s="117">
        <v>43293</v>
      </c>
      <c r="L1115" s="115">
        <v>1647</v>
      </c>
      <c r="M1115" s="115" t="s">
        <v>1531</v>
      </c>
      <c r="N1115" s="115"/>
    </row>
    <row r="1116" spans="1:14">
      <c r="A1116" s="115" t="s">
        <v>1532</v>
      </c>
      <c r="B1116" s="115" t="s">
        <v>393</v>
      </c>
      <c r="C1116" s="115">
        <v>126.7</v>
      </c>
      <c r="D1116" s="115">
        <v>131</v>
      </c>
      <c r="E1116" s="115">
        <v>124.5</v>
      </c>
      <c r="F1116" s="115">
        <v>129.15</v>
      </c>
      <c r="G1116" s="115">
        <v>129.9</v>
      </c>
      <c r="H1116" s="115">
        <v>126.7</v>
      </c>
      <c r="I1116" s="115">
        <v>3539</v>
      </c>
      <c r="J1116" s="115">
        <v>455079</v>
      </c>
      <c r="K1116" s="117">
        <v>43293</v>
      </c>
      <c r="L1116" s="115">
        <v>115</v>
      </c>
      <c r="M1116" s="115" t="s">
        <v>1533</v>
      </c>
      <c r="N1116" s="115"/>
    </row>
    <row r="1117" spans="1:14">
      <c r="A1117" s="115" t="s">
        <v>1534</v>
      </c>
      <c r="B1117" s="115" t="s">
        <v>393</v>
      </c>
      <c r="C1117" s="115">
        <v>229</v>
      </c>
      <c r="D1117" s="115">
        <v>233</v>
      </c>
      <c r="E1117" s="115">
        <v>224.3</v>
      </c>
      <c r="F1117" s="115">
        <v>226.7</v>
      </c>
      <c r="G1117" s="115">
        <v>226.45</v>
      </c>
      <c r="H1117" s="115">
        <v>225.8</v>
      </c>
      <c r="I1117" s="115">
        <v>1218370</v>
      </c>
      <c r="J1117" s="115">
        <v>278216326.60000002</v>
      </c>
      <c r="K1117" s="117">
        <v>43293</v>
      </c>
      <c r="L1117" s="115">
        <v>15119</v>
      </c>
      <c r="M1117" s="115" t="s">
        <v>3154</v>
      </c>
      <c r="N1117" s="115"/>
    </row>
    <row r="1118" spans="1:14">
      <c r="A1118" s="115" t="s">
        <v>1535</v>
      </c>
      <c r="B1118" s="115" t="s">
        <v>393</v>
      </c>
      <c r="C1118" s="115">
        <v>659</v>
      </c>
      <c r="D1118" s="115">
        <v>659.85</v>
      </c>
      <c r="E1118" s="115">
        <v>654.4</v>
      </c>
      <c r="F1118" s="115">
        <v>656.15</v>
      </c>
      <c r="G1118" s="115">
        <v>654.4</v>
      </c>
      <c r="H1118" s="115">
        <v>654.95000000000005</v>
      </c>
      <c r="I1118" s="115">
        <v>24071</v>
      </c>
      <c r="J1118" s="115">
        <v>15836882.25</v>
      </c>
      <c r="K1118" s="117">
        <v>43293</v>
      </c>
      <c r="L1118" s="115">
        <v>6025</v>
      </c>
      <c r="M1118" s="115" t="s">
        <v>1536</v>
      </c>
      <c r="N1118" s="115"/>
    </row>
    <row r="1119" spans="1:14">
      <c r="A1119" s="115" t="s">
        <v>208</v>
      </c>
      <c r="B1119" s="115" t="s">
        <v>393</v>
      </c>
      <c r="C1119" s="115">
        <v>1090.1500000000001</v>
      </c>
      <c r="D1119" s="115">
        <v>1107.5</v>
      </c>
      <c r="E1119" s="115">
        <v>1081</v>
      </c>
      <c r="F1119" s="115">
        <v>1084.9000000000001</v>
      </c>
      <c r="G1119" s="115">
        <v>1083.3499999999999</v>
      </c>
      <c r="H1119" s="115">
        <v>1085.2</v>
      </c>
      <c r="I1119" s="115">
        <v>916917</v>
      </c>
      <c r="J1119" s="115">
        <v>1003915818.05</v>
      </c>
      <c r="K1119" s="117">
        <v>43293</v>
      </c>
      <c r="L1119" s="115">
        <v>26602</v>
      </c>
      <c r="M1119" s="115" t="s">
        <v>1537</v>
      </c>
      <c r="N1119" s="115"/>
    </row>
    <row r="1120" spans="1:14">
      <c r="A1120" s="115" t="s">
        <v>1538</v>
      </c>
      <c r="B1120" s="115" t="s">
        <v>393</v>
      </c>
      <c r="C1120" s="115">
        <v>784.95</v>
      </c>
      <c r="D1120" s="115">
        <v>793.55</v>
      </c>
      <c r="E1120" s="115">
        <v>775.35</v>
      </c>
      <c r="F1120" s="115">
        <v>789.75</v>
      </c>
      <c r="G1120" s="115">
        <v>790</v>
      </c>
      <c r="H1120" s="115">
        <v>783.6</v>
      </c>
      <c r="I1120" s="115">
        <v>70031</v>
      </c>
      <c r="J1120" s="115">
        <v>55003018.5</v>
      </c>
      <c r="K1120" s="117">
        <v>43293</v>
      </c>
      <c r="L1120" s="115">
        <v>4404</v>
      </c>
      <c r="M1120" s="115" t="s">
        <v>1539</v>
      </c>
      <c r="N1120" s="115"/>
    </row>
    <row r="1121" spans="1:14">
      <c r="A1121" s="115" t="s">
        <v>3620</v>
      </c>
      <c r="B1121" s="115" t="s">
        <v>3256</v>
      </c>
      <c r="C1121" s="115">
        <v>2300</v>
      </c>
      <c r="D1121" s="115">
        <v>2400</v>
      </c>
      <c r="E1121" s="115">
        <v>2300</v>
      </c>
      <c r="F1121" s="115">
        <v>2389.1</v>
      </c>
      <c r="G1121" s="115">
        <v>2389.1</v>
      </c>
      <c r="H1121" s="115">
        <v>2340</v>
      </c>
      <c r="I1121" s="115">
        <v>696</v>
      </c>
      <c r="J1121" s="115">
        <v>1660838.7</v>
      </c>
      <c r="K1121" s="117">
        <v>43293</v>
      </c>
      <c r="L1121" s="115">
        <v>58</v>
      </c>
      <c r="M1121" s="115" t="s">
        <v>3621</v>
      </c>
      <c r="N1121" s="115"/>
    </row>
    <row r="1122" spans="1:14">
      <c r="A1122" s="115" t="s">
        <v>3214</v>
      </c>
      <c r="B1122" s="115" t="s">
        <v>393</v>
      </c>
      <c r="C1122" s="115">
        <v>10.15</v>
      </c>
      <c r="D1122" s="115">
        <v>10.15</v>
      </c>
      <c r="E1122" s="115">
        <v>9.4</v>
      </c>
      <c r="F1122" s="115">
        <v>9.6</v>
      </c>
      <c r="G1122" s="115">
        <v>9.6999999999999993</v>
      </c>
      <c r="H1122" s="115">
        <v>10</v>
      </c>
      <c r="I1122" s="115">
        <v>70014</v>
      </c>
      <c r="J1122" s="115">
        <v>680090.1</v>
      </c>
      <c r="K1122" s="117">
        <v>43293</v>
      </c>
      <c r="L1122" s="115">
        <v>124</v>
      </c>
      <c r="M1122" s="115" t="s">
        <v>3215</v>
      </c>
      <c r="N1122" s="115"/>
    </row>
    <row r="1123" spans="1:14">
      <c r="A1123" s="115" t="s">
        <v>2571</v>
      </c>
      <c r="B1123" s="115" t="s">
        <v>393</v>
      </c>
      <c r="C1123" s="115">
        <v>262</v>
      </c>
      <c r="D1123" s="115">
        <v>265.3</v>
      </c>
      <c r="E1123" s="115">
        <v>254.1</v>
      </c>
      <c r="F1123" s="115">
        <v>254.65</v>
      </c>
      <c r="G1123" s="115">
        <v>255</v>
      </c>
      <c r="H1123" s="115">
        <v>263.2</v>
      </c>
      <c r="I1123" s="115">
        <v>16931</v>
      </c>
      <c r="J1123" s="115">
        <v>4366235.45</v>
      </c>
      <c r="K1123" s="117">
        <v>43293</v>
      </c>
      <c r="L1123" s="115">
        <v>812</v>
      </c>
      <c r="M1123" s="115" t="s">
        <v>2572</v>
      </c>
      <c r="N1123" s="115"/>
    </row>
    <row r="1124" spans="1:14">
      <c r="A1124" s="115" t="s">
        <v>1540</v>
      </c>
      <c r="B1124" s="115" t="s">
        <v>393</v>
      </c>
      <c r="C1124" s="115">
        <v>26.9</v>
      </c>
      <c r="D1124" s="115">
        <v>28.3</v>
      </c>
      <c r="E1124" s="115">
        <v>26.75</v>
      </c>
      <c r="F1124" s="115">
        <v>26.95</v>
      </c>
      <c r="G1124" s="115">
        <v>26.8</v>
      </c>
      <c r="H1124" s="115">
        <v>26.95</v>
      </c>
      <c r="I1124" s="115">
        <v>39934</v>
      </c>
      <c r="J1124" s="115">
        <v>1095906.6000000001</v>
      </c>
      <c r="K1124" s="117">
        <v>43293</v>
      </c>
      <c r="L1124" s="115">
        <v>449</v>
      </c>
      <c r="M1124" s="115" t="s">
        <v>1541</v>
      </c>
      <c r="N1124" s="115"/>
    </row>
    <row r="1125" spans="1:14">
      <c r="A1125" s="115" t="s">
        <v>3439</v>
      </c>
      <c r="B1125" s="115" t="s">
        <v>3256</v>
      </c>
      <c r="C1125" s="115">
        <v>35.450000000000003</v>
      </c>
      <c r="D1125" s="115">
        <v>35.450000000000003</v>
      </c>
      <c r="E1125" s="115">
        <v>34.049999999999997</v>
      </c>
      <c r="F1125" s="115">
        <v>35.049999999999997</v>
      </c>
      <c r="G1125" s="115">
        <v>35.049999999999997</v>
      </c>
      <c r="H1125" s="115">
        <v>33.799999999999997</v>
      </c>
      <c r="I1125" s="115">
        <v>821</v>
      </c>
      <c r="J1125" s="115">
        <v>28996.05</v>
      </c>
      <c r="K1125" s="117">
        <v>43293</v>
      </c>
      <c r="L1125" s="115">
        <v>6</v>
      </c>
      <c r="M1125" s="115" t="s">
        <v>3440</v>
      </c>
      <c r="N1125" s="115"/>
    </row>
    <row r="1126" spans="1:14">
      <c r="A1126" s="115" t="s">
        <v>3456</v>
      </c>
      <c r="B1126" s="115" t="s">
        <v>393</v>
      </c>
      <c r="C1126" s="115">
        <v>84.1</v>
      </c>
      <c r="D1126" s="115">
        <v>85</v>
      </c>
      <c r="E1126" s="115">
        <v>81.5</v>
      </c>
      <c r="F1126" s="115">
        <v>81.8</v>
      </c>
      <c r="G1126" s="115">
        <v>81.55</v>
      </c>
      <c r="H1126" s="115">
        <v>83.6</v>
      </c>
      <c r="I1126" s="115">
        <v>16101</v>
      </c>
      <c r="J1126" s="115">
        <v>1341890.3500000001</v>
      </c>
      <c r="K1126" s="117">
        <v>43293</v>
      </c>
      <c r="L1126" s="115">
        <v>233</v>
      </c>
      <c r="M1126" s="115" t="s">
        <v>1542</v>
      </c>
      <c r="N1126" s="115"/>
    </row>
    <row r="1127" spans="1:14">
      <c r="A1127" s="115" t="s">
        <v>3385</v>
      </c>
      <c r="B1127" s="115" t="s">
        <v>3256</v>
      </c>
      <c r="C1127" s="115">
        <v>291.3</v>
      </c>
      <c r="D1127" s="115">
        <v>291.39999999999998</v>
      </c>
      <c r="E1127" s="115">
        <v>264.05</v>
      </c>
      <c r="F1127" s="115">
        <v>291.39999999999998</v>
      </c>
      <c r="G1127" s="115">
        <v>291.39999999999998</v>
      </c>
      <c r="H1127" s="115">
        <v>277.55</v>
      </c>
      <c r="I1127" s="115">
        <v>2214</v>
      </c>
      <c r="J1127" s="115">
        <v>642355.05000000005</v>
      </c>
      <c r="K1127" s="117">
        <v>43293</v>
      </c>
      <c r="L1127" s="115">
        <v>33</v>
      </c>
      <c r="M1127" s="115" t="s">
        <v>3386</v>
      </c>
      <c r="N1127" s="115"/>
    </row>
    <row r="1128" spans="1:14">
      <c r="A1128" s="115" t="s">
        <v>1543</v>
      </c>
      <c r="B1128" s="115" t="s">
        <v>393</v>
      </c>
      <c r="C1128" s="115">
        <v>210.5</v>
      </c>
      <c r="D1128" s="115">
        <v>215</v>
      </c>
      <c r="E1128" s="115">
        <v>209</v>
      </c>
      <c r="F1128" s="115">
        <v>210.05</v>
      </c>
      <c r="G1128" s="115">
        <v>211.85</v>
      </c>
      <c r="H1128" s="115">
        <v>210.5</v>
      </c>
      <c r="I1128" s="115">
        <v>8670</v>
      </c>
      <c r="J1128" s="115">
        <v>1832669.35</v>
      </c>
      <c r="K1128" s="117">
        <v>43293</v>
      </c>
      <c r="L1128" s="115">
        <v>102</v>
      </c>
      <c r="M1128" s="115" t="s">
        <v>1544</v>
      </c>
      <c r="N1128" s="115"/>
    </row>
    <row r="1129" spans="1:14">
      <c r="A1129" s="115" t="s">
        <v>128</v>
      </c>
      <c r="B1129" s="115" t="s">
        <v>393</v>
      </c>
      <c r="C1129" s="115">
        <v>76.099999999999994</v>
      </c>
      <c r="D1129" s="115">
        <v>77.7</v>
      </c>
      <c r="E1129" s="115">
        <v>75.75</v>
      </c>
      <c r="F1129" s="115">
        <v>76.099999999999994</v>
      </c>
      <c r="G1129" s="115">
        <v>75.849999999999994</v>
      </c>
      <c r="H1129" s="115">
        <v>75.55</v>
      </c>
      <c r="I1129" s="115">
        <v>15854520</v>
      </c>
      <c r="J1129" s="115">
        <v>1215790053.1500001</v>
      </c>
      <c r="K1129" s="117">
        <v>43293</v>
      </c>
      <c r="L1129" s="115">
        <v>41091</v>
      </c>
      <c r="M1129" s="115" t="s">
        <v>1545</v>
      </c>
      <c r="N1129" s="115"/>
    </row>
    <row r="1130" spans="1:14">
      <c r="A1130" s="115" t="s">
        <v>1546</v>
      </c>
      <c r="B1130" s="115" t="s">
        <v>393</v>
      </c>
      <c r="C1130" s="115">
        <v>27.2</v>
      </c>
      <c r="D1130" s="115">
        <v>28.05</v>
      </c>
      <c r="E1130" s="115">
        <v>27.1</v>
      </c>
      <c r="F1130" s="115">
        <v>27.45</v>
      </c>
      <c r="G1130" s="115">
        <v>27.4</v>
      </c>
      <c r="H1130" s="115">
        <v>27.3</v>
      </c>
      <c r="I1130" s="115">
        <v>279859</v>
      </c>
      <c r="J1130" s="115">
        <v>7737126.4500000002</v>
      </c>
      <c r="K1130" s="117">
        <v>43293</v>
      </c>
      <c r="L1130" s="115">
        <v>1888</v>
      </c>
      <c r="M1130" s="115" t="s">
        <v>1547</v>
      </c>
      <c r="N1130" s="115"/>
    </row>
    <row r="1131" spans="1:14">
      <c r="A1131" s="115" t="s">
        <v>2226</v>
      </c>
      <c r="B1131" s="115" t="s">
        <v>393</v>
      </c>
      <c r="C1131" s="115">
        <v>1235</v>
      </c>
      <c r="D1131" s="115">
        <v>1257.3</v>
      </c>
      <c r="E1131" s="115">
        <v>1225.2</v>
      </c>
      <c r="F1131" s="115">
        <v>1250.4000000000001</v>
      </c>
      <c r="G1131" s="115">
        <v>1255</v>
      </c>
      <c r="H1131" s="115">
        <v>1235.25</v>
      </c>
      <c r="I1131" s="115">
        <v>308642</v>
      </c>
      <c r="J1131" s="115">
        <v>385222502.10000002</v>
      </c>
      <c r="K1131" s="117">
        <v>43293</v>
      </c>
      <c r="L1131" s="115">
        <v>16666</v>
      </c>
      <c r="M1131" s="115" t="s">
        <v>2227</v>
      </c>
      <c r="N1131" s="115"/>
    </row>
    <row r="1132" spans="1:14">
      <c r="A1132" s="115" t="s">
        <v>3006</v>
      </c>
      <c r="B1132" s="115" t="s">
        <v>393</v>
      </c>
      <c r="C1132" s="115">
        <v>16.95</v>
      </c>
      <c r="D1132" s="115">
        <v>16.95</v>
      </c>
      <c r="E1132" s="115">
        <v>15.65</v>
      </c>
      <c r="F1132" s="115">
        <v>15.75</v>
      </c>
      <c r="G1132" s="115">
        <v>15.65</v>
      </c>
      <c r="H1132" s="115">
        <v>16.45</v>
      </c>
      <c r="I1132" s="115">
        <v>4734</v>
      </c>
      <c r="J1132" s="115">
        <v>75855.95</v>
      </c>
      <c r="K1132" s="117">
        <v>43293</v>
      </c>
      <c r="L1132" s="115">
        <v>71</v>
      </c>
      <c r="M1132" s="115" t="s">
        <v>3007</v>
      </c>
      <c r="N1132" s="115"/>
    </row>
    <row r="1133" spans="1:14">
      <c r="A1133" s="115" t="s">
        <v>1548</v>
      </c>
      <c r="B1133" s="115" t="s">
        <v>393</v>
      </c>
      <c r="C1133" s="115">
        <v>159.85</v>
      </c>
      <c r="D1133" s="115">
        <v>159.85</v>
      </c>
      <c r="E1133" s="115">
        <v>150</v>
      </c>
      <c r="F1133" s="115">
        <v>151.94999999999999</v>
      </c>
      <c r="G1133" s="115">
        <v>153.94999999999999</v>
      </c>
      <c r="H1133" s="115">
        <v>158.6</v>
      </c>
      <c r="I1133" s="115">
        <v>117394</v>
      </c>
      <c r="J1133" s="115">
        <v>18276667.850000001</v>
      </c>
      <c r="K1133" s="117">
        <v>43293</v>
      </c>
      <c r="L1133" s="115">
        <v>1921</v>
      </c>
      <c r="M1133" s="115" t="s">
        <v>2166</v>
      </c>
      <c r="N1133" s="115"/>
    </row>
    <row r="1134" spans="1:14">
      <c r="A1134" s="115" t="s">
        <v>3216</v>
      </c>
      <c r="B1134" s="115" t="s">
        <v>393</v>
      </c>
      <c r="C1134" s="115">
        <v>3</v>
      </c>
      <c r="D1134" s="115">
        <v>3.05</v>
      </c>
      <c r="E1134" s="115">
        <v>2.75</v>
      </c>
      <c r="F1134" s="115">
        <v>2.75</v>
      </c>
      <c r="G1134" s="115">
        <v>2.75</v>
      </c>
      <c r="H1134" s="115">
        <v>2.9</v>
      </c>
      <c r="I1134" s="115">
        <v>4505</v>
      </c>
      <c r="J1134" s="115">
        <v>13453</v>
      </c>
      <c r="K1134" s="117">
        <v>43293</v>
      </c>
      <c r="L1134" s="115">
        <v>14</v>
      </c>
      <c r="M1134" s="115" t="s">
        <v>3217</v>
      </c>
      <c r="N1134" s="115"/>
    </row>
    <row r="1135" spans="1:14">
      <c r="A1135" s="115" t="s">
        <v>2490</v>
      </c>
      <c r="B1135" s="115" t="s">
        <v>393</v>
      </c>
      <c r="C1135" s="115">
        <v>750</v>
      </c>
      <c r="D1135" s="115">
        <v>755</v>
      </c>
      <c r="E1135" s="115">
        <v>745</v>
      </c>
      <c r="F1135" s="115">
        <v>750.65</v>
      </c>
      <c r="G1135" s="115">
        <v>754.5</v>
      </c>
      <c r="H1135" s="115">
        <v>744.7</v>
      </c>
      <c r="I1135" s="115">
        <v>151</v>
      </c>
      <c r="J1135" s="115">
        <v>113474.05</v>
      </c>
      <c r="K1135" s="117">
        <v>43293</v>
      </c>
      <c r="L1135" s="115">
        <v>22</v>
      </c>
      <c r="M1135" s="115" t="s">
        <v>2491</v>
      </c>
      <c r="N1135" s="115"/>
    </row>
    <row r="1136" spans="1:14">
      <c r="A1136" s="115" t="s">
        <v>2237</v>
      </c>
      <c r="B1136" s="115" t="s">
        <v>393</v>
      </c>
      <c r="C1136" s="115">
        <v>255.4</v>
      </c>
      <c r="D1136" s="115">
        <v>272</v>
      </c>
      <c r="E1136" s="115">
        <v>255.4</v>
      </c>
      <c r="F1136" s="115">
        <v>266.10000000000002</v>
      </c>
      <c r="G1136" s="115">
        <v>267</v>
      </c>
      <c r="H1136" s="115">
        <v>258.5</v>
      </c>
      <c r="I1136" s="115">
        <v>7519</v>
      </c>
      <c r="J1136" s="115">
        <v>1984184.05</v>
      </c>
      <c r="K1136" s="117">
        <v>43293</v>
      </c>
      <c r="L1136" s="115">
        <v>137</v>
      </c>
      <c r="M1136" s="115" t="s">
        <v>2238</v>
      </c>
      <c r="N1136" s="115"/>
    </row>
    <row r="1137" spans="1:14">
      <c r="A1137" s="115" t="s">
        <v>2141</v>
      </c>
      <c r="B1137" s="115" t="s">
        <v>393</v>
      </c>
      <c r="C1137" s="115">
        <v>156.80000000000001</v>
      </c>
      <c r="D1137" s="115">
        <v>156.9</v>
      </c>
      <c r="E1137" s="115">
        <v>149.44999999999999</v>
      </c>
      <c r="F1137" s="115">
        <v>151.30000000000001</v>
      </c>
      <c r="G1137" s="115">
        <v>152</v>
      </c>
      <c r="H1137" s="115">
        <v>157.35</v>
      </c>
      <c r="I1137" s="115">
        <v>33788</v>
      </c>
      <c r="J1137" s="115">
        <v>5202981.45</v>
      </c>
      <c r="K1137" s="117">
        <v>43293</v>
      </c>
      <c r="L1137" s="115">
        <v>1231</v>
      </c>
      <c r="M1137" s="115" t="s">
        <v>2676</v>
      </c>
      <c r="N1137" s="115"/>
    </row>
    <row r="1138" spans="1:14">
      <c r="A1138" s="115" t="s">
        <v>1549</v>
      </c>
      <c r="B1138" s="115" t="s">
        <v>393</v>
      </c>
      <c r="C1138" s="115">
        <v>472</v>
      </c>
      <c r="D1138" s="115">
        <v>479.95</v>
      </c>
      <c r="E1138" s="115">
        <v>472</v>
      </c>
      <c r="F1138" s="115">
        <v>474.1</v>
      </c>
      <c r="G1138" s="115">
        <v>474</v>
      </c>
      <c r="H1138" s="115">
        <v>472.75</v>
      </c>
      <c r="I1138" s="115">
        <v>124251</v>
      </c>
      <c r="J1138" s="115">
        <v>58989432.049999997</v>
      </c>
      <c r="K1138" s="117">
        <v>43293</v>
      </c>
      <c r="L1138" s="115">
        <v>2058</v>
      </c>
      <c r="M1138" s="115" t="s">
        <v>1550</v>
      </c>
      <c r="N1138" s="115"/>
    </row>
    <row r="1139" spans="1:14">
      <c r="A1139" s="115" t="s">
        <v>1551</v>
      </c>
      <c r="B1139" s="115" t="s">
        <v>393</v>
      </c>
      <c r="C1139" s="115">
        <v>210.95</v>
      </c>
      <c r="D1139" s="115">
        <v>221.95</v>
      </c>
      <c r="E1139" s="115">
        <v>210.95</v>
      </c>
      <c r="F1139" s="115">
        <v>216.1</v>
      </c>
      <c r="G1139" s="115">
        <v>216.9</v>
      </c>
      <c r="H1139" s="115">
        <v>210.5</v>
      </c>
      <c r="I1139" s="115">
        <v>6752</v>
      </c>
      <c r="J1139" s="115">
        <v>1479132.4</v>
      </c>
      <c r="K1139" s="117">
        <v>43293</v>
      </c>
      <c r="L1139" s="115">
        <v>288</v>
      </c>
      <c r="M1139" s="115" t="s">
        <v>1552</v>
      </c>
      <c r="N1139" s="115"/>
    </row>
    <row r="1140" spans="1:14">
      <c r="A1140" s="115" t="s">
        <v>1553</v>
      </c>
      <c r="B1140" s="115" t="s">
        <v>393</v>
      </c>
      <c r="C1140" s="115">
        <v>447.05</v>
      </c>
      <c r="D1140" s="115">
        <v>450</v>
      </c>
      <c r="E1140" s="115">
        <v>440.1</v>
      </c>
      <c r="F1140" s="115">
        <v>445.05</v>
      </c>
      <c r="G1140" s="115">
        <v>445.4</v>
      </c>
      <c r="H1140" s="115">
        <v>444.25</v>
      </c>
      <c r="I1140" s="115">
        <v>7978</v>
      </c>
      <c r="J1140" s="115">
        <v>3550401.65</v>
      </c>
      <c r="K1140" s="117">
        <v>43293</v>
      </c>
      <c r="L1140" s="115">
        <v>530</v>
      </c>
      <c r="M1140" s="115" t="s">
        <v>1554</v>
      </c>
      <c r="N1140" s="115"/>
    </row>
    <row r="1141" spans="1:14">
      <c r="A1141" s="115" t="s">
        <v>1555</v>
      </c>
      <c r="B1141" s="115" t="s">
        <v>393</v>
      </c>
      <c r="C1141" s="115">
        <v>117</v>
      </c>
      <c r="D1141" s="115">
        <v>130.9</v>
      </c>
      <c r="E1141" s="115">
        <v>115</v>
      </c>
      <c r="F1141" s="115">
        <v>121.2</v>
      </c>
      <c r="G1141" s="115">
        <v>119</v>
      </c>
      <c r="H1141" s="115">
        <v>119.1</v>
      </c>
      <c r="I1141" s="115">
        <v>5149</v>
      </c>
      <c r="J1141" s="115">
        <v>607416.6</v>
      </c>
      <c r="K1141" s="117">
        <v>43293</v>
      </c>
      <c r="L1141" s="115">
        <v>244</v>
      </c>
      <c r="M1141" s="115" t="s">
        <v>1556</v>
      </c>
      <c r="N1141" s="115"/>
    </row>
    <row r="1142" spans="1:14">
      <c r="A1142" s="115" t="s">
        <v>129</v>
      </c>
      <c r="B1142" s="115" t="s">
        <v>393</v>
      </c>
      <c r="C1142" s="115">
        <v>183.2</v>
      </c>
      <c r="D1142" s="115">
        <v>183.6</v>
      </c>
      <c r="E1142" s="115">
        <v>181.6</v>
      </c>
      <c r="F1142" s="115">
        <v>182.6</v>
      </c>
      <c r="G1142" s="115">
        <v>182.5</v>
      </c>
      <c r="H1142" s="115">
        <v>182.9</v>
      </c>
      <c r="I1142" s="115">
        <v>6482241</v>
      </c>
      <c r="J1142" s="115">
        <v>1181363772.8</v>
      </c>
      <c r="K1142" s="117">
        <v>43293</v>
      </c>
      <c r="L1142" s="115">
        <v>26493</v>
      </c>
      <c r="M1142" s="115" t="s">
        <v>1557</v>
      </c>
      <c r="N1142" s="115"/>
    </row>
    <row r="1143" spans="1:14">
      <c r="A1143" s="115" t="s">
        <v>1558</v>
      </c>
      <c r="B1143" s="115" t="s">
        <v>393</v>
      </c>
      <c r="C1143" s="115">
        <v>980</v>
      </c>
      <c r="D1143" s="115">
        <v>980</v>
      </c>
      <c r="E1143" s="115">
        <v>932.05</v>
      </c>
      <c r="F1143" s="115">
        <v>936.7</v>
      </c>
      <c r="G1143" s="115">
        <v>949</v>
      </c>
      <c r="H1143" s="115">
        <v>965.9</v>
      </c>
      <c r="I1143" s="115">
        <v>11527</v>
      </c>
      <c r="J1143" s="115">
        <v>11000515.800000001</v>
      </c>
      <c r="K1143" s="117">
        <v>43293</v>
      </c>
      <c r="L1143" s="115">
        <v>1706</v>
      </c>
      <c r="M1143" s="115" t="s">
        <v>1559</v>
      </c>
      <c r="N1143" s="115"/>
    </row>
    <row r="1144" spans="1:14">
      <c r="A1144" s="115" t="s">
        <v>1560</v>
      </c>
      <c r="B1144" s="115" t="s">
        <v>393</v>
      </c>
      <c r="C1144" s="115">
        <v>579</v>
      </c>
      <c r="D1144" s="115">
        <v>585.15</v>
      </c>
      <c r="E1144" s="115">
        <v>566.79999999999995</v>
      </c>
      <c r="F1144" s="115">
        <v>570.25</v>
      </c>
      <c r="G1144" s="115">
        <v>572</v>
      </c>
      <c r="H1144" s="115">
        <v>579.04999999999995</v>
      </c>
      <c r="I1144" s="115">
        <v>5998</v>
      </c>
      <c r="J1144" s="115">
        <v>3453375.75</v>
      </c>
      <c r="K1144" s="117">
        <v>43293</v>
      </c>
      <c r="L1144" s="115">
        <v>391</v>
      </c>
      <c r="M1144" s="115" t="s">
        <v>1561</v>
      </c>
      <c r="N1144" s="115"/>
    </row>
    <row r="1145" spans="1:14">
      <c r="A1145" s="115" t="s">
        <v>1562</v>
      </c>
      <c r="B1145" s="115" t="s">
        <v>393</v>
      </c>
      <c r="C1145" s="115">
        <v>139.19999999999999</v>
      </c>
      <c r="D1145" s="115">
        <v>146.94999999999999</v>
      </c>
      <c r="E1145" s="115">
        <v>139.19999999999999</v>
      </c>
      <c r="F1145" s="115">
        <v>146.15</v>
      </c>
      <c r="G1145" s="115">
        <v>146.9</v>
      </c>
      <c r="H1145" s="115">
        <v>141</v>
      </c>
      <c r="I1145" s="115">
        <v>73617</v>
      </c>
      <c r="J1145" s="115">
        <v>10661804.199999999</v>
      </c>
      <c r="K1145" s="117">
        <v>43293</v>
      </c>
      <c r="L1145" s="115">
        <v>2806</v>
      </c>
      <c r="M1145" s="115" t="s">
        <v>1563</v>
      </c>
      <c r="N1145" s="115"/>
    </row>
    <row r="1146" spans="1:14">
      <c r="A1146" s="115" t="s">
        <v>2350</v>
      </c>
      <c r="B1146" s="115" t="s">
        <v>393</v>
      </c>
      <c r="C1146" s="115">
        <v>8.85</v>
      </c>
      <c r="D1146" s="115">
        <v>9.3000000000000007</v>
      </c>
      <c r="E1146" s="115">
        <v>8.85</v>
      </c>
      <c r="F1146" s="115">
        <v>9.1</v>
      </c>
      <c r="G1146" s="115">
        <v>9.15</v>
      </c>
      <c r="H1146" s="115">
        <v>8.85</v>
      </c>
      <c r="I1146" s="115">
        <v>27914</v>
      </c>
      <c r="J1146" s="115">
        <v>253874.35</v>
      </c>
      <c r="K1146" s="117">
        <v>43293</v>
      </c>
      <c r="L1146" s="115">
        <v>105</v>
      </c>
      <c r="M1146" s="115" t="s">
        <v>2351</v>
      </c>
      <c r="N1146" s="115"/>
    </row>
    <row r="1147" spans="1:14">
      <c r="A1147" s="115" t="s">
        <v>1564</v>
      </c>
      <c r="B1147" s="115" t="s">
        <v>393</v>
      </c>
      <c r="C1147" s="115">
        <v>81.45</v>
      </c>
      <c r="D1147" s="115">
        <v>81.8</v>
      </c>
      <c r="E1147" s="115">
        <v>78</v>
      </c>
      <c r="F1147" s="115">
        <v>79.400000000000006</v>
      </c>
      <c r="G1147" s="115">
        <v>79.150000000000006</v>
      </c>
      <c r="H1147" s="115">
        <v>81.349999999999994</v>
      </c>
      <c r="I1147" s="115">
        <v>533886</v>
      </c>
      <c r="J1147" s="115">
        <v>42733876.450000003</v>
      </c>
      <c r="K1147" s="117">
        <v>43293</v>
      </c>
      <c r="L1147" s="115">
        <v>5532</v>
      </c>
      <c r="M1147" s="115" t="s">
        <v>1565</v>
      </c>
      <c r="N1147" s="115"/>
    </row>
    <row r="1148" spans="1:14">
      <c r="A1148" s="115" t="s">
        <v>2507</v>
      </c>
      <c r="B1148" s="115" t="s">
        <v>393</v>
      </c>
      <c r="C1148" s="115">
        <v>158</v>
      </c>
      <c r="D1148" s="115">
        <v>158.5</v>
      </c>
      <c r="E1148" s="115">
        <v>150.30000000000001</v>
      </c>
      <c r="F1148" s="115">
        <v>154.19999999999999</v>
      </c>
      <c r="G1148" s="115">
        <v>155.15</v>
      </c>
      <c r="H1148" s="115">
        <v>156.85</v>
      </c>
      <c r="I1148" s="115">
        <v>928202</v>
      </c>
      <c r="J1148" s="115">
        <v>143658725.80000001</v>
      </c>
      <c r="K1148" s="117">
        <v>43293</v>
      </c>
      <c r="L1148" s="115">
        <v>7356</v>
      </c>
      <c r="M1148" s="115" t="s">
        <v>2508</v>
      </c>
      <c r="N1148" s="115"/>
    </row>
    <row r="1149" spans="1:14">
      <c r="A1149" s="115" t="s">
        <v>1566</v>
      </c>
      <c r="B1149" s="115" t="s">
        <v>393</v>
      </c>
      <c r="C1149" s="115">
        <v>5.75</v>
      </c>
      <c r="D1149" s="115">
        <v>5.95</v>
      </c>
      <c r="E1149" s="115">
        <v>5.7</v>
      </c>
      <c r="F1149" s="115">
        <v>5.8</v>
      </c>
      <c r="G1149" s="115">
        <v>5.85</v>
      </c>
      <c r="H1149" s="115">
        <v>5.8</v>
      </c>
      <c r="I1149" s="115">
        <v>94172</v>
      </c>
      <c r="J1149" s="115">
        <v>547283.69999999995</v>
      </c>
      <c r="K1149" s="117">
        <v>43293</v>
      </c>
      <c r="L1149" s="115">
        <v>114</v>
      </c>
      <c r="M1149" s="115" t="s">
        <v>1567</v>
      </c>
      <c r="N1149" s="115"/>
    </row>
    <row r="1150" spans="1:14">
      <c r="A1150" s="115" t="s">
        <v>3008</v>
      </c>
      <c r="B1150" s="115" t="s">
        <v>3256</v>
      </c>
      <c r="C1150" s="115">
        <v>3.05</v>
      </c>
      <c r="D1150" s="115">
        <v>3.05</v>
      </c>
      <c r="E1150" s="115">
        <v>2.9</v>
      </c>
      <c r="F1150" s="115">
        <v>2.95</v>
      </c>
      <c r="G1150" s="115">
        <v>2.95</v>
      </c>
      <c r="H1150" s="115">
        <v>3</v>
      </c>
      <c r="I1150" s="115">
        <v>15131</v>
      </c>
      <c r="J1150" s="115">
        <v>45234.35</v>
      </c>
      <c r="K1150" s="117">
        <v>43293</v>
      </c>
      <c r="L1150" s="115">
        <v>35</v>
      </c>
      <c r="M1150" s="115" t="s">
        <v>3009</v>
      </c>
      <c r="N1150" s="115"/>
    </row>
    <row r="1151" spans="1:14">
      <c r="A1151" s="115" t="s">
        <v>3387</v>
      </c>
      <c r="B1151" s="115" t="s">
        <v>3256</v>
      </c>
      <c r="C1151" s="115">
        <v>184.5</v>
      </c>
      <c r="D1151" s="115">
        <v>191.4</v>
      </c>
      <c r="E1151" s="115">
        <v>183.5</v>
      </c>
      <c r="F1151" s="115">
        <v>186</v>
      </c>
      <c r="G1151" s="115">
        <v>189.45</v>
      </c>
      <c r="H1151" s="115">
        <v>184.65</v>
      </c>
      <c r="I1151" s="115">
        <v>2700</v>
      </c>
      <c r="J1151" s="115">
        <v>501844.3</v>
      </c>
      <c r="K1151" s="117">
        <v>43293</v>
      </c>
      <c r="L1151" s="115">
        <v>62</v>
      </c>
      <c r="M1151" s="115" t="s">
        <v>3388</v>
      </c>
      <c r="N1151" s="115"/>
    </row>
    <row r="1152" spans="1:14">
      <c r="A1152" s="115" t="s">
        <v>1568</v>
      </c>
      <c r="B1152" s="115" t="s">
        <v>393</v>
      </c>
      <c r="C1152" s="115">
        <v>86.5</v>
      </c>
      <c r="D1152" s="115">
        <v>88.4</v>
      </c>
      <c r="E1152" s="115">
        <v>85.25</v>
      </c>
      <c r="F1152" s="115">
        <v>85.95</v>
      </c>
      <c r="G1152" s="115">
        <v>86</v>
      </c>
      <c r="H1152" s="115">
        <v>86.5</v>
      </c>
      <c r="I1152" s="115">
        <v>69703</v>
      </c>
      <c r="J1152" s="115">
        <v>6090039.4500000002</v>
      </c>
      <c r="K1152" s="117">
        <v>43293</v>
      </c>
      <c r="L1152" s="115">
        <v>2651</v>
      </c>
      <c r="M1152" s="115" t="s">
        <v>1569</v>
      </c>
      <c r="N1152" s="115"/>
    </row>
    <row r="1153" spans="1:14">
      <c r="A1153" s="115" t="s">
        <v>3462</v>
      </c>
      <c r="B1153" s="115" t="s">
        <v>393</v>
      </c>
      <c r="C1153" s="115">
        <v>43.95</v>
      </c>
      <c r="D1153" s="115">
        <v>43.95</v>
      </c>
      <c r="E1153" s="115">
        <v>42.8</v>
      </c>
      <c r="F1153" s="115">
        <v>43.05</v>
      </c>
      <c r="G1153" s="115">
        <v>43.05</v>
      </c>
      <c r="H1153" s="115">
        <v>42.4</v>
      </c>
      <c r="I1153" s="115">
        <v>120</v>
      </c>
      <c r="J1153" s="115">
        <v>5171</v>
      </c>
      <c r="K1153" s="117">
        <v>43293</v>
      </c>
      <c r="L1153" s="115">
        <v>4</v>
      </c>
      <c r="M1153" s="115" t="s">
        <v>3463</v>
      </c>
      <c r="N1153" s="115"/>
    </row>
    <row r="1154" spans="1:14">
      <c r="A1154" s="115" t="s">
        <v>1570</v>
      </c>
      <c r="B1154" s="115" t="s">
        <v>393</v>
      </c>
      <c r="C1154" s="115">
        <v>247.5</v>
      </c>
      <c r="D1154" s="115">
        <v>249.2</v>
      </c>
      <c r="E1154" s="115">
        <v>245</v>
      </c>
      <c r="F1154" s="115">
        <v>245.95</v>
      </c>
      <c r="G1154" s="115">
        <v>245.25</v>
      </c>
      <c r="H1154" s="115">
        <v>247.3</v>
      </c>
      <c r="I1154" s="115">
        <v>7509</v>
      </c>
      <c r="J1154" s="115">
        <v>1853939.3</v>
      </c>
      <c r="K1154" s="117">
        <v>43293</v>
      </c>
      <c r="L1154" s="115">
        <v>198</v>
      </c>
      <c r="M1154" s="115" t="s">
        <v>1571</v>
      </c>
      <c r="N1154" s="115"/>
    </row>
    <row r="1155" spans="1:14">
      <c r="A1155" s="115" t="s">
        <v>2117</v>
      </c>
      <c r="B1155" s="115" t="s">
        <v>393</v>
      </c>
      <c r="C1155" s="115">
        <v>270</v>
      </c>
      <c r="D1155" s="115">
        <v>273.5</v>
      </c>
      <c r="E1155" s="115">
        <v>268</v>
      </c>
      <c r="F1155" s="115">
        <v>268.35000000000002</v>
      </c>
      <c r="G1155" s="115">
        <v>268.14999999999998</v>
      </c>
      <c r="H1155" s="115">
        <v>269.5</v>
      </c>
      <c r="I1155" s="115">
        <v>948</v>
      </c>
      <c r="J1155" s="115">
        <v>256168.4</v>
      </c>
      <c r="K1155" s="117">
        <v>43293</v>
      </c>
      <c r="L1155" s="115">
        <v>61</v>
      </c>
      <c r="M1155" s="115" t="s">
        <v>2118</v>
      </c>
      <c r="N1155" s="115"/>
    </row>
    <row r="1156" spans="1:14">
      <c r="A1156" s="115" t="s">
        <v>1572</v>
      </c>
      <c r="B1156" s="115" t="s">
        <v>393</v>
      </c>
      <c r="C1156" s="115">
        <v>15.4</v>
      </c>
      <c r="D1156" s="115">
        <v>15.45</v>
      </c>
      <c r="E1156" s="115">
        <v>15.4</v>
      </c>
      <c r="F1156" s="115">
        <v>15.45</v>
      </c>
      <c r="G1156" s="115">
        <v>15.45</v>
      </c>
      <c r="H1156" s="115">
        <v>15.4</v>
      </c>
      <c r="I1156" s="115">
        <v>300</v>
      </c>
      <c r="J1156" s="115">
        <v>4627.5</v>
      </c>
      <c r="K1156" s="117">
        <v>43293</v>
      </c>
      <c r="L1156" s="115">
        <v>5</v>
      </c>
      <c r="M1156" s="115" t="s">
        <v>1573</v>
      </c>
      <c r="N1156" s="115"/>
    </row>
    <row r="1157" spans="1:14">
      <c r="A1157" s="115" t="s">
        <v>3443</v>
      </c>
      <c r="B1157" s="115" t="s">
        <v>393</v>
      </c>
      <c r="C1157" s="115">
        <v>28.6</v>
      </c>
      <c r="D1157" s="115">
        <v>28.6</v>
      </c>
      <c r="E1157" s="115">
        <v>27</v>
      </c>
      <c r="F1157" s="115">
        <v>27.25</v>
      </c>
      <c r="G1157" s="115">
        <v>27.25</v>
      </c>
      <c r="H1157" s="115">
        <v>29.5</v>
      </c>
      <c r="I1157" s="115">
        <v>1338</v>
      </c>
      <c r="J1157" s="115">
        <v>36763.300000000003</v>
      </c>
      <c r="K1157" s="117">
        <v>43293</v>
      </c>
      <c r="L1157" s="115">
        <v>17</v>
      </c>
      <c r="M1157" s="115" t="s">
        <v>3444</v>
      </c>
      <c r="N1157" s="115"/>
    </row>
    <row r="1158" spans="1:14">
      <c r="A1158" s="115" t="s">
        <v>1574</v>
      </c>
      <c r="B1158" s="115" t="s">
        <v>393</v>
      </c>
      <c r="C1158" s="115">
        <v>45.8</v>
      </c>
      <c r="D1158" s="115">
        <v>45.95</v>
      </c>
      <c r="E1158" s="115">
        <v>43.75</v>
      </c>
      <c r="F1158" s="115">
        <v>44.4</v>
      </c>
      <c r="G1158" s="115">
        <v>44.5</v>
      </c>
      <c r="H1158" s="115">
        <v>45.6</v>
      </c>
      <c r="I1158" s="115">
        <v>4927</v>
      </c>
      <c r="J1158" s="115">
        <v>221308.65</v>
      </c>
      <c r="K1158" s="117">
        <v>43293</v>
      </c>
      <c r="L1158" s="115">
        <v>99</v>
      </c>
      <c r="M1158" s="115" t="s">
        <v>1575</v>
      </c>
      <c r="N1158" s="115"/>
    </row>
    <row r="1159" spans="1:14">
      <c r="A1159" s="115" t="s">
        <v>1576</v>
      </c>
      <c r="B1159" s="115" t="s">
        <v>393</v>
      </c>
      <c r="C1159" s="115">
        <v>272.89999999999998</v>
      </c>
      <c r="D1159" s="115">
        <v>277</v>
      </c>
      <c r="E1159" s="115">
        <v>271.8</v>
      </c>
      <c r="F1159" s="115">
        <v>273.60000000000002</v>
      </c>
      <c r="G1159" s="115">
        <v>272</v>
      </c>
      <c r="H1159" s="115">
        <v>274</v>
      </c>
      <c r="I1159" s="115">
        <v>129919</v>
      </c>
      <c r="J1159" s="115">
        <v>35558495.75</v>
      </c>
      <c r="K1159" s="117">
        <v>43293</v>
      </c>
      <c r="L1159" s="115">
        <v>2882</v>
      </c>
      <c r="M1159" s="115" t="s">
        <v>1577</v>
      </c>
      <c r="N1159" s="115"/>
    </row>
    <row r="1160" spans="1:14">
      <c r="A1160" s="115" t="s">
        <v>2334</v>
      </c>
      <c r="B1160" s="115" t="s">
        <v>393</v>
      </c>
      <c r="C1160" s="115">
        <v>75</v>
      </c>
      <c r="D1160" s="115">
        <v>75</v>
      </c>
      <c r="E1160" s="115">
        <v>72.5</v>
      </c>
      <c r="F1160" s="115">
        <v>72.7</v>
      </c>
      <c r="G1160" s="115">
        <v>72.5</v>
      </c>
      <c r="H1160" s="115">
        <v>74.25</v>
      </c>
      <c r="I1160" s="115">
        <v>62723</v>
      </c>
      <c r="J1160" s="115">
        <v>4582262.3499999996</v>
      </c>
      <c r="K1160" s="117">
        <v>43293</v>
      </c>
      <c r="L1160" s="115">
        <v>865</v>
      </c>
      <c r="M1160" s="115" t="s">
        <v>2335</v>
      </c>
      <c r="N1160" s="115"/>
    </row>
    <row r="1161" spans="1:14">
      <c r="A1161" s="115" t="s">
        <v>2280</v>
      </c>
      <c r="B1161" s="115" t="s">
        <v>393</v>
      </c>
      <c r="C1161" s="115">
        <v>36</v>
      </c>
      <c r="D1161" s="115">
        <v>39.5</v>
      </c>
      <c r="E1161" s="115">
        <v>35.700000000000003</v>
      </c>
      <c r="F1161" s="115">
        <v>38.9</v>
      </c>
      <c r="G1161" s="115">
        <v>38.6</v>
      </c>
      <c r="H1161" s="115">
        <v>36.75</v>
      </c>
      <c r="I1161" s="115">
        <v>139223</v>
      </c>
      <c r="J1161" s="115">
        <v>5238128.0999999996</v>
      </c>
      <c r="K1161" s="117">
        <v>43293</v>
      </c>
      <c r="L1161" s="115">
        <v>944</v>
      </c>
      <c r="M1161" s="115" t="s">
        <v>2281</v>
      </c>
      <c r="N1161" s="115"/>
    </row>
    <row r="1162" spans="1:14">
      <c r="A1162" s="115" t="s">
        <v>3010</v>
      </c>
      <c r="B1162" s="115" t="s">
        <v>393</v>
      </c>
      <c r="C1162" s="115">
        <v>4.9000000000000004</v>
      </c>
      <c r="D1162" s="115">
        <v>4.9000000000000004</v>
      </c>
      <c r="E1162" s="115">
        <v>4.3</v>
      </c>
      <c r="F1162" s="115">
        <v>4.3499999999999996</v>
      </c>
      <c r="G1162" s="115">
        <v>4.3</v>
      </c>
      <c r="H1162" s="115">
        <v>4.6500000000000004</v>
      </c>
      <c r="I1162" s="115">
        <v>387037</v>
      </c>
      <c r="J1162" s="115">
        <v>1734566.75</v>
      </c>
      <c r="K1162" s="117">
        <v>43293</v>
      </c>
      <c r="L1162" s="115">
        <v>515</v>
      </c>
      <c r="M1162" s="115" t="s">
        <v>3011</v>
      </c>
      <c r="N1162" s="115"/>
    </row>
    <row r="1163" spans="1:14">
      <c r="A1163" s="115" t="s">
        <v>1579</v>
      </c>
      <c r="B1163" s="115" t="s">
        <v>393</v>
      </c>
      <c r="C1163" s="115">
        <v>38.25</v>
      </c>
      <c r="D1163" s="115">
        <v>38.75</v>
      </c>
      <c r="E1163" s="115">
        <v>37.5</v>
      </c>
      <c r="F1163" s="115">
        <v>37.799999999999997</v>
      </c>
      <c r="G1163" s="115">
        <v>37.5</v>
      </c>
      <c r="H1163" s="115">
        <v>37.799999999999997</v>
      </c>
      <c r="I1163" s="115">
        <v>38377</v>
      </c>
      <c r="J1163" s="115">
        <v>1461456.05</v>
      </c>
      <c r="K1163" s="117">
        <v>43293</v>
      </c>
      <c r="L1163" s="115">
        <v>344</v>
      </c>
      <c r="M1163" s="115" t="s">
        <v>1580</v>
      </c>
      <c r="N1163" s="115"/>
    </row>
    <row r="1164" spans="1:14">
      <c r="A1164" s="115" t="s">
        <v>3248</v>
      </c>
      <c r="B1164" s="115" t="s">
        <v>393</v>
      </c>
      <c r="C1164" s="115">
        <v>101.4</v>
      </c>
      <c r="D1164" s="115">
        <v>103.9</v>
      </c>
      <c r="E1164" s="115">
        <v>100</v>
      </c>
      <c r="F1164" s="115">
        <v>100.45</v>
      </c>
      <c r="G1164" s="115">
        <v>100</v>
      </c>
      <c r="H1164" s="115">
        <v>100.7</v>
      </c>
      <c r="I1164" s="115">
        <v>124105</v>
      </c>
      <c r="J1164" s="115">
        <v>12653424.800000001</v>
      </c>
      <c r="K1164" s="117">
        <v>43293</v>
      </c>
      <c r="L1164" s="115">
        <v>914</v>
      </c>
      <c r="M1164" s="115" t="s">
        <v>1578</v>
      </c>
      <c r="N1164" s="115"/>
    </row>
    <row r="1165" spans="1:14">
      <c r="A1165" s="115" t="s">
        <v>1581</v>
      </c>
      <c r="B1165" s="115" t="s">
        <v>393</v>
      </c>
      <c r="C1165" s="115">
        <v>29.05</v>
      </c>
      <c r="D1165" s="115">
        <v>29.25</v>
      </c>
      <c r="E1165" s="115">
        <v>28.45</v>
      </c>
      <c r="F1165" s="115">
        <v>28.6</v>
      </c>
      <c r="G1165" s="115">
        <v>28.5</v>
      </c>
      <c r="H1165" s="115">
        <v>29</v>
      </c>
      <c r="I1165" s="115">
        <v>30063</v>
      </c>
      <c r="J1165" s="115">
        <v>869674.7</v>
      </c>
      <c r="K1165" s="117">
        <v>43293</v>
      </c>
      <c r="L1165" s="115">
        <v>222</v>
      </c>
      <c r="M1165" s="115" t="s">
        <v>1582</v>
      </c>
      <c r="N1165" s="115"/>
    </row>
    <row r="1166" spans="1:14">
      <c r="A1166" s="115" t="s">
        <v>3218</v>
      </c>
      <c r="B1166" s="115" t="s">
        <v>393</v>
      </c>
      <c r="C1166" s="115">
        <v>2.4500000000000002</v>
      </c>
      <c r="D1166" s="115">
        <v>2.65</v>
      </c>
      <c r="E1166" s="115">
        <v>2.4</v>
      </c>
      <c r="F1166" s="115">
        <v>2.4500000000000002</v>
      </c>
      <c r="G1166" s="115">
        <v>2.4500000000000002</v>
      </c>
      <c r="H1166" s="115">
        <v>2.5</v>
      </c>
      <c r="I1166" s="115">
        <v>34762</v>
      </c>
      <c r="J1166" s="115">
        <v>87118.3</v>
      </c>
      <c r="K1166" s="117">
        <v>43293</v>
      </c>
      <c r="L1166" s="115">
        <v>103</v>
      </c>
      <c r="M1166" s="115" t="s">
        <v>3219</v>
      </c>
      <c r="N1166" s="115"/>
    </row>
    <row r="1167" spans="1:14">
      <c r="A1167" s="115" t="s">
        <v>2451</v>
      </c>
      <c r="B1167" s="115" t="s">
        <v>393</v>
      </c>
      <c r="C1167" s="115">
        <v>485.1</v>
      </c>
      <c r="D1167" s="115">
        <v>493.7</v>
      </c>
      <c r="E1167" s="115">
        <v>478</v>
      </c>
      <c r="F1167" s="115">
        <v>480.9</v>
      </c>
      <c r="G1167" s="115">
        <v>478</v>
      </c>
      <c r="H1167" s="115">
        <v>491.1</v>
      </c>
      <c r="I1167" s="115">
        <v>30008</v>
      </c>
      <c r="J1167" s="115">
        <v>14549807.1</v>
      </c>
      <c r="K1167" s="117">
        <v>43293</v>
      </c>
      <c r="L1167" s="115">
        <v>1036</v>
      </c>
      <c r="M1167" s="115" t="s">
        <v>2452</v>
      </c>
      <c r="N1167" s="115"/>
    </row>
    <row r="1168" spans="1:14">
      <c r="A1168" s="115" t="s">
        <v>1583</v>
      </c>
      <c r="B1168" s="115" t="s">
        <v>393</v>
      </c>
      <c r="C1168" s="115">
        <v>313.74</v>
      </c>
      <c r="D1168" s="115">
        <v>316.89999999999998</v>
      </c>
      <c r="E1168" s="115">
        <v>311.68</v>
      </c>
      <c r="F1168" s="115">
        <v>314.20999999999998</v>
      </c>
      <c r="G1168" s="115">
        <v>314.20999999999998</v>
      </c>
      <c r="H1168" s="115">
        <v>310</v>
      </c>
      <c r="I1168" s="115">
        <v>488</v>
      </c>
      <c r="J1168" s="115">
        <v>153403.89000000001</v>
      </c>
      <c r="K1168" s="117">
        <v>43293</v>
      </c>
      <c r="L1168" s="115">
        <v>18</v>
      </c>
      <c r="M1168" s="115" t="s">
        <v>1584</v>
      </c>
      <c r="N1168" s="115"/>
    </row>
    <row r="1169" spans="1:14">
      <c r="A1169" s="115" t="s">
        <v>130</v>
      </c>
      <c r="B1169" s="115" t="s">
        <v>393</v>
      </c>
      <c r="C1169" s="115">
        <v>74.55</v>
      </c>
      <c r="D1169" s="115">
        <v>75.75</v>
      </c>
      <c r="E1169" s="115">
        <v>72.7</v>
      </c>
      <c r="F1169" s="115">
        <v>73.55</v>
      </c>
      <c r="G1169" s="115">
        <v>73.900000000000006</v>
      </c>
      <c r="H1169" s="115">
        <v>73.8</v>
      </c>
      <c r="I1169" s="115">
        <v>2281959</v>
      </c>
      <c r="J1169" s="115">
        <v>169343805.30000001</v>
      </c>
      <c r="K1169" s="117">
        <v>43293</v>
      </c>
      <c r="L1169" s="115">
        <v>11484</v>
      </c>
      <c r="M1169" s="115" t="s">
        <v>1585</v>
      </c>
      <c r="N1169" s="115"/>
    </row>
    <row r="1170" spans="1:14">
      <c r="A1170" s="115" t="s">
        <v>3012</v>
      </c>
      <c r="B1170" s="115" t="s">
        <v>393</v>
      </c>
      <c r="C1170" s="115">
        <v>53.25</v>
      </c>
      <c r="D1170" s="115">
        <v>53.25</v>
      </c>
      <c r="E1170" s="115">
        <v>52</v>
      </c>
      <c r="F1170" s="115">
        <v>52.7</v>
      </c>
      <c r="G1170" s="115">
        <v>52.8</v>
      </c>
      <c r="H1170" s="115">
        <v>52</v>
      </c>
      <c r="I1170" s="115">
        <v>41324</v>
      </c>
      <c r="J1170" s="115">
        <v>2175763.7999999998</v>
      </c>
      <c r="K1170" s="117">
        <v>43293</v>
      </c>
      <c r="L1170" s="115">
        <v>295</v>
      </c>
      <c r="M1170" s="115" t="s">
        <v>3013</v>
      </c>
      <c r="N1170" s="115"/>
    </row>
    <row r="1171" spans="1:14">
      <c r="A1171" s="115" t="s">
        <v>1586</v>
      </c>
      <c r="B1171" s="115" t="s">
        <v>393</v>
      </c>
      <c r="C1171" s="115">
        <v>601.04999999999995</v>
      </c>
      <c r="D1171" s="115">
        <v>610.45000000000005</v>
      </c>
      <c r="E1171" s="115">
        <v>591.79999999999995</v>
      </c>
      <c r="F1171" s="115">
        <v>599.70000000000005</v>
      </c>
      <c r="G1171" s="115">
        <v>600</v>
      </c>
      <c r="H1171" s="115">
        <v>605.1</v>
      </c>
      <c r="I1171" s="115">
        <v>30483</v>
      </c>
      <c r="J1171" s="115">
        <v>18344131.850000001</v>
      </c>
      <c r="K1171" s="117">
        <v>43293</v>
      </c>
      <c r="L1171" s="115">
        <v>403</v>
      </c>
      <c r="M1171" s="115" t="s">
        <v>1587</v>
      </c>
      <c r="N1171" s="115"/>
    </row>
    <row r="1172" spans="1:14">
      <c r="A1172" s="115" t="s">
        <v>1588</v>
      </c>
      <c r="B1172" s="115" t="s">
        <v>393</v>
      </c>
      <c r="C1172" s="115">
        <v>12.95</v>
      </c>
      <c r="D1172" s="115">
        <v>12.95</v>
      </c>
      <c r="E1172" s="115">
        <v>12.55</v>
      </c>
      <c r="F1172" s="115">
        <v>12.65</v>
      </c>
      <c r="G1172" s="115">
        <v>12.65</v>
      </c>
      <c r="H1172" s="115">
        <v>12.75</v>
      </c>
      <c r="I1172" s="115">
        <v>528734</v>
      </c>
      <c r="J1172" s="115">
        <v>6730121.4000000004</v>
      </c>
      <c r="K1172" s="117">
        <v>43293</v>
      </c>
      <c r="L1172" s="115">
        <v>1226</v>
      </c>
      <c r="M1172" s="115" t="s">
        <v>1589</v>
      </c>
      <c r="N1172" s="115"/>
    </row>
    <row r="1173" spans="1:14">
      <c r="A1173" s="115" t="s">
        <v>1590</v>
      </c>
      <c r="B1173" s="115" t="s">
        <v>393</v>
      </c>
      <c r="C1173" s="115">
        <v>107.35</v>
      </c>
      <c r="D1173" s="115">
        <v>110</v>
      </c>
      <c r="E1173" s="115">
        <v>106.15</v>
      </c>
      <c r="F1173" s="115">
        <v>106.8</v>
      </c>
      <c r="G1173" s="115">
        <v>106.85</v>
      </c>
      <c r="H1173" s="115">
        <v>107.25</v>
      </c>
      <c r="I1173" s="115">
        <v>152278</v>
      </c>
      <c r="J1173" s="115">
        <v>16517462.1</v>
      </c>
      <c r="K1173" s="117">
        <v>43293</v>
      </c>
      <c r="L1173" s="115">
        <v>2627</v>
      </c>
      <c r="M1173" s="115" t="s">
        <v>1591</v>
      </c>
      <c r="N1173" s="115"/>
    </row>
    <row r="1174" spans="1:14">
      <c r="A1174" s="115" t="s">
        <v>2431</v>
      </c>
      <c r="B1174" s="115" t="s">
        <v>393</v>
      </c>
      <c r="C1174" s="115">
        <v>4</v>
      </c>
      <c r="D1174" s="115">
        <v>4.0999999999999996</v>
      </c>
      <c r="E1174" s="115">
        <v>3.9</v>
      </c>
      <c r="F1174" s="115">
        <v>3.9</v>
      </c>
      <c r="G1174" s="115">
        <v>3.95</v>
      </c>
      <c r="H1174" s="115">
        <v>3.95</v>
      </c>
      <c r="I1174" s="115">
        <v>79244</v>
      </c>
      <c r="J1174" s="115">
        <v>315893.25</v>
      </c>
      <c r="K1174" s="117">
        <v>43293</v>
      </c>
      <c r="L1174" s="115">
        <v>132</v>
      </c>
      <c r="M1174" s="115" t="s">
        <v>2432</v>
      </c>
      <c r="N1174" s="115"/>
    </row>
    <row r="1175" spans="1:14">
      <c r="A1175" s="115" t="s">
        <v>1592</v>
      </c>
      <c r="B1175" s="115" t="s">
        <v>393</v>
      </c>
      <c r="C1175" s="115">
        <v>1391.05</v>
      </c>
      <c r="D1175" s="115">
        <v>1412.85</v>
      </c>
      <c r="E1175" s="115">
        <v>1387.1</v>
      </c>
      <c r="F1175" s="115">
        <v>1396.1</v>
      </c>
      <c r="G1175" s="115">
        <v>1396</v>
      </c>
      <c r="H1175" s="115">
        <v>1389</v>
      </c>
      <c r="I1175" s="115">
        <v>204176</v>
      </c>
      <c r="J1175" s="115">
        <v>285740084.25</v>
      </c>
      <c r="K1175" s="117">
        <v>43293</v>
      </c>
      <c r="L1175" s="115">
        <v>10495</v>
      </c>
      <c r="M1175" s="115" t="s">
        <v>1593</v>
      </c>
      <c r="N1175" s="115"/>
    </row>
    <row r="1176" spans="1:14">
      <c r="A1176" s="115" t="s">
        <v>2667</v>
      </c>
      <c r="B1176" s="115" t="s">
        <v>393</v>
      </c>
      <c r="C1176" s="115">
        <v>1350</v>
      </c>
      <c r="D1176" s="115">
        <v>1351.9</v>
      </c>
      <c r="E1176" s="115">
        <v>1347</v>
      </c>
      <c r="F1176" s="115">
        <v>1350.05</v>
      </c>
      <c r="G1176" s="115">
        <v>1350.95</v>
      </c>
      <c r="H1176" s="115">
        <v>1354.25</v>
      </c>
      <c r="I1176" s="115">
        <v>82</v>
      </c>
      <c r="J1176" s="115">
        <v>110613.75</v>
      </c>
      <c r="K1176" s="117">
        <v>43293</v>
      </c>
      <c r="L1176" s="115">
        <v>33</v>
      </c>
      <c r="M1176" s="115" t="s">
        <v>2668</v>
      </c>
      <c r="N1176" s="115"/>
    </row>
    <row r="1177" spans="1:14">
      <c r="A1177" s="115" t="s">
        <v>2144</v>
      </c>
      <c r="B1177" s="115" t="s">
        <v>393</v>
      </c>
      <c r="C1177" s="115">
        <v>1085.5</v>
      </c>
      <c r="D1177" s="115">
        <v>1095</v>
      </c>
      <c r="E1177" s="115">
        <v>1065.0999999999999</v>
      </c>
      <c r="F1177" s="115">
        <v>1070.5999999999999</v>
      </c>
      <c r="G1177" s="115">
        <v>1070</v>
      </c>
      <c r="H1177" s="115">
        <v>1086.05</v>
      </c>
      <c r="I1177" s="115">
        <v>54979</v>
      </c>
      <c r="J1177" s="115">
        <v>58984255.450000003</v>
      </c>
      <c r="K1177" s="117">
        <v>43293</v>
      </c>
      <c r="L1177" s="115">
        <v>4946</v>
      </c>
      <c r="M1177" s="115" t="s">
        <v>2145</v>
      </c>
      <c r="N1177" s="115"/>
    </row>
    <row r="1178" spans="1:14">
      <c r="A1178" s="115" t="s">
        <v>1594</v>
      </c>
      <c r="B1178" s="115" t="s">
        <v>393</v>
      </c>
      <c r="C1178" s="115">
        <v>278.25</v>
      </c>
      <c r="D1178" s="115">
        <v>284.39999999999998</v>
      </c>
      <c r="E1178" s="115">
        <v>271.14999999999998</v>
      </c>
      <c r="F1178" s="115">
        <v>275.75</v>
      </c>
      <c r="G1178" s="115">
        <v>275.75</v>
      </c>
      <c r="H1178" s="115">
        <v>277.14999999999998</v>
      </c>
      <c r="I1178" s="115">
        <v>122458</v>
      </c>
      <c r="J1178" s="115">
        <v>34112889.899999999</v>
      </c>
      <c r="K1178" s="117">
        <v>43293</v>
      </c>
      <c r="L1178" s="115">
        <v>3397</v>
      </c>
      <c r="M1178" s="115" t="s">
        <v>1595</v>
      </c>
      <c r="N1178" s="115"/>
    </row>
    <row r="1179" spans="1:14">
      <c r="A1179" s="115" t="s">
        <v>1596</v>
      </c>
      <c r="B1179" s="115" t="s">
        <v>393</v>
      </c>
      <c r="C1179" s="115">
        <v>389.95</v>
      </c>
      <c r="D1179" s="115">
        <v>391.4</v>
      </c>
      <c r="E1179" s="115">
        <v>367.35</v>
      </c>
      <c r="F1179" s="115">
        <v>370.55</v>
      </c>
      <c r="G1179" s="115">
        <v>369.9</v>
      </c>
      <c r="H1179" s="115">
        <v>386.65</v>
      </c>
      <c r="I1179" s="115">
        <v>469740</v>
      </c>
      <c r="J1179" s="115">
        <v>176643797.19999999</v>
      </c>
      <c r="K1179" s="117">
        <v>43293</v>
      </c>
      <c r="L1179" s="115">
        <v>18925</v>
      </c>
      <c r="M1179" s="115" t="s">
        <v>1597</v>
      </c>
      <c r="N1179" s="115"/>
    </row>
    <row r="1180" spans="1:14">
      <c r="A1180" s="115" t="s">
        <v>2356</v>
      </c>
      <c r="B1180" s="115" t="s">
        <v>393</v>
      </c>
      <c r="C1180" s="115">
        <v>306.2</v>
      </c>
      <c r="D1180" s="115">
        <v>333.9</v>
      </c>
      <c r="E1180" s="115">
        <v>304.2</v>
      </c>
      <c r="F1180" s="115">
        <v>307.45</v>
      </c>
      <c r="G1180" s="115">
        <v>307</v>
      </c>
      <c r="H1180" s="115">
        <v>304.25</v>
      </c>
      <c r="I1180" s="115">
        <v>257658</v>
      </c>
      <c r="J1180" s="115">
        <v>81113295.25</v>
      </c>
      <c r="K1180" s="117">
        <v>43293</v>
      </c>
      <c r="L1180" s="115">
        <v>5712</v>
      </c>
      <c r="M1180" s="115" t="s">
        <v>2358</v>
      </c>
      <c r="N1180" s="115"/>
    </row>
    <row r="1181" spans="1:14">
      <c r="A1181" s="115" t="s">
        <v>1598</v>
      </c>
      <c r="B1181" s="115" t="s">
        <v>3256</v>
      </c>
      <c r="C1181" s="115">
        <v>196.75</v>
      </c>
      <c r="D1181" s="115">
        <v>198</v>
      </c>
      <c r="E1181" s="115">
        <v>186.95</v>
      </c>
      <c r="F1181" s="115">
        <v>187.8</v>
      </c>
      <c r="G1181" s="115">
        <v>188.45</v>
      </c>
      <c r="H1181" s="115">
        <v>196.75</v>
      </c>
      <c r="I1181" s="115">
        <v>484519</v>
      </c>
      <c r="J1181" s="115">
        <v>92442074.450000003</v>
      </c>
      <c r="K1181" s="117">
        <v>43293</v>
      </c>
      <c r="L1181" s="115">
        <v>8572</v>
      </c>
      <c r="M1181" s="115" t="s">
        <v>1599</v>
      </c>
      <c r="N1181" s="115"/>
    </row>
    <row r="1182" spans="1:14">
      <c r="A1182" s="115" t="s">
        <v>3220</v>
      </c>
      <c r="B1182" s="115" t="s">
        <v>3256</v>
      </c>
      <c r="C1182" s="115">
        <v>2</v>
      </c>
      <c r="D1182" s="115">
        <v>2</v>
      </c>
      <c r="E1182" s="115">
        <v>2</v>
      </c>
      <c r="F1182" s="115">
        <v>2</v>
      </c>
      <c r="G1182" s="115">
        <v>2</v>
      </c>
      <c r="H1182" s="115">
        <v>1.95</v>
      </c>
      <c r="I1182" s="115">
        <v>42927</v>
      </c>
      <c r="J1182" s="115">
        <v>85854</v>
      </c>
      <c r="K1182" s="117">
        <v>43293</v>
      </c>
      <c r="L1182" s="115">
        <v>22</v>
      </c>
      <c r="M1182" s="115" t="s">
        <v>3221</v>
      </c>
      <c r="N1182" s="115"/>
    </row>
    <row r="1183" spans="1:14">
      <c r="A1183" s="115" t="s">
        <v>1600</v>
      </c>
      <c r="B1183" s="115" t="s">
        <v>393</v>
      </c>
      <c r="C1183" s="115">
        <v>575</v>
      </c>
      <c r="D1183" s="115">
        <v>575.79999999999995</v>
      </c>
      <c r="E1183" s="115">
        <v>566.54999999999995</v>
      </c>
      <c r="F1183" s="115">
        <v>568.79999999999995</v>
      </c>
      <c r="G1183" s="115">
        <v>570</v>
      </c>
      <c r="H1183" s="115">
        <v>573.5</v>
      </c>
      <c r="I1183" s="115">
        <v>413987</v>
      </c>
      <c r="J1183" s="115">
        <v>236408250.55000001</v>
      </c>
      <c r="K1183" s="117">
        <v>43293</v>
      </c>
      <c r="L1183" s="115">
        <v>6186</v>
      </c>
      <c r="M1183" s="115" t="s">
        <v>1601</v>
      </c>
      <c r="N1183" s="115"/>
    </row>
    <row r="1184" spans="1:14">
      <c r="A1184" s="115" t="s">
        <v>3389</v>
      </c>
      <c r="B1184" s="115" t="s">
        <v>3256</v>
      </c>
      <c r="C1184" s="115">
        <v>0.25</v>
      </c>
      <c r="D1184" s="115">
        <v>0.25</v>
      </c>
      <c r="E1184" s="115">
        <v>0.2</v>
      </c>
      <c r="F1184" s="115">
        <v>0.25</v>
      </c>
      <c r="G1184" s="115">
        <v>0.25</v>
      </c>
      <c r="H1184" s="115">
        <v>0.25</v>
      </c>
      <c r="I1184" s="115">
        <v>238224</v>
      </c>
      <c r="J1184" s="115">
        <v>50625.85</v>
      </c>
      <c r="K1184" s="117">
        <v>43293</v>
      </c>
      <c r="L1184" s="115">
        <v>64</v>
      </c>
      <c r="M1184" s="115" t="s">
        <v>3390</v>
      </c>
      <c r="N1184" s="115"/>
    </row>
    <row r="1185" spans="1:14">
      <c r="A1185" s="115" t="s">
        <v>1602</v>
      </c>
      <c r="B1185" s="115" t="s">
        <v>393</v>
      </c>
      <c r="C1185" s="115">
        <v>22.65</v>
      </c>
      <c r="D1185" s="115">
        <v>23.9</v>
      </c>
      <c r="E1185" s="115">
        <v>22.65</v>
      </c>
      <c r="F1185" s="115">
        <v>23.45</v>
      </c>
      <c r="G1185" s="115">
        <v>23.5</v>
      </c>
      <c r="H1185" s="115">
        <v>22.65</v>
      </c>
      <c r="I1185" s="115">
        <v>14242</v>
      </c>
      <c r="J1185" s="115">
        <v>332045.40000000002</v>
      </c>
      <c r="K1185" s="117">
        <v>43293</v>
      </c>
      <c r="L1185" s="115">
        <v>139</v>
      </c>
      <c r="M1185" s="115" t="s">
        <v>1603</v>
      </c>
      <c r="N1185" s="115"/>
    </row>
    <row r="1186" spans="1:14">
      <c r="A1186" s="115" t="s">
        <v>1604</v>
      </c>
      <c r="B1186" s="115" t="s">
        <v>393</v>
      </c>
      <c r="C1186" s="115">
        <v>42.55</v>
      </c>
      <c r="D1186" s="115">
        <v>43.2</v>
      </c>
      <c r="E1186" s="115">
        <v>42</v>
      </c>
      <c r="F1186" s="115">
        <v>42.15</v>
      </c>
      <c r="G1186" s="115">
        <v>42</v>
      </c>
      <c r="H1186" s="115">
        <v>42.55</v>
      </c>
      <c r="I1186" s="115">
        <v>5112</v>
      </c>
      <c r="J1186" s="115">
        <v>217255.65</v>
      </c>
      <c r="K1186" s="117">
        <v>43293</v>
      </c>
      <c r="L1186" s="115">
        <v>88</v>
      </c>
      <c r="M1186" s="115" t="s">
        <v>1605</v>
      </c>
      <c r="N1186" s="115"/>
    </row>
    <row r="1187" spans="1:14">
      <c r="A1187" s="115" t="s">
        <v>1606</v>
      </c>
      <c r="B1187" s="115" t="s">
        <v>393</v>
      </c>
      <c r="C1187" s="115">
        <v>186.55</v>
      </c>
      <c r="D1187" s="115">
        <v>188.7</v>
      </c>
      <c r="E1187" s="115">
        <v>186.3</v>
      </c>
      <c r="F1187" s="115">
        <v>186.9</v>
      </c>
      <c r="G1187" s="115">
        <v>186.85</v>
      </c>
      <c r="H1187" s="115">
        <v>185.7</v>
      </c>
      <c r="I1187" s="115">
        <v>97079</v>
      </c>
      <c r="J1187" s="115">
        <v>18195327.600000001</v>
      </c>
      <c r="K1187" s="117">
        <v>43293</v>
      </c>
      <c r="L1187" s="115">
        <v>1547</v>
      </c>
      <c r="M1187" s="115" t="s">
        <v>1607</v>
      </c>
      <c r="N1187" s="115"/>
    </row>
    <row r="1188" spans="1:14">
      <c r="A1188" s="115" t="s">
        <v>1608</v>
      </c>
      <c r="B1188" s="115" t="s">
        <v>393</v>
      </c>
      <c r="C1188" s="115">
        <v>29</v>
      </c>
      <c r="D1188" s="115">
        <v>30.9</v>
      </c>
      <c r="E1188" s="115">
        <v>28.15</v>
      </c>
      <c r="F1188" s="115">
        <v>28.65</v>
      </c>
      <c r="G1188" s="115">
        <v>28.6</v>
      </c>
      <c r="H1188" s="115">
        <v>29.85</v>
      </c>
      <c r="I1188" s="115">
        <v>267856</v>
      </c>
      <c r="J1188" s="115">
        <v>7924605.3499999996</v>
      </c>
      <c r="K1188" s="117">
        <v>43293</v>
      </c>
      <c r="L1188" s="115">
        <v>918</v>
      </c>
      <c r="M1188" s="115" t="s">
        <v>1609</v>
      </c>
      <c r="N1188" s="115"/>
    </row>
    <row r="1189" spans="1:14">
      <c r="A1189" s="115" t="s">
        <v>3222</v>
      </c>
      <c r="B1189" s="115" t="s">
        <v>393</v>
      </c>
      <c r="C1189" s="115">
        <v>144.6</v>
      </c>
      <c r="D1189" s="115">
        <v>145.69999999999999</v>
      </c>
      <c r="E1189" s="115">
        <v>134.15</v>
      </c>
      <c r="F1189" s="115">
        <v>135.35</v>
      </c>
      <c r="G1189" s="115">
        <v>134.15</v>
      </c>
      <c r="H1189" s="115">
        <v>141</v>
      </c>
      <c r="I1189" s="115">
        <v>11850</v>
      </c>
      <c r="J1189" s="115">
        <v>1614932.55</v>
      </c>
      <c r="K1189" s="117">
        <v>43293</v>
      </c>
      <c r="L1189" s="115">
        <v>216</v>
      </c>
      <c r="M1189" s="115" t="s">
        <v>3223</v>
      </c>
      <c r="N1189" s="115"/>
    </row>
    <row r="1190" spans="1:14">
      <c r="A1190" s="115" t="s">
        <v>214</v>
      </c>
      <c r="B1190" s="115" t="s">
        <v>393</v>
      </c>
      <c r="C1190" s="115">
        <v>662.5</v>
      </c>
      <c r="D1190" s="115">
        <v>674</v>
      </c>
      <c r="E1190" s="115">
        <v>662.5</v>
      </c>
      <c r="F1190" s="115">
        <v>669.4</v>
      </c>
      <c r="G1190" s="115">
        <v>669</v>
      </c>
      <c r="H1190" s="115">
        <v>661.1</v>
      </c>
      <c r="I1190" s="115">
        <v>588910</v>
      </c>
      <c r="J1190" s="115">
        <v>393964043.55000001</v>
      </c>
      <c r="K1190" s="117">
        <v>43293</v>
      </c>
      <c r="L1190" s="115">
        <v>18953</v>
      </c>
      <c r="M1190" s="115" t="s">
        <v>1610</v>
      </c>
      <c r="N1190" s="115"/>
    </row>
    <row r="1191" spans="1:14">
      <c r="A1191" s="115" t="s">
        <v>1611</v>
      </c>
      <c r="B1191" s="115" t="s">
        <v>393</v>
      </c>
      <c r="C1191" s="115">
        <v>237</v>
      </c>
      <c r="D1191" s="115">
        <v>237.55</v>
      </c>
      <c r="E1191" s="115">
        <v>224.7</v>
      </c>
      <c r="F1191" s="115">
        <v>225.65</v>
      </c>
      <c r="G1191" s="115">
        <v>225</v>
      </c>
      <c r="H1191" s="115">
        <v>234.7</v>
      </c>
      <c r="I1191" s="115">
        <v>47539</v>
      </c>
      <c r="J1191" s="115">
        <v>10937384.6</v>
      </c>
      <c r="K1191" s="117">
        <v>43293</v>
      </c>
      <c r="L1191" s="115">
        <v>948</v>
      </c>
      <c r="M1191" s="115" t="s">
        <v>1612</v>
      </c>
      <c r="N1191" s="115"/>
    </row>
    <row r="1192" spans="1:14">
      <c r="A1192" s="115" t="s">
        <v>1613</v>
      </c>
      <c r="B1192" s="115" t="s">
        <v>393</v>
      </c>
      <c r="C1192" s="115">
        <v>367.95</v>
      </c>
      <c r="D1192" s="115">
        <v>372.4</v>
      </c>
      <c r="E1192" s="115">
        <v>360</v>
      </c>
      <c r="F1192" s="115">
        <v>360.9</v>
      </c>
      <c r="G1192" s="115">
        <v>360</v>
      </c>
      <c r="H1192" s="115">
        <v>367.15</v>
      </c>
      <c r="I1192" s="115">
        <v>31081</v>
      </c>
      <c r="J1192" s="115">
        <v>11332931.4</v>
      </c>
      <c r="K1192" s="117">
        <v>43293</v>
      </c>
      <c r="L1192" s="115">
        <v>749</v>
      </c>
      <c r="M1192" s="115" t="s">
        <v>1614</v>
      </c>
      <c r="N1192" s="115"/>
    </row>
    <row r="1193" spans="1:14">
      <c r="A1193" s="115" t="s">
        <v>3704</v>
      </c>
      <c r="B1193" s="115" t="s">
        <v>3256</v>
      </c>
      <c r="C1193" s="115">
        <v>4.75</v>
      </c>
      <c r="D1193" s="115">
        <v>4.75</v>
      </c>
      <c r="E1193" s="115">
        <v>4.5999999999999996</v>
      </c>
      <c r="F1193" s="115">
        <v>4.5999999999999996</v>
      </c>
      <c r="G1193" s="115">
        <v>4.5999999999999996</v>
      </c>
      <c r="H1193" s="115">
        <v>4.8</v>
      </c>
      <c r="I1193" s="115">
        <v>91</v>
      </c>
      <c r="J1193" s="115">
        <v>418.75</v>
      </c>
      <c r="K1193" s="117">
        <v>43293</v>
      </c>
      <c r="L1193" s="115">
        <v>2</v>
      </c>
      <c r="M1193" s="115" t="s">
        <v>3705</v>
      </c>
      <c r="N1193" s="115"/>
    </row>
    <row r="1194" spans="1:14">
      <c r="A1194" s="115" t="s">
        <v>1615</v>
      </c>
      <c r="B1194" s="115" t="s">
        <v>393</v>
      </c>
      <c r="C1194" s="115">
        <v>175.6</v>
      </c>
      <c r="D1194" s="115">
        <v>180</v>
      </c>
      <c r="E1194" s="115">
        <v>175.6</v>
      </c>
      <c r="F1194" s="115">
        <v>177.5</v>
      </c>
      <c r="G1194" s="115">
        <v>177.15</v>
      </c>
      <c r="H1194" s="115">
        <v>184.8</v>
      </c>
      <c r="I1194" s="115">
        <v>374675</v>
      </c>
      <c r="J1194" s="115">
        <v>66213515.350000001</v>
      </c>
      <c r="K1194" s="117">
        <v>43293</v>
      </c>
      <c r="L1194" s="115">
        <v>2037</v>
      </c>
      <c r="M1194" s="115" t="s">
        <v>1616</v>
      </c>
      <c r="N1194" s="115"/>
    </row>
    <row r="1195" spans="1:14">
      <c r="A1195" s="115" t="s">
        <v>1617</v>
      </c>
      <c r="B1195" s="115" t="s">
        <v>393</v>
      </c>
      <c r="C1195" s="115">
        <v>3.5</v>
      </c>
      <c r="D1195" s="115">
        <v>3.6</v>
      </c>
      <c r="E1195" s="115">
        <v>3.45</v>
      </c>
      <c r="F1195" s="115">
        <v>3.6</v>
      </c>
      <c r="G1195" s="115">
        <v>3.6</v>
      </c>
      <c r="H1195" s="115">
        <v>3.45</v>
      </c>
      <c r="I1195" s="115">
        <v>219325</v>
      </c>
      <c r="J1195" s="115">
        <v>777570.05</v>
      </c>
      <c r="K1195" s="117">
        <v>43293</v>
      </c>
      <c r="L1195" s="115">
        <v>234</v>
      </c>
      <c r="M1195" s="115" t="s">
        <v>1618</v>
      </c>
      <c r="N1195" s="115"/>
    </row>
    <row r="1196" spans="1:14">
      <c r="A1196" s="115" t="s">
        <v>1619</v>
      </c>
      <c r="B1196" s="115" t="s">
        <v>393</v>
      </c>
      <c r="C1196" s="115">
        <v>477.55</v>
      </c>
      <c r="D1196" s="115">
        <v>484.95</v>
      </c>
      <c r="E1196" s="115">
        <v>471</v>
      </c>
      <c r="F1196" s="115">
        <v>473</v>
      </c>
      <c r="G1196" s="115">
        <v>472.8</v>
      </c>
      <c r="H1196" s="115">
        <v>474.85</v>
      </c>
      <c r="I1196" s="115">
        <v>844</v>
      </c>
      <c r="J1196" s="115">
        <v>402511.5</v>
      </c>
      <c r="K1196" s="117">
        <v>43293</v>
      </c>
      <c r="L1196" s="115">
        <v>95</v>
      </c>
      <c r="M1196" s="115" t="s">
        <v>1620</v>
      </c>
      <c r="N1196" s="115"/>
    </row>
    <row r="1197" spans="1:14">
      <c r="A1197" s="115" t="s">
        <v>1621</v>
      </c>
      <c r="B1197" s="115" t="s">
        <v>393</v>
      </c>
      <c r="C1197" s="115">
        <v>2000</v>
      </c>
      <c r="D1197" s="115">
        <v>2013.95</v>
      </c>
      <c r="E1197" s="115">
        <v>1966.1</v>
      </c>
      <c r="F1197" s="115">
        <v>2000.45</v>
      </c>
      <c r="G1197" s="115">
        <v>2000</v>
      </c>
      <c r="H1197" s="115">
        <v>2013.7</v>
      </c>
      <c r="I1197" s="115">
        <v>3708</v>
      </c>
      <c r="J1197" s="115">
        <v>7392240.6500000004</v>
      </c>
      <c r="K1197" s="117">
        <v>43293</v>
      </c>
      <c r="L1197" s="115">
        <v>2113</v>
      </c>
      <c r="M1197" s="115" t="s">
        <v>1622</v>
      </c>
      <c r="N1197" s="115"/>
    </row>
    <row r="1198" spans="1:14">
      <c r="A1198" s="115" t="s">
        <v>1623</v>
      </c>
      <c r="B1198" s="115" t="s">
        <v>393</v>
      </c>
      <c r="C1198" s="115">
        <v>905</v>
      </c>
      <c r="D1198" s="115">
        <v>918.7</v>
      </c>
      <c r="E1198" s="115">
        <v>882.15</v>
      </c>
      <c r="F1198" s="115">
        <v>885.3</v>
      </c>
      <c r="G1198" s="115">
        <v>882.15</v>
      </c>
      <c r="H1198" s="115">
        <v>890.9</v>
      </c>
      <c r="I1198" s="115">
        <v>3788</v>
      </c>
      <c r="J1198" s="115">
        <v>3407527.25</v>
      </c>
      <c r="K1198" s="117">
        <v>43293</v>
      </c>
      <c r="L1198" s="115">
        <v>552</v>
      </c>
      <c r="M1198" s="115" t="s">
        <v>1624</v>
      </c>
      <c r="N1198" s="115"/>
    </row>
    <row r="1199" spans="1:14">
      <c r="A1199" s="115" t="s">
        <v>1625</v>
      </c>
      <c r="B1199" s="115" t="s">
        <v>393</v>
      </c>
      <c r="C1199" s="115">
        <v>904.65</v>
      </c>
      <c r="D1199" s="115">
        <v>918.5</v>
      </c>
      <c r="E1199" s="115">
        <v>893.5</v>
      </c>
      <c r="F1199" s="115">
        <v>899.55</v>
      </c>
      <c r="G1199" s="115">
        <v>900</v>
      </c>
      <c r="H1199" s="115">
        <v>900.7</v>
      </c>
      <c r="I1199" s="115">
        <v>415935</v>
      </c>
      <c r="J1199" s="115">
        <v>376980296.25</v>
      </c>
      <c r="K1199" s="117">
        <v>43293</v>
      </c>
      <c r="L1199" s="115">
        <v>10479</v>
      </c>
      <c r="M1199" s="115" t="s">
        <v>1626</v>
      </c>
      <c r="N1199" s="115"/>
    </row>
    <row r="1200" spans="1:14">
      <c r="A1200" s="115" t="s">
        <v>1627</v>
      </c>
      <c r="B1200" s="115" t="s">
        <v>393</v>
      </c>
      <c r="C1200" s="115">
        <v>852.3</v>
      </c>
      <c r="D1200" s="115">
        <v>859.5</v>
      </c>
      <c r="E1200" s="115">
        <v>842</v>
      </c>
      <c r="F1200" s="115">
        <v>844.75</v>
      </c>
      <c r="G1200" s="115">
        <v>846</v>
      </c>
      <c r="H1200" s="115">
        <v>850.2</v>
      </c>
      <c r="I1200" s="115">
        <v>4524</v>
      </c>
      <c r="J1200" s="115">
        <v>3841204.6</v>
      </c>
      <c r="K1200" s="117">
        <v>43293</v>
      </c>
      <c r="L1200" s="115">
        <v>505</v>
      </c>
      <c r="M1200" s="115" t="s">
        <v>1628</v>
      </c>
      <c r="N1200" s="115"/>
    </row>
    <row r="1201" spans="1:14">
      <c r="A1201" s="115" t="s">
        <v>2180</v>
      </c>
      <c r="B1201" s="115" t="s">
        <v>393</v>
      </c>
      <c r="C1201" s="115">
        <v>583</v>
      </c>
      <c r="D1201" s="115">
        <v>588.85</v>
      </c>
      <c r="E1201" s="115">
        <v>572.6</v>
      </c>
      <c r="F1201" s="115">
        <v>575.70000000000005</v>
      </c>
      <c r="G1201" s="115">
        <v>576.54999999999995</v>
      </c>
      <c r="H1201" s="115">
        <v>579.45000000000005</v>
      </c>
      <c r="I1201" s="115">
        <v>1205975</v>
      </c>
      <c r="J1201" s="115">
        <v>702006463.20000005</v>
      </c>
      <c r="K1201" s="117">
        <v>43293</v>
      </c>
      <c r="L1201" s="115">
        <v>21259</v>
      </c>
      <c r="M1201" s="115" t="s">
        <v>2181</v>
      </c>
      <c r="N1201" s="115"/>
    </row>
    <row r="1202" spans="1:14">
      <c r="A1202" s="115" t="s">
        <v>1629</v>
      </c>
      <c r="B1202" s="115" t="s">
        <v>393</v>
      </c>
      <c r="C1202" s="115">
        <v>74.75</v>
      </c>
      <c r="D1202" s="115">
        <v>75.7</v>
      </c>
      <c r="E1202" s="115">
        <v>73.7</v>
      </c>
      <c r="F1202" s="115">
        <v>74.099999999999994</v>
      </c>
      <c r="G1202" s="115">
        <v>74.099999999999994</v>
      </c>
      <c r="H1202" s="115">
        <v>73.599999999999994</v>
      </c>
      <c r="I1202" s="115">
        <v>3368827</v>
      </c>
      <c r="J1202" s="115">
        <v>252045220.94999999</v>
      </c>
      <c r="K1202" s="117">
        <v>43293</v>
      </c>
      <c r="L1202" s="115">
        <v>15882</v>
      </c>
      <c r="M1202" s="115" t="s">
        <v>1630</v>
      </c>
      <c r="N1202" s="115"/>
    </row>
    <row r="1203" spans="1:14">
      <c r="A1203" s="115" t="s">
        <v>131</v>
      </c>
      <c r="B1203" s="115" t="s">
        <v>393</v>
      </c>
      <c r="C1203" s="115">
        <v>13.7</v>
      </c>
      <c r="D1203" s="115">
        <v>13.95</v>
      </c>
      <c r="E1203" s="115">
        <v>13.35</v>
      </c>
      <c r="F1203" s="115">
        <v>13.5</v>
      </c>
      <c r="G1203" s="115">
        <v>13.55</v>
      </c>
      <c r="H1203" s="115">
        <v>13.65</v>
      </c>
      <c r="I1203" s="115">
        <v>35402717</v>
      </c>
      <c r="J1203" s="115">
        <v>483150745.60000002</v>
      </c>
      <c r="K1203" s="117">
        <v>43293</v>
      </c>
      <c r="L1203" s="115">
        <v>26071</v>
      </c>
      <c r="M1203" s="115" t="s">
        <v>1631</v>
      </c>
      <c r="N1203" s="115"/>
    </row>
    <row r="1204" spans="1:14">
      <c r="A1204" s="115" t="s">
        <v>132</v>
      </c>
      <c r="B1204" s="115" t="s">
        <v>393</v>
      </c>
      <c r="C1204" s="115">
        <v>101.9</v>
      </c>
      <c r="D1204" s="115">
        <v>102.5</v>
      </c>
      <c r="E1204" s="115">
        <v>100.05</v>
      </c>
      <c r="F1204" s="115">
        <v>100.4</v>
      </c>
      <c r="G1204" s="115">
        <v>100.15</v>
      </c>
      <c r="H1204" s="115">
        <v>101.35</v>
      </c>
      <c r="I1204" s="115">
        <v>3782284</v>
      </c>
      <c r="J1204" s="115">
        <v>383120168.85000002</v>
      </c>
      <c r="K1204" s="117">
        <v>43293</v>
      </c>
      <c r="L1204" s="115">
        <v>30987</v>
      </c>
      <c r="M1204" s="115" t="s">
        <v>1633</v>
      </c>
      <c r="N1204" s="115"/>
    </row>
    <row r="1205" spans="1:14">
      <c r="A1205" s="115" t="s">
        <v>1634</v>
      </c>
      <c r="B1205" s="115" t="s">
        <v>393</v>
      </c>
      <c r="C1205" s="115">
        <v>115.05</v>
      </c>
      <c r="D1205" s="115">
        <v>115.5</v>
      </c>
      <c r="E1205" s="115">
        <v>113.4</v>
      </c>
      <c r="F1205" s="115">
        <v>114</v>
      </c>
      <c r="G1205" s="115">
        <v>113.7</v>
      </c>
      <c r="H1205" s="115">
        <v>114.55</v>
      </c>
      <c r="I1205" s="115">
        <v>126560</v>
      </c>
      <c r="J1205" s="115">
        <v>14448848.25</v>
      </c>
      <c r="K1205" s="117">
        <v>43293</v>
      </c>
      <c r="L1205" s="115">
        <v>8227</v>
      </c>
      <c r="M1205" s="115" t="s">
        <v>1635</v>
      </c>
      <c r="N1205" s="115"/>
    </row>
    <row r="1206" spans="1:14">
      <c r="A1206" s="115" t="s">
        <v>1636</v>
      </c>
      <c r="B1206" s="115" t="s">
        <v>393</v>
      </c>
      <c r="C1206" s="115">
        <v>12</v>
      </c>
      <c r="D1206" s="115">
        <v>12.5</v>
      </c>
      <c r="E1206" s="115">
        <v>11.5</v>
      </c>
      <c r="F1206" s="115">
        <v>11.7</v>
      </c>
      <c r="G1206" s="115">
        <v>11.9</v>
      </c>
      <c r="H1206" s="115">
        <v>12.1</v>
      </c>
      <c r="I1206" s="115">
        <v>22366</v>
      </c>
      <c r="J1206" s="115">
        <v>266093.09999999998</v>
      </c>
      <c r="K1206" s="117">
        <v>43293</v>
      </c>
      <c r="L1206" s="115">
        <v>89</v>
      </c>
      <c r="M1206" s="115" t="s">
        <v>1637</v>
      </c>
      <c r="N1206" s="115"/>
    </row>
    <row r="1207" spans="1:14">
      <c r="A1207" s="115" t="s">
        <v>3490</v>
      </c>
      <c r="B1207" s="115" t="s">
        <v>3256</v>
      </c>
      <c r="C1207" s="115">
        <v>3</v>
      </c>
      <c r="D1207" s="115">
        <v>3</v>
      </c>
      <c r="E1207" s="115">
        <v>3</v>
      </c>
      <c r="F1207" s="115">
        <v>3</v>
      </c>
      <c r="G1207" s="115">
        <v>3</v>
      </c>
      <c r="H1207" s="115">
        <v>3</v>
      </c>
      <c r="I1207" s="115">
        <v>70</v>
      </c>
      <c r="J1207" s="115">
        <v>210</v>
      </c>
      <c r="K1207" s="117">
        <v>43293</v>
      </c>
      <c r="L1207" s="115">
        <v>2</v>
      </c>
      <c r="M1207" s="115" t="s">
        <v>3491</v>
      </c>
      <c r="N1207" s="115"/>
    </row>
    <row r="1208" spans="1:14">
      <c r="A1208" s="115" t="s">
        <v>1638</v>
      </c>
      <c r="B1208" s="115" t="s">
        <v>393</v>
      </c>
      <c r="C1208" s="115">
        <v>760.15</v>
      </c>
      <c r="D1208" s="115">
        <v>774.85</v>
      </c>
      <c r="E1208" s="115">
        <v>748</v>
      </c>
      <c r="F1208" s="115">
        <v>756.4</v>
      </c>
      <c r="G1208" s="115">
        <v>754</v>
      </c>
      <c r="H1208" s="115">
        <v>750.35</v>
      </c>
      <c r="I1208" s="115">
        <v>134222</v>
      </c>
      <c r="J1208" s="115">
        <v>102084543.59999999</v>
      </c>
      <c r="K1208" s="117">
        <v>43293</v>
      </c>
      <c r="L1208" s="115">
        <v>3159</v>
      </c>
      <c r="M1208" s="115" t="s">
        <v>1639</v>
      </c>
      <c r="N1208" s="115"/>
    </row>
    <row r="1209" spans="1:14">
      <c r="A1209" s="115" t="s">
        <v>133</v>
      </c>
      <c r="B1209" s="115" t="s">
        <v>393</v>
      </c>
      <c r="C1209" s="115">
        <v>377.8</v>
      </c>
      <c r="D1209" s="115">
        <v>390</v>
      </c>
      <c r="E1209" s="115">
        <v>371.8</v>
      </c>
      <c r="F1209" s="115">
        <v>374</v>
      </c>
      <c r="G1209" s="115">
        <v>372.7</v>
      </c>
      <c r="H1209" s="115">
        <v>375.55</v>
      </c>
      <c r="I1209" s="115">
        <v>4318026</v>
      </c>
      <c r="J1209" s="115">
        <v>1647679743.95</v>
      </c>
      <c r="K1209" s="117">
        <v>43293</v>
      </c>
      <c r="L1209" s="115">
        <v>46072</v>
      </c>
      <c r="M1209" s="115" t="s">
        <v>1640</v>
      </c>
      <c r="N1209" s="115"/>
    </row>
    <row r="1210" spans="1:14">
      <c r="A1210" s="115" t="s">
        <v>3447</v>
      </c>
      <c r="B1210" s="115" t="s">
        <v>393</v>
      </c>
      <c r="C1210" s="115">
        <v>115</v>
      </c>
      <c r="D1210" s="115">
        <v>119</v>
      </c>
      <c r="E1210" s="115">
        <v>115</v>
      </c>
      <c r="F1210" s="115">
        <v>116.19</v>
      </c>
      <c r="G1210" s="115">
        <v>116.03</v>
      </c>
      <c r="H1210" s="115">
        <v>115.28</v>
      </c>
      <c r="I1210" s="115">
        <v>71</v>
      </c>
      <c r="J1210" s="115">
        <v>8239.5</v>
      </c>
      <c r="K1210" s="117">
        <v>43293</v>
      </c>
      <c r="L1210" s="115">
        <v>14</v>
      </c>
      <c r="M1210" s="115" t="s">
        <v>3448</v>
      </c>
      <c r="N1210" s="115"/>
    </row>
    <row r="1211" spans="1:14">
      <c r="A1211" s="115" t="s">
        <v>2627</v>
      </c>
      <c r="B1211" s="115" t="s">
        <v>393</v>
      </c>
      <c r="C1211" s="115">
        <v>54.66</v>
      </c>
      <c r="D1211" s="115">
        <v>54.66</v>
      </c>
      <c r="E1211" s="115">
        <v>54.18</v>
      </c>
      <c r="F1211" s="115">
        <v>54.18</v>
      </c>
      <c r="G1211" s="115">
        <v>54.18</v>
      </c>
      <c r="H1211" s="115">
        <v>54.15</v>
      </c>
      <c r="I1211" s="115">
        <v>674</v>
      </c>
      <c r="J1211" s="115">
        <v>36753.85</v>
      </c>
      <c r="K1211" s="117">
        <v>43293</v>
      </c>
      <c r="L1211" s="115">
        <v>17</v>
      </c>
      <c r="M1211" s="115" t="s">
        <v>2628</v>
      </c>
      <c r="N1211" s="115"/>
    </row>
    <row r="1212" spans="1:14">
      <c r="A1212" s="115" t="s">
        <v>3145</v>
      </c>
      <c r="B1212" s="115" t="s">
        <v>393</v>
      </c>
      <c r="C1212" s="115">
        <v>29.68</v>
      </c>
      <c r="D1212" s="115">
        <v>29.7</v>
      </c>
      <c r="E1212" s="115">
        <v>29.25</v>
      </c>
      <c r="F1212" s="115">
        <v>29.25</v>
      </c>
      <c r="G1212" s="115">
        <v>29.25</v>
      </c>
      <c r="H1212" s="115">
        <v>29.52</v>
      </c>
      <c r="I1212" s="115">
        <v>4868</v>
      </c>
      <c r="J1212" s="115">
        <v>144409.13</v>
      </c>
      <c r="K1212" s="117">
        <v>43293</v>
      </c>
      <c r="L1212" s="115">
        <v>10</v>
      </c>
      <c r="M1212" s="115" t="s">
        <v>3146</v>
      </c>
      <c r="N1212" s="115"/>
    </row>
    <row r="1213" spans="1:14">
      <c r="A1213" s="115" t="s">
        <v>134</v>
      </c>
      <c r="B1213" s="115" t="s">
        <v>393</v>
      </c>
      <c r="C1213" s="115">
        <v>1044.3499999999999</v>
      </c>
      <c r="D1213" s="115">
        <v>1099</v>
      </c>
      <c r="E1213" s="115">
        <v>1042.5999999999999</v>
      </c>
      <c r="F1213" s="115">
        <v>1082.3499999999999</v>
      </c>
      <c r="G1213" s="115">
        <v>1080.9000000000001</v>
      </c>
      <c r="H1213" s="115">
        <v>1038.8</v>
      </c>
      <c r="I1213" s="115">
        <v>24109297</v>
      </c>
      <c r="J1213" s="115">
        <v>26045070532.950001</v>
      </c>
      <c r="K1213" s="117">
        <v>43293</v>
      </c>
      <c r="L1213" s="115">
        <v>383215</v>
      </c>
      <c r="M1213" s="115" t="s">
        <v>1641</v>
      </c>
      <c r="N1213" s="115"/>
    </row>
    <row r="1214" spans="1:14">
      <c r="A1214" s="115" t="s">
        <v>1642</v>
      </c>
      <c r="B1214" s="115" t="s">
        <v>393</v>
      </c>
      <c r="C1214" s="115">
        <v>48.6</v>
      </c>
      <c r="D1214" s="115">
        <v>49.7</v>
      </c>
      <c r="E1214" s="115">
        <v>47.85</v>
      </c>
      <c r="F1214" s="115">
        <v>48.2</v>
      </c>
      <c r="G1214" s="115">
        <v>47.85</v>
      </c>
      <c r="H1214" s="115">
        <v>48.35</v>
      </c>
      <c r="I1214" s="115">
        <v>166641</v>
      </c>
      <c r="J1214" s="115">
        <v>8141391.2999999998</v>
      </c>
      <c r="K1214" s="117">
        <v>43293</v>
      </c>
      <c r="L1214" s="115">
        <v>957</v>
      </c>
      <c r="M1214" s="115" t="s">
        <v>1643</v>
      </c>
      <c r="N1214" s="115"/>
    </row>
    <row r="1215" spans="1:14">
      <c r="A1215" s="115" t="s">
        <v>135</v>
      </c>
      <c r="B1215" s="115" t="s">
        <v>393</v>
      </c>
      <c r="C1215" s="115">
        <v>397.7</v>
      </c>
      <c r="D1215" s="115">
        <v>406.45</v>
      </c>
      <c r="E1215" s="115">
        <v>384</v>
      </c>
      <c r="F1215" s="115">
        <v>387.25</v>
      </c>
      <c r="G1215" s="115">
        <v>386.5</v>
      </c>
      <c r="H1215" s="115">
        <v>394.1</v>
      </c>
      <c r="I1215" s="115">
        <v>2541342</v>
      </c>
      <c r="J1215" s="115">
        <v>1006160084.25</v>
      </c>
      <c r="K1215" s="117">
        <v>43293</v>
      </c>
      <c r="L1215" s="115">
        <v>33802</v>
      </c>
      <c r="M1215" s="115" t="s">
        <v>1644</v>
      </c>
      <c r="N1215" s="115"/>
    </row>
    <row r="1216" spans="1:14">
      <c r="A1216" s="115" t="s">
        <v>3741</v>
      </c>
      <c r="B1216" s="115" t="s">
        <v>393</v>
      </c>
      <c r="C1216" s="115">
        <v>524.15</v>
      </c>
      <c r="D1216" s="115">
        <v>530</v>
      </c>
      <c r="E1216" s="115">
        <v>524.15</v>
      </c>
      <c r="F1216" s="115">
        <v>530</v>
      </c>
      <c r="G1216" s="115">
        <v>530</v>
      </c>
      <c r="H1216" s="115">
        <v>515.87</v>
      </c>
      <c r="I1216" s="115">
        <v>32</v>
      </c>
      <c r="J1216" s="115">
        <v>16802.45</v>
      </c>
      <c r="K1216" s="117">
        <v>43293</v>
      </c>
      <c r="L1216" s="115">
        <v>5</v>
      </c>
      <c r="M1216" s="115" t="s">
        <v>3742</v>
      </c>
      <c r="N1216" s="115"/>
    </row>
    <row r="1217" spans="1:14">
      <c r="A1217" s="115" t="s">
        <v>3014</v>
      </c>
      <c r="B1217" s="115" t="s">
        <v>393</v>
      </c>
      <c r="C1217" s="115">
        <v>91.3</v>
      </c>
      <c r="D1217" s="115">
        <v>91.3</v>
      </c>
      <c r="E1217" s="115">
        <v>90.1</v>
      </c>
      <c r="F1217" s="115">
        <v>90.25</v>
      </c>
      <c r="G1217" s="115">
        <v>90.1</v>
      </c>
      <c r="H1217" s="115">
        <v>91.3</v>
      </c>
      <c r="I1217" s="115">
        <v>138</v>
      </c>
      <c r="J1217" s="115">
        <v>12507.8</v>
      </c>
      <c r="K1217" s="117">
        <v>43293</v>
      </c>
      <c r="L1217" s="115">
        <v>5</v>
      </c>
      <c r="M1217" s="115" t="s">
        <v>3015</v>
      </c>
      <c r="N1217" s="115"/>
    </row>
    <row r="1218" spans="1:14">
      <c r="A1218" s="115" t="s">
        <v>1645</v>
      </c>
      <c r="B1218" s="115" t="s">
        <v>393</v>
      </c>
      <c r="C1218" s="115">
        <v>12.65</v>
      </c>
      <c r="D1218" s="115">
        <v>12.8</v>
      </c>
      <c r="E1218" s="115">
        <v>12.5</v>
      </c>
      <c r="F1218" s="115">
        <v>12.65</v>
      </c>
      <c r="G1218" s="115">
        <v>12.55</v>
      </c>
      <c r="H1218" s="115">
        <v>12.65</v>
      </c>
      <c r="I1218" s="115">
        <v>551365</v>
      </c>
      <c r="J1218" s="115">
        <v>6982126.3499999996</v>
      </c>
      <c r="K1218" s="117">
        <v>43293</v>
      </c>
      <c r="L1218" s="115">
        <v>927</v>
      </c>
      <c r="M1218" s="115" t="s">
        <v>1646</v>
      </c>
      <c r="N1218" s="115"/>
    </row>
    <row r="1219" spans="1:14">
      <c r="A1219" s="115" t="s">
        <v>1647</v>
      </c>
      <c r="B1219" s="115" t="s">
        <v>393</v>
      </c>
      <c r="C1219" s="115">
        <v>592.20000000000005</v>
      </c>
      <c r="D1219" s="115">
        <v>603.79999999999995</v>
      </c>
      <c r="E1219" s="115">
        <v>579.6</v>
      </c>
      <c r="F1219" s="115">
        <v>583.04999999999995</v>
      </c>
      <c r="G1219" s="115">
        <v>585</v>
      </c>
      <c r="H1219" s="115">
        <v>593.1</v>
      </c>
      <c r="I1219" s="115">
        <v>232550</v>
      </c>
      <c r="J1219" s="115">
        <v>138517755.90000001</v>
      </c>
      <c r="K1219" s="117">
        <v>43293</v>
      </c>
      <c r="L1219" s="115">
        <v>4266</v>
      </c>
      <c r="M1219" s="115" t="s">
        <v>1648</v>
      </c>
      <c r="N1219" s="115"/>
    </row>
    <row r="1220" spans="1:14">
      <c r="A1220" s="115" t="s">
        <v>1649</v>
      </c>
      <c r="B1220" s="115" t="s">
        <v>393</v>
      </c>
      <c r="C1220" s="115">
        <v>699.75</v>
      </c>
      <c r="D1220" s="115">
        <v>704.95</v>
      </c>
      <c r="E1220" s="115">
        <v>688.05</v>
      </c>
      <c r="F1220" s="115">
        <v>695.1</v>
      </c>
      <c r="G1220" s="115">
        <v>702.1</v>
      </c>
      <c r="H1220" s="115">
        <v>689.45</v>
      </c>
      <c r="I1220" s="115">
        <v>700</v>
      </c>
      <c r="J1220" s="115">
        <v>488674.2</v>
      </c>
      <c r="K1220" s="117">
        <v>43293</v>
      </c>
      <c r="L1220" s="115">
        <v>101</v>
      </c>
      <c r="M1220" s="115" t="s">
        <v>1650</v>
      </c>
      <c r="N1220" s="115"/>
    </row>
    <row r="1221" spans="1:14">
      <c r="A1221" s="115" t="s">
        <v>2160</v>
      </c>
      <c r="B1221" s="115" t="s">
        <v>393</v>
      </c>
      <c r="C1221" s="115">
        <v>93</v>
      </c>
      <c r="D1221" s="115">
        <v>95</v>
      </c>
      <c r="E1221" s="115">
        <v>88.65</v>
      </c>
      <c r="F1221" s="115">
        <v>93.5</v>
      </c>
      <c r="G1221" s="115">
        <v>95</v>
      </c>
      <c r="H1221" s="115">
        <v>91.6</v>
      </c>
      <c r="I1221" s="115">
        <v>95613</v>
      </c>
      <c r="J1221" s="115">
        <v>8842403.8499999996</v>
      </c>
      <c r="K1221" s="117">
        <v>43293</v>
      </c>
      <c r="L1221" s="115">
        <v>1142</v>
      </c>
      <c r="M1221" s="115" t="s">
        <v>2161</v>
      </c>
      <c r="N1221" s="115"/>
    </row>
    <row r="1222" spans="1:14">
      <c r="A1222" s="115" t="s">
        <v>2224</v>
      </c>
      <c r="B1222" s="115" t="s">
        <v>393</v>
      </c>
      <c r="C1222" s="115">
        <v>477.9</v>
      </c>
      <c r="D1222" s="115">
        <v>498.4</v>
      </c>
      <c r="E1222" s="115">
        <v>473.4</v>
      </c>
      <c r="F1222" s="115">
        <v>481.95</v>
      </c>
      <c r="G1222" s="115">
        <v>482</v>
      </c>
      <c r="H1222" s="115">
        <v>472.9</v>
      </c>
      <c r="I1222" s="115">
        <v>655</v>
      </c>
      <c r="J1222" s="115">
        <v>313875.65000000002</v>
      </c>
      <c r="K1222" s="117">
        <v>43293</v>
      </c>
      <c r="L1222" s="115">
        <v>50</v>
      </c>
      <c r="M1222" s="115" t="s">
        <v>2225</v>
      </c>
      <c r="N1222" s="115"/>
    </row>
    <row r="1223" spans="1:14">
      <c r="A1223" s="115" t="s">
        <v>2637</v>
      </c>
      <c r="B1223" s="115" t="s">
        <v>393</v>
      </c>
      <c r="C1223" s="115">
        <v>60.1</v>
      </c>
      <c r="D1223" s="115">
        <v>61.15</v>
      </c>
      <c r="E1223" s="115">
        <v>59.5</v>
      </c>
      <c r="F1223" s="115">
        <v>59.95</v>
      </c>
      <c r="G1223" s="115">
        <v>60.25</v>
      </c>
      <c r="H1223" s="115">
        <v>60.05</v>
      </c>
      <c r="I1223" s="115">
        <v>116768</v>
      </c>
      <c r="J1223" s="115">
        <v>7037342.4000000004</v>
      </c>
      <c r="K1223" s="117">
        <v>43293</v>
      </c>
      <c r="L1223" s="115">
        <v>1704</v>
      </c>
      <c r="M1223" s="115" t="s">
        <v>2638</v>
      </c>
      <c r="N1223" s="115"/>
    </row>
    <row r="1224" spans="1:14">
      <c r="A1224" s="115" t="s">
        <v>1651</v>
      </c>
      <c r="B1224" s="115" t="s">
        <v>393</v>
      </c>
      <c r="C1224" s="115">
        <v>73</v>
      </c>
      <c r="D1224" s="115">
        <v>73.45</v>
      </c>
      <c r="E1224" s="115">
        <v>70.650000000000006</v>
      </c>
      <c r="F1224" s="115">
        <v>71.150000000000006</v>
      </c>
      <c r="G1224" s="115">
        <v>70.849999999999994</v>
      </c>
      <c r="H1224" s="115">
        <v>72.849999999999994</v>
      </c>
      <c r="I1224" s="115">
        <v>202542</v>
      </c>
      <c r="J1224" s="115">
        <v>14614005.25</v>
      </c>
      <c r="K1224" s="117">
        <v>43293</v>
      </c>
      <c r="L1224" s="115">
        <v>1998</v>
      </c>
      <c r="M1224" s="115" t="s">
        <v>1652</v>
      </c>
      <c r="N1224" s="115"/>
    </row>
    <row r="1225" spans="1:14">
      <c r="A1225" s="115" t="s">
        <v>1653</v>
      </c>
      <c r="B1225" s="115" t="s">
        <v>393</v>
      </c>
      <c r="C1225" s="115">
        <v>430</v>
      </c>
      <c r="D1225" s="115">
        <v>447.65</v>
      </c>
      <c r="E1225" s="115">
        <v>429.8</v>
      </c>
      <c r="F1225" s="115">
        <v>433.85</v>
      </c>
      <c r="G1225" s="115">
        <v>433</v>
      </c>
      <c r="H1225" s="115">
        <v>431.85</v>
      </c>
      <c r="I1225" s="115">
        <v>871925</v>
      </c>
      <c r="J1225" s="115">
        <v>381627473.19999999</v>
      </c>
      <c r="K1225" s="117">
        <v>43293</v>
      </c>
      <c r="L1225" s="115">
        <v>19941</v>
      </c>
      <c r="M1225" s="115" t="s">
        <v>1654</v>
      </c>
      <c r="N1225" s="115"/>
    </row>
    <row r="1226" spans="1:14">
      <c r="A1226" s="115" t="s">
        <v>3549</v>
      </c>
      <c r="B1226" s="115" t="s">
        <v>393</v>
      </c>
      <c r="C1226" s="115">
        <v>201.8</v>
      </c>
      <c r="D1226" s="115">
        <v>206.5</v>
      </c>
      <c r="E1226" s="115">
        <v>201.75</v>
      </c>
      <c r="F1226" s="115">
        <v>204.85</v>
      </c>
      <c r="G1226" s="115">
        <v>204.2</v>
      </c>
      <c r="H1226" s="115">
        <v>200.85</v>
      </c>
      <c r="I1226" s="115">
        <v>1165956</v>
      </c>
      <c r="J1226" s="115">
        <v>238059423.19999999</v>
      </c>
      <c r="K1226" s="117">
        <v>43293</v>
      </c>
      <c r="L1226" s="115">
        <v>16591</v>
      </c>
      <c r="M1226" s="115" t="s">
        <v>3553</v>
      </c>
      <c r="N1226" s="115"/>
    </row>
    <row r="1227" spans="1:14">
      <c r="A1227" s="115" t="s">
        <v>1655</v>
      </c>
      <c r="B1227" s="115" t="s">
        <v>393</v>
      </c>
      <c r="C1227" s="115">
        <v>280.7</v>
      </c>
      <c r="D1227" s="115">
        <v>282.95</v>
      </c>
      <c r="E1227" s="115">
        <v>278</v>
      </c>
      <c r="F1227" s="115">
        <v>280</v>
      </c>
      <c r="G1227" s="115">
        <v>280</v>
      </c>
      <c r="H1227" s="115">
        <v>280.10000000000002</v>
      </c>
      <c r="I1227" s="115">
        <v>2910</v>
      </c>
      <c r="J1227" s="115">
        <v>817541.2</v>
      </c>
      <c r="K1227" s="117">
        <v>43293</v>
      </c>
      <c r="L1227" s="115">
        <v>54</v>
      </c>
      <c r="M1227" s="115" t="s">
        <v>1656</v>
      </c>
      <c r="N1227" s="115"/>
    </row>
    <row r="1228" spans="1:14">
      <c r="A1228" s="115" t="s">
        <v>3016</v>
      </c>
      <c r="B1228" s="115" t="s">
        <v>393</v>
      </c>
      <c r="C1228" s="115">
        <v>10.15</v>
      </c>
      <c r="D1228" s="115">
        <v>10.9</v>
      </c>
      <c r="E1228" s="115">
        <v>10.1</v>
      </c>
      <c r="F1228" s="115">
        <v>10.15</v>
      </c>
      <c r="G1228" s="115">
        <v>10.15</v>
      </c>
      <c r="H1228" s="115">
        <v>10.15</v>
      </c>
      <c r="I1228" s="115">
        <v>6145</v>
      </c>
      <c r="J1228" s="115">
        <v>63432.05</v>
      </c>
      <c r="K1228" s="117">
        <v>43293</v>
      </c>
      <c r="L1228" s="115">
        <v>43</v>
      </c>
      <c r="M1228" s="115" t="s">
        <v>3017</v>
      </c>
      <c r="N1228" s="115"/>
    </row>
    <row r="1229" spans="1:14">
      <c r="A1229" s="115" t="s">
        <v>1657</v>
      </c>
      <c r="B1229" s="115" t="s">
        <v>393</v>
      </c>
      <c r="C1229" s="115">
        <v>689.85</v>
      </c>
      <c r="D1229" s="115">
        <v>692.4</v>
      </c>
      <c r="E1229" s="115">
        <v>660.05</v>
      </c>
      <c r="F1229" s="115">
        <v>665.45</v>
      </c>
      <c r="G1229" s="115">
        <v>665.45</v>
      </c>
      <c r="H1229" s="115">
        <v>680.2</v>
      </c>
      <c r="I1229" s="115">
        <v>20122</v>
      </c>
      <c r="J1229" s="115">
        <v>13630054.15</v>
      </c>
      <c r="K1229" s="117">
        <v>43293</v>
      </c>
      <c r="L1229" s="115">
        <v>1863</v>
      </c>
      <c r="M1229" s="115" t="s">
        <v>1658</v>
      </c>
      <c r="N1229" s="115"/>
    </row>
    <row r="1230" spans="1:14">
      <c r="A1230" s="115" t="s">
        <v>2759</v>
      </c>
      <c r="B1230" s="115" t="s">
        <v>393</v>
      </c>
      <c r="C1230" s="115">
        <v>26.15</v>
      </c>
      <c r="D1230" s="115">
        <v>26.55</v>
      </c>
      <c r="E1230" s="115">
        <v>25.75</v>
      </c>
      <c r="F1230" s="115">
        <v>25.95</v>
      </c>
      <c r="G1230" s="115">
        <v>26.1</v>
      </c>
      <c r="H1230" s="115">
        <v>26.15</v>
      </c>
      <c r="I1230" s="115">
        <v>456479</v>
      </c>
      <c r="J1230" s="115">
        <v>11866512.300000001</v>
      </c>
      <c r="K1230" s="117">
        <v>43293</v>
      </c>
      <c r="L1230" s="115">
        <v>1309</v>
      </c>
      <c r="M1230" s="115" t="s">
        <v>2760</v>
      </c>
      <c r="N1230" s="115"/>
    </row>
    <row r="1231" spans="1:14">
      <c r="A1231" s="115" t="s">
        <v>1659</v>
      </c>
      <c r="B1231" s="115" t="s">
        <v>393</v>
      </c>
      <c r="C1231" s="115">
        <v>665</v>
      </c>
      <c r="D1231" s="115">
        <v>684.2</v>
      </c>
      <c r="E1231" s="115">
        <v>665</v>
      </c>
      <c r="F1231" s="115">
        <v>676.2</v>
      </c>
      <c r="G1231" s="115">
        <v>670</v>
      </c>
      <c r="H1231" s="115">
        <v>671.75</v>
      </c>
      <c r="I1231" s="115">
        <v>2830</v>
      </c>
      <c r="J1231" s="115">
        <v>1916646.6</v>
      </c>
      <c r="K1231" s="117">
        <v>43293</v>
      </c>
      <c r="L1231" s="115">
        <v>283</v>
      </c>
      <c r="M1231" s="115" t="s">
        <v>1660</v>
      </c>
      <c r="N1231" s="115"/>
    </row>
    <row r="1232" spans="1:14">
      <c r="A1232" s="115" t="s">
        <v>2703</v>
      </c>
      <c r="B1232" s="115" t="s">
        <v>393</v>
      </c>
      <c r="C1232" s="115">
        <v>229.9</v>
      </c>
      <c r="D1232" s="115">
        <v>233.2</v>
      </c>
      <c r="E1232" s="115">
        <v>226</v>
      </c>
      <c r="F1232" s="115">
        <v>227.3</v>
      </c>
      <c r="G1232" s="115">
        <v>227</v>
      </c>
      <c r="H1232" s="115">
        <v>229.9</v>
      </c>
      <c r="I1232" s="115">
        <v>47522</v>
      </c>
      <c r="J1232" s="115">
        <v>10883170.949999999</v>
      </c>
      <c r="K1232" s="117">
        <v>43293</v>
      </c>
      <c r="L1232" s="115">
        <v>2252</v>
      </c>
      <c r="M1232" s="115" t="s">
        <v>2704</v>
      </c>
      <c r="N1232" s="115"/>
    </row>
    <row r="1233" spans="1:14">
      <c r="A1233" s="115" t="s">
        <v>2599</v>
      </c>
      <c r="B1233" s="115" t="s">
        <v>393</v>
      </c>
      <c r="C1233" s="115">
        <v>12.85</v>
      </c>
      <c r="D1233" s="115">
        <v>13.1</v>
      </c>
      <c r="E1233" s="115">
        <v>12.75</v>
      </c>
      <c r="F1233" s="115">
        <v>12.9</v>
      </c>
      <c r="G1233" s="115">
        <v>12.95</v>
      </c>
      <c r="H1233" s="115">
        <v>12.8</v>
      </c>
      <c r="I1233" s="115">
        <v>789817</v>
      </c>
      <c r="J1233" s="115">
        <v>10223029.65</v>
      </c>
      <c r="K1233" s="117">
        <v>43293</v>
      </c>
      <c r="L1233" s="115">
        <v>2043</v>
      </c>
      <c r="M1233" s="115" t="s">
        <v>1632</v>
      </c>
      <c r="N1233" s="115"/>
    </row>
    <row r="1234" spans="1:14">
      <c r="A1234" s="115" t="s">
        <v>2835</v>
      </c>
      <c r="B1234" s="115" t="s">
        <v>393</v>
      </c>
      <c r="C1234" s="115">
        <v>2.15</v>
      </c>
      <c r="D1234" s="115">
        <v>2.2000000000000002</v>
      </c>
      <c r="E1234" s="115">
        <v>2.0499999999999998</v>
      </c>
      <c r="F1234" s="115">
        <v>2.0499999999999998</v>
      </c>
      <c r="G1234" s="115">
        <v>2.0499999999999998</v>
      </c>
      <c r="H1234" s="115">
        <v>2.15</v>
      </c>
      <c r="I1234" s="115">
        <v>10626</v>
      </c>
      <c r="J1234" s="115">
        <v>22365.75</v>
      </c>
      <c r="K1234" s="117">
        <v>43293</v>
      </c>
      <c r="L1234" s="115">
        <v>22</v>
      </c>
      <c r="M1234" s="115" t="s">
        <v>2836</v>
      </c>
      <c r="N1234" s="115"/>
    </row>
    <row r="1235" spans="1:14">
      <c r="A1235" s="115" t="s">
        <v>1661</v>
      </c>
      <c r="B1235" s="115" t="s">
        <v>393</v>
      </c>
      <c r="C1235" s="115">
        <v>172.3</v>
      </c>
      <c r="D1235" s="115">
        <v>172.3</v>
      </c>
      <c r="E1235" s="115">
        <v>164.05</v>
      </c>
      <c r="F1235" s="115">
        <v>165.7</v>
      </c>
      <c r="G1235" s="115">
        <v>167.4</v>
      </c>
      <c r="H1235" s="115">
        <v>165.35</v>
      </c>
      <c r="I1235" s="115">
        <v>18113</v>
      </c>
      <c r="J1235" s="115">
        <v>3026720.2</v>
      </c>
      <c r="K1235" s="117">
        <v>43293</v>
      </c>
      <c r="L1235" s="115">
        <v>492</v>
      </c>
      <c r="M1235" s="115" t="s">
        <v>1662</v>
      </c>
      <c r="N1235" s="115"/>
    </row>
    <row r="1236" spans="1:14">
      <c r="A1236" s="115" t="s">
        <v>3018</v>
      </c>
      <c r="B1236" s="115" t="s">
        <v>393</v>
      </c>
      <c r="C1236" s="115">
        <v>3.3</v>
      </c>
      <c r="D1236" s="115">
        <v>3.45</v>
      </c>
      <c r="E1236" s="115">
        <v>3.3</v>
      </c>
      <c r="F1236" s="115">
        <v>3.45</v>
      </c>
      <c r="G1236" s="115">
        <v>3.45</v>
      </c>
      <c r="H1236" s="115">
        <v>3.3</v>
      </c>
      <c r="I1236" s="115">
        <v>5925</v>
      </c>
      <c r="J1236" s="115">
        <v>20416.75</v>
      </c>
      <c r="K1236" s="117">
        <v>43293</v>
      </c>
      <c r="L1236" s="115">
        <v>15</v>
      </c>
      <c r="M1236" s="115" t="s">
        <v>3019</v>
      </c>
      <c r="N1236" s="115"/>
    </row>
    <row r="1237" spans="1:14">
      <c r="A1237" s="115" t="s">
        <v>1663</v>
      </c>
      <c r="B1237" s="115" t="s">
        <v>393</v>
      </c>
      <c r="C1237" s="115">
        <v>36.35</v>
      </c>
      <c r="D1237" s="115">
        <v>37.15</v>
      </c>
      <c r="E1237" s="115">
        <v>35.950000000000003</v>
      </c>
      <c r="F1237" s="115">
        <v>36.5</v>
      </c>
      <c r="G1237" s="115">
        <v>36.4</v>
      </c>
      <c r="H1237" s="115">
        <v>36.1</v>
      </c>
      <c r="I1237" s="115">
        <v>800855</v>
      </c>
      <c r="J1237" s="115">
        <v>29297982.5</v>
      </c>
      <c r="K1237" s="117">
        <v>43293</v>
      </c>
      <c r="L1237" s="115">
        <v>4447</v>
      </c>
      <c r="M1237" s="115" t="s">
        <v>1664</v>
      </c>
      <c r="N1237" s="115"/>
    </row>
    <row r="1238" spans="1:14">
      <c r="A1238" s="115" t="s">
        <v>2352</v>
      </c>
      <c r="B1238" s="115" t="s">
        <v>393</v>
      </c>
      <c r="C1238" s="115">
        <v>70.05</v>
      </c>
      <c r="D1238" s="115">
        <v>71.849999999999994</v>
      </c>
      <c r="E1238" s="115">
        <v>70.05</v>
      </c>
      <c r="F1238" s="115">
        <v>70.7</v>
      </c>
      <c r="G1238" s="115">
        <v>70.7</v>
      </c>
      <c r="H1238" s="115">
        <v>70.7</v>
      </c>
      <c r="I1238" s="115">
        <v>732</v>
      </c>
      <c r="J1238" s="115">
        <v>51752.45</v>
      </c>
      <c r="K1238" s="117">
        <v>43293</v>
      </c>
      <c r="L1238" s="115">
        <v>16</v>
      </c>
      <c r="M1238" s="115" t="s">
        <v>2353</v>
      </c>
      <c r="N1238" s="115"/>
    </row>
    <row r="1239" spans="1:14">
      <c r="A1239" s="115" t="s">
        <v>1665</v>
      </c>
      <c r="B1239" s="115" t="s">
        <v>393</v>
      </c>
      <c r="C1239" s="115">
        <v>331.9</v>
      </c>
      <c r="D1239" s="115">
        <v>349</v>
      </c>
      <c r="E1239" s="115">
        <v>331.9</v>
      </c>
      <c r="F1239" s="115">
        <v>335.55</v>
      </c>
      <c r="G1239" s="115">
        <v>337</v>
      </c>
      <c r="H1239" s="115">
        <v>334.5</v>
      </c>
      <c r="I1239" s="115">
        <v>9096</v>
      </c>
      <c r="J1239" s="115">
        <v>3093233.8</v>
      </c>
      <c r="K1239" s="117">
        <v>43293</v>
      </c>
      <c r="L1239" s="115">
        <v>468</v>
      </c>
      <c r="M1239" s="115" t="s">
        <v>1666</v>
      </c>
      <c r="N1239" s="115"/>
    </row>
    <row r="1240" spans="1:14">
      <c r="A1240" s="115" t="s">
        <v>136</v>
      </c>
      <c r="B1240" s="115" t="s">
        <v>393</v>
      </c>
      <c r="C1240" s="115">
        <v>32.85</v>
      </c>
      <c r="D1240" s="115">
        <v>33.4</v>
      </c>
      <c r="E1240" s="115">
        <v>31.9</v>
      </c>
      <c r="F1240" s="115">
        <v>32.1</v>
      </c>
      <c r="G1240" s="115">
        <v>32.049999999999997</v>
      </c>
      <c r="H1240" s="115">
        <v>32.65</v>
      </c>
      <c r="I1240" s="115">
        <v>5365411</v>
      </c>
      <c r="J1240" s="115">
        <v>175587206.94999999</v>
      </c>
      <c r="K1240" s="117">
        <v>43293</v>
      </c>
      <c r="L1240" s="115">
        <v>9384</v>
      </c>
      <c r="M1240" s="115" t="s">
        <v>1667</v>
      </c>
      <c r="N1240" s="115"/>
    </row>
    <row r="1241" spans="1:14">
      <c r="A1241" s="115" t="s">
        <v>1668</v>
      </c>
      <c r="B1241" s="115" t="s">
        <v>393</v>
      </c>
      <c r="C1241" s="115">
        <v>216.5</v>
      </c>
      <c r="D1241" s="115">
        <v>237.5</v>
      </c>
      <c r="E1241" s="115">
        <v>216.5</v>
      </c>
      <c r="F1241" s="115">
        <v>235.4</v>
      </c>
      <c r="G1241" s="115">
        <v>233.6</v>
      </c>
      <c r="H1241" s="115">
        <v>220.05</v>
      </c>
      <c r="I1241" s="115">
        <v>133499</v>
      </c>
      <c r="J1241" s="115">
        <v>30813136.449999999</v>
      </c>
      <c r="K1241" s="117">
        <v>43293</v>
      </c>
      <c r="L1241" s="115">
        <v>2615</v>
      </c>
      <c r="M1241" s="115" t="s">
        <v>1669</v>
      </c>
      <c r="N1241" s="115"/>
    </row>
    <row r="1242" spans="1:14">
      <c r="A1242" s="115" t="s">
        <v>3131</v>
      </c>
      <c r="B1242" s="115" t="s">
        <v>393</v>
      </c>
      <c r="C1242" s="115">
        <v>16.96</v>
      </c>
      <c r="D1242" s="115">
        <v>16.96</v>
      </c>
      <c r="E1242" s="115">
        <v>16.920000000000002</v>
      </c>
      <c r="F1242" s="115">
        <v>16.96</v>
      </c>
      <c r="G1242" s="115">
        <v>16.96</v>
      </c>
      <c r="H1242" s="115">
        <v>16.89</v>
      </c>
      <c r="I1242" s="115">
        <v>614</v>
      </c>
      <c r="J1242" s="115">
        <v>10389.84</v>
      </c>
      <c r="K1242" s="117">
        <v>43293</v>
      </c>
      <c r="L1242" s="115">
        <v>7</v>
      </c>
      <c r="M1242" s="115" t="s">
        <v>3132</v>
      </c>
      <c r="N1242" s="115"/>
    </row>
    <row r="1243" spans="1:14">
      <c r="A1243" s="115" t="s">
        <v>1670</v>
      </c>
      <c r="B1243" s="115" t="s">
        <v>393</v>
      </c>
      <c r="C1243" s="115">
        <v>39.1</v>
      </c>
      <c r="D1243" s="115">
        <v>39.450000000000003</v>
      </c>
      <c r="E1243" s="115">
        <v>37.799999999999997</v>
      </c>
      <c r="F1243" s="115">
        <v>38.049999999999997</v>
      </c>
      <c r="G1243" s="115">
        <v>38</v>
      </c>
      <c r="H1243" s="115">
        <v>38.950000000000003</v>
      </c>
      <c r="I1243" s="115">
        <v>13509</v>
      </c>
      <c r="J1243" s="115">
        <v>523568.35</v>
      </c>
      <c r="K1243" s="117">
        <v>43293</v>
      </c>
      <c r="L1243" s="115">
        <v>247</v>
      </c>
      <c r="M1243" s="115" t="s">
        <v>1671</v>
      </c>
      <c r="N1243" s="115"/>
    </row>
    <row r="1244" spans="1:14">
      <c r="A1244" s="115" t="s">
        <v>1672</v>
      </c>
      <c r="B1244" s="115" t="s">
        <v>393</v>
      </c>
      <c r="C1244" s="115">
        <v>261.89999999999998</v>
      </c>
      <c r="D1244" s="115">
        <v>268</v>
      </c>
      <c r="E1244" s="115">
        <v>260</v>
      </c>
      <c r="F1244" s="115">
        <v>261.05</v>
      </c>
      <c r="G1244" s="115">
        <v>261</v>
      </c>
      <c r="H1244" s="115">
        <v>262.85000000000002</v>
      </c>
      <c r="I1244" s="115">
        <v>4643</v>
      </c>
      <c r="J1244" s="115">
        <v>1217118.8500000001</v>
      </c>
      <c r="K1244" s="117">
        <v>43293</v>
      </c>
      <c r="L1244" s="115">
        <v>162</v>
      </c>
      <c r="M1244" s="115" t="s">
        <v>1673</v>
      </c>
      <c r="N1244" s="115"/>
    </row>
    <row r="1245" spans="1:14">
      <c r="A1245" s="115" t="s">
        <v>1674</v>
      </c>
      <c r="B1245" s="115" t="s">
        <v>393</v>
      </c>
      <c r="C1245" s="115">
        <v>28.05</v>
      </c>
      <c r="D1245" s="115">
        <v>28.6</v>
      </c>
      <c r="E1245" s="115">
        <v>27.5</v>
      </c>
      <c r="F1245" s="115">
        <v>27.7</v>
      </c>
      <c r="G1245" s="115">
        <v>27.8</v>
      </c>
      <c r="H1245" s="115">
        <v>28.25</v>
      </c>
      <c r="I1245" s="115">
        <v>10310</v>
      </c>
      <c r="J1245" s="115">
        <v>289320.5</v>
      </c>
      <c r="K1245" s="117">
        <v>43293</v>
      </c>
      <c r="L1245" s="115">
        <v>176</v>
      </c>
      <c r="M1245" s="115" t="s">
        <v>1675</v>
      </c>
      <c r="N1245" s="115"/>
    </row>
    <row r="1246" spans="1:14">
      <c r="A1246" s="115" t="s">
        <v>3020</v>
      </c>
      <c r="B1246" s="115" t="s">
        <v>393</v>
      </c>
      <c r="C1246" s="115">
        <v>3.65</v>
      </c>
      <c r="D1246" s="115">
        <v>3.95</v>
      </c>
      <c r="E1246" s="115">
        <v>3.65</v>
      </c>
      <c r="F1246" s="115">
        <v>3.95</v>
      </c>
      <c r="G1246" s="115">
        <v>3.95</v>
      </c>
      <c r="H1246" s="115">
        <v>3.6</v>
      </c>
      <c r="I1246" s="115">
        <v>1280505</v>
      </c>
      <c r="J1246" s="115">
        <v>5014201</v>
      </c>
      <c r="K1246" s="117">
        <v>43293</v>
      </c>
      <c r="L1246" s="115">
        <v>696</v>
      </c>
      <c r="M1246" s="115" t="s">
        <v>3021</v>
      </c>
      <c r="N1246" s="115"/>
    </row>
    <row r="1247" spans="1:14">
      <c r="A1247" s="115" t="s">
        <v>1676</v>
      </c>
      <c r="B1247" s="115" t="s">
        <v>393</v>
      </c>
      <c r="C1247" s="115">
        <v>3.75</v>
      </c>
      <c r="D1247" s="115">
        <v>3.95</v>
      </c>
      <c r="E1247" s="115">
        <v>3.65</v>
      </c>
      <c r="F1247" s="115">
        <v>3.7</v>
      </c>
      <c r="G1247" s="115">
        <v>3.7</v>
      </c>
      <c r="H1247" s="115">
        <v>3.65</v>
      </c>
      <c r="I1247" s="115">
        <v>5547015</v>
      </c>
      <c r="J1247" s="115">
        <v>21049160</v>
      </c>
      <c r="K1247" s="117">
        <v>43293</v>
      </c>
      <c r="L1247" s="115">
        <v>1887</v>
      </c>
      <c r="M1247" s="115" t="s">
        <v>1677</v>
      </c>
      <c r="N1247" s="115"/>
    </row>
    <row r="1248" spans="1:14">
      <c r="A1248" s="115" t="s">
        <v>1678</v>
      </c>
      <c r="B1248" s="115" t="s">
        <v>393</v>
      </c>
      <c r="C1248" s="115">
        <v>324.10000000000002</v>
      </c>
      <c r="D1248" s="115">
        <v>343.55</v>
      </c>
      <c r="E1248" s="115">
        <v>324</v>
      </c>
      <c r="F1248" s="115">
        <v>324.5</v>
      </c>
      <c r="G1248" s="115">
        <v>324</v>
      </c>
      <c r="H1248" s="115">
        <v>325.3</v>
      </c>
      <c r="I1248" s="115">
        <v>17304</v>
      </c>
      <c r="J1248" s="115">
        <v>5744839.9500000002</v>
      </c>
      <c r="K1248" s="117">
        <v>43293</v>
      </c>
      <c r="L1248" s="115">
        <v>1128</v>
      </c>
      <c r="M1248" s="115" t="s">
        <v>1679</v>
      </c>
      <c r="N1248" s="115"/>
    </row>
    <row r="1249" spans="1:14">
      <c r="A1249" s="115" t="s">
        <v>3531</v>
      </c>
      <c r="B1249" s="115" t="s">
        <v>3256</v>
      </c>
      <c r="C1249" s="115">
        <v>2.2999999999999998</v>
      </c>
      <c r="D1249" s="115">
        <v>2.5</v>
      </c>
      <c r="E1249" s="115">
        <v>2.2999999999999998</v>
      </c>
      <c r="F1249" s="115">
        <v>2.35</v>
      </c>
      <c r="G1249" s="115">
        <v>2.35</v>
      </c>
      <c r="H1249" s="115">
        <v>2.4</v>
      </c>
      <c r="I1249" s="115">
        <v>1303</v>
      </c>
      <c r="J1249" s="115">
        <v>3059.2</v>
      </c>
      <c r="K1249" s="117">
        <v>43293</v>
      </c>
      <c r="L1249" s="115">
        <v>8</v>
      </c>
      <c r="M1249" s="115" t="s">
        <v>3532</v>
      </c>
      <c r="N1249" s="115"/>
    </row>
    <row r="1250" spans="1:14">
      <c r="A1250" s="115" t="s">
        <v>1680</v>
      </c>
      <c r="B1250" s="115" t="s">
        <v>393</v>
      </c>
      <c r="C1250" s="115">
        <v>114.85</v>
      </c>
      <c r="D1250" s="115">
        <v>116.25</v>
      </c>
      <c r="E1250" s="115">
        <v>111.55</v>
      </c>
      <c r="F1250" s="115">
        <v>112.05</v>
      </c>
      <c r="G1250" s="115">
        <v>112.9</v>
      </c>
      <c r="H1250" s="115">
        <v>114.85</v>
      </c>
      <c r="I1250" s="115">
        <v>28413</v>
      </c>
      <c r="J1250" s="115">
        <v>3242768.7</v>
      </c>
      <c r="K1250" s="117">
        <v>43293</v>
      </c>
      <c r="L1250" s="115">
        <v>810</v>
      </c>
      <c r="M1250" s="115" t="s">
        <v>1681</v>
      </c>
      <c r="N1250" s="115"/>
    </row>
    <row r="1251" spans="1:14">
      <c r="A1251" s="115" t="s">
        <v>1682</v>
      </c>
      <c r="B1251" s="115" t="s">
        <v>393</v>
      </c>
      <c r="C1251" s="115">
        <v>11.25</v>
      </c>
      <c r="D1251" s="115">
        <v>11.4</v>
      </c>
      <c r="E1251" s="115">
        <v>11.1</v>
      </c>
      <c r="F1251" s="115">
        <v>11.35</v>
      </c>
      <c r="G1251" s="115">
        <v>11.4</v>
      </c>
      <c r="H1251" s="115">
        <v>10.9</v>
      </c>
      <c r="I1251" s="115">
        <v>5097105</v>
      </c>
      <c r="J1251" s="115">
        <v>57759860.700000003</v>
      </c>
      <c r="K1251" s="117">
        <v>43293</v>
      </c>
      <c r="L1251" s="115">
        <v>4520</v>
      </c>
      <c r="M1251" s="115" t="s">
        <v>1683</v>
      </c>
      <c r="N1251" s="115"/>
    </row>
    <row r="1252" spans="1:14">
      <c r="A1252" s="115" t="s">
        <v>1684</v>
      </c>
      <c r="B1252" s="115" t="s">
        <v>393</v>
      </c>
      <c r="C1252" s="115">
        <v>380.45</v>
      </c>
      <c r="D1252" s="115">
        <v>386.55</v>
      </c>
      <c r="E1252" s="115">
        <v>373</v>
      </c>
      <c r="F1252" s="115">
        <v>374.85</v>
      </c>
      <c r="G1252" s="115">
        <v>375</v>
      </c>
      <c r="H1252" s="115">
        <v>380.45</v>
      </c>
      <c r="I1252" s="115">
        <v>27214</v>
      </c>
      <c r="J1252" s="115">
        <v>10315752.6</v>
      </c>
      <c r="K1252" s="117">
        <v>43293</v>
      </c>
      <c r="L1252" s="115">
        <v>1059</v>
      </c>
      <c r="M1252" s="115" t="s">
        <v>1685</v>
      </c>
      <c r="N1252" s="115"/>
    </row>
    <row r="1253" spans="1:14">
      <c r="A1253" s="115" t="s">
        <v>1686</v>
      </c>
      <c r="B1253" s="115" t="s">
        <v>393</v>
      </c>
      <c r="C1253" s="115">
        <v>626.54999999999995</v>
      </c>
      <c r="D1253" s="115">
        <v>685</v>
      </c>
      <c r="E1253" s="115">
        <v>625</v>
      </c>
      <c r="F1253" s="115">
        <v>669.85</v>
      </c>
      <c r="G1253" s="115">
        <v>667</v>
      </c>
      <c r="H1253" s="115">
        <v>630.70000000000005</v>
      </c>
      <c r="I1253" s="115">
        <v>105658</v>
      </c>
      <c r="J1253" s="115">
        <v>69576821</v>
      </c>
      <c r="K1253" s="117">
        <v>43293</v>
      </c>
      <c r="L1253" s="115">
        <v>3320</v>
      </c>
      <c r="M1253" s="115" t="s">
        <v>1687</v>
      </c>
      <c r="N1253" s="115"/>
    </row>
    <row r="1254" spans="1:14">
      <c r="A1254" s="115" t="s">
        <v>3224</v>
      </c>
      <c r="B1254" s="115" t="s">
        <v>393</v>
      </c>
      <c r="C1254" s="115">
        <v>5.45</v>
      </c>
      <c r="D1254" s="115">
        <v>5.6</v>
      </c>
      <c r="E1254" s="115">
        <v>5.45</v>
      </c>
      <c r="F1254" s="115">
        <v>5.45</v>
      </c>
      <c r="G1254" s="115">
        <v>5.45</v>
      </c>
      <c r="H1254" s="115">
        <v>5.7</v>
      </c>
      <c r="I1254" s="115">
        <v>3580</v>
      </c>
      <c r="J1254" s="115">
        <v>19586</v>
      </c>
      <c r="K1254" s="117">
        <v>43293</v>
      </c>
      <c r="L1254" s="115">
        <v>13</v>
      </c>
      <c r="M1254" s="115" t="s">
        <v>3225</v>
      </c>
      <c r="N1254" s="115"/>
    </row>
    <row r="1255" spans="1:14">
      <c r="A1255" s="115" t="s">
        <v>3226</v>
      </c>
      <c r="B1255" s="115" t="s">
        <v>393</v>
      </c>
      <c r="C1255" s="115">
        <v>8.4</v>
      </c>
      <c r="D1255" s="115">
        <v>8.4</v>
      </c>
      <c r="E1255" s="115">
        <v>7.85</v>
      </c>
      <c r="F1255" s="115">
        <v>8</v>
      </c>
      <c r="G1255" s="115">
        <v>8</v>
      </c>
      <c r="H1255" s="115">
        <v>8.4</v>
      </c>
      <c r="I1255" s="115">
        <v>73024</v>
      </c>
      <c r="J1255" s="115">
        <v>596375.15</v>
      </c>
      <c r="K1255" s="117">
        <v>43293</v>
      </c>
      <c r="L1255" s="115">
        <v>132</v>
      </c>
      <c r="M1255" s="115" t="s">
        <v>3227</v>
      </c>
      <c r="N1255" s="115"/>
    </row>
    <row r="1256" spans="1:14">
      <c r="A1256" s="115" t="s">
        <v>1688</v>
      </c>
      <c r="B1256" s="115" t="s">
        <v>393</v>
      </c>
      <c r="C1256" s="115">
        <v>298.8</v>
      </c>
      <c r="D1256" s="115">
        <v>305</v>
      </c>
      <c r="E1256" s="115">
        <v>280.60000000000002</v>
      </c>
      <c r="F1256" s="115">
        <v>284.7</v>
      </c>
      <c r="G1256" s="115">
        <v>283.45</v>
      </c>
      <c r="H1256" s="115">
        <v>295.60000000000002</v>
      </c>
      <c r="I1256" s="115">
        <v>110469</v>
      </c>
      <c r="J1256" s="115">
        <v>32278633.899999999</v>
      </c>
      <c r="K1256" s="117">
        <v>43293</v>
      </c>
      <c r="L1256" s="115">
        <v>6638</v>
      </c>
      <c r="M1256" s="115" t="s">
        <v>1689</v>
      </c>
      <c r="N1256" s="115"/>
    </row>
    <row r="1257" spans="1:14">
      <c r="A1257" s="115" t="s">
        <v>1690</v>
      </c>
      <c r="B1257" s="115" t="s">
        <v>393</v>
      </c>
      <c r="C1257" s="115">
        <v>114.9</v>
      </c>
      <c r="D1257" s="115">
        <v>114.9</v>
      </c>
      <c r="E1257" s="115">
        <v>112</v>
      </c>
      <c r="F1257" s="115">
        <v>112.2</v>
      </c>
      <c r="G1257" s="115">
        <v>112.5</v>
      </c>
      <c r="H1257" s="115">
        <v>112.3</v>
      </c>
      <c r="I1257" s="115">
        <v>23177</v>
      </c>
      <c r="J1257" s="115">
        <v>2602038</v>
      </c>
      <c r="K1257" s="117">
        <v>43293</v>
      </c>
      <c r="L1257" s="115">
        <v>111</v>
      </c>
      <c r="M1257" s="115" t="s">
        <v>1691</v>
      </c>
      <c r="N1257" s="115"/>
    </row>
    <row r="1258" spans="1:14">
      <c r="A1258" s="115" t="s">
        <v>1692</v>
      </c>
      <c r="B1258" s="115" t="s">
        <v>393</v>
      </c>
      <c r="C1258" s="115">
        <v>792</v>
      </c>
      <c r="D1258" s="115">
        <v>821</v>
      </c>
      <c r="E1258" s="115">
        <v>792</v>
      </c>
      <c r="F1258" s="115">
        <v>796.7</v>
      </c>
      <c r="G1258" s="115">
        <v>795</v>
      </c>
      <c r="H1258" s="115">
        <v>797.75</v>
      </c>
      <c r="I1258" s="115">
        <v>1253</v>
      </c>
      <c r="J1258" s="115">
        <v>1009014.1</v>
      </c>
      <c r="K1258" s="117">
        <v>43293</v>
      </c>
      <c r="L1258" s="115">
        <v>171</v>
      </c>
      <c r="M1258" s="115" t="s">
        <v>1693</v>
      </c>
      <c r="N1258" s="115"/>
    </row>
    <row r="1259" spans="1:14">
      <c r="A1259" s="115" t="s">
        <v>137</v>
      </c>
      <c r="B1259" s="115" t="s">
        <v>393</v>
      </c>
      <c r="C1259" s="115">
        <v>78.400000000000006</v>
      </c>
      <c r="D1259" s="115">
        <v>79.150000000000006</v>
      </c>
      <c r="E1259" s="115">
        <v>74.150000000000006</v>
      </c>
      <c r="F1259" s="115">
        <v>74.650000000000006</v>
      </c>
      <c r="G1259" s="115">
        <v>74.95</v>
      </c>
      <c r="H1259" s="115">
        <v>77.400000000000006</v>
      </c>
      <c r="I1259" s="115">
        <v>21446886</v>
      </c>
      <c r="J1259" s="115">
        <v>1651562568.8</v>
      </c>
      <c r="K1259" s="117">
        <v>43293</v>
      </c>
      <c r="L1259" s="115">
        <v>53374</v>
      </c>
      <c r="M1259" s="115" t="s">
        <v>1694</v>
      </c>
      <c r="N1259" s="115"/>
    </row>
    <row r="1260" spans="1:14">
      <c r="A1260" s="115" t="s">
        <v>1695</v>
      </c>
      <c r="B1260" s="115" t="s">
        <v>393</v>
      </c>
      <c r="C1260" s="115">
        <v>13.5</v>
      </c>
      <c r="D1260" s="115">
        <v>14</v>
      </c>
      <c r="E1260" s="115">
        <v>13.4</v>
      </c>
      <c r="F1260" s="115">
        <v>13.8</v>
      </c>
      <c r="G1260" s="115">
        <v>13.65</v>
      </c>
      <c r="H1260" s="115">
        <v>13.55</v>
      </c>
      <c r="I1260" s="115">
        <v>74595</v>
      </c>
      <c r="J1260" s="115">
        <v>1027116.15</v>
      </c>
      <c r="K1260" s="117">
        <v>43293</v>
      </c>
      <c r="L1260" s="115">
        <v>249</v>
      </c>
      <c r="M1260" s="115" t="s">
        <v>1696</v>
      </c>
      <c r="N1260" s="115"/>
    </row>
    <row r="1261" spans="1:14">
      <c r="A1261" s="115" t="s">
        <v>1697</v>
      </c>
      <c r="B1261" s="115" t="s">
        <v>393</v>
      </c>
      <c r="C1261" s="115">
        <v>215.05</v>
      </c>
      <c r="D1261" s="115">
        <v>217.5</v>
      </c>
      <c r="E1261" s="115">
        <v>213.1</v>
      </c>
      <c r="F1261" s="115">
        <v>213.1</v>
      </c>
      <c r="G1261" s="115">
        <v>213.1</v>
      </c>
      <c r="H1261" s="115">
        <v>215.05</v>
      </c>
      <c r="I1261" s="115">
        <v>5835</v>
      </c>
      <c r="J1261" s="115">
        <v>1262965.5</v>
      </c>
      <c r="K1261" s="117">
        <v>43293</v>
      </c>
      <c r="L1261" s="115">
        <v>107</v>
      </c>
      <c r="M1261" s="115" t="s">
        <v>1698</v>
      </c>
      <c r="N1261" s="115"/>
    </row>
    <row r="1262" spans="1:14">
      <c r="A1262" s="115" t="s">
        <v>3022</v>
      </c>
      <c r="B1262" s="115" t="s">
        <v>393</v>
      </c>
      <c r="C1262" s="115">
        <v>188</v>
      </c>
      <c r="D1262" s="115">
        <v>191.5</v>
      </c>
      <c r="E1262" s="115">
        <v>183.2</v>
      </c>
      <c r="F1262" s="115">
        <v>189.1</v>
      </c>
      <c r="G1262" s="115">
        <v>186.3</v>
      </c>
      <c r="H1262" s="115">
        <v>189.15</v>
      </c>
      <c r="I1262" s="115">
        <v>173228</v>
      </c>
      <c r="J1262" s="115">
        <v>32417200.100000001</v>
      </c>
      <c r="K1262" s="117">
        <v>43293</v>
      </c>
      <c r="L1262" s="115">
        <v>588</v>
      </c>
      <c r="M1262" s="115" t="s">
        <v>3023</v>
      </c>
      <c r="N1262" s="115"/>
    </row>
    <row r="1263" spans="1:14">
      <c r="A1263" s="115" t="s">
        <v>2495</v>
      </c>
      <c r="B1263" s="115" t="s">
        <v>393</v>
      </c>
      <c r="C1263" s="115">
        <v>321.5</v>
      </c>
      <c r="D1263" s="115">
        <v>329.6</v>
      </c>
      <c r="E1263" s="115">
        <v>312.39999999999998</v>
      </c>
      <c r="F1263" s="115">
        <v>326.14999999999998</v>
      </c>
      <c r="G1263" s="115">
        <v>328.5</v>
      </c>
      <c r="H1263" s="115">
        <v>325.39999999999998</v>
      </c>
      <c r="I1263" s="115">
        <v>4378</v>
      </c>
      <c r="J1263" s="115">
        <v>1409736.2</v>
      </c>
      <c r="K1263" s="117">
        <v>43293</v>
      </c>
      <c r="L1263" s="115">
        <v>313</v>
      </c>
      <c r="M1263" s="115" t="s">
        <v>2496</v>
      </c>
      <c r="N1263" s="115"/>
    </row>
    <row r="1264" spans="1:14">
      <c r="A1264" s="115" t="s">
        <v>3024</v>
      </c>
      <c r="B1264" s="115" t="s">
        <v>393</v>
      </c>
      <c r="C1264" s="115">
        <v>80.099999999999994</v>
      </c>
      <c r="D1264" s="115">
        <v>84.2</v>
      </c>
      <c r="E1264" s="115">
        <v>80.099999999999994</v>
      </c>
      <c r="F1264" s="115">
        <v>83.05</v>
      </c>
      <c r="G1264" s="115">
        <v>83.05</v>
      </c>
      <c r="H1264" s="115">
        <v>80.650000000000006</v>
      </c>
      <c r="I1264" s="115">
        <v>238</v>
      </c>
      <c r="J1264" s="115">
        <v>19914.25</v>
      </c>
      <c r="K1264" s="117">
        <v>43293</v>
      </c>
      <c r="L1264" s="115">
        <v>8</v>
      </c>
      <c r="M1264" s="115" t="s">
        <v>3025</v>
      </c>
      <c r="N1264" s="115"/>
    </row>
    <row r="1265" spans="1:14">
      <c r="A1265" s="115" t="s">
        <v>3743</v>
      </c>
      <c r="B1265" s="115" t="s">
        <v>393</v>
      </c>
      <c r="C1265" s="115">
        <v>26.7</v>
      </c>
      <c r="D1265" s="115">
        <v>26.8</v>
      </c>
      <c r="E1265" s="115">
        <v>25.6</v>
      </c>
      <c r="F1265" s="115">
        <v>25.6</v>
      </c>
      <c r="G1265" s="115">
        <v>25.6</v>
      </c>
      <c r="H1265" s="115">
        <v>26.8</v>
      </c>
      <c r="I1265" s="115">
        <v>650</v>
      </c>
      <c r="J1265" s="115">
        <v>16728.7</v>
      </c>
      <c r="K1265" s="117">
        <v>43293</v>
      </c>
      <c r="L1265" s="115">
        <v>6</v>
      </c>
      <c r="M1265" s="115" t="s">
        <v>3744</v>
      </c>
      <c r="N1265" s="115"/>
    </row>
    <row r="1266" spans="1:14">
      <c r="A1266" s="115" t="s">
        <v>3026</v>
      </c>
      <c r="B1266" s="115" t="s">
        <v>393</v>
      </c>
      <c r="C1266" s="115">
        <v>7.1</v>
      </c>
      <c r="D1266" s="115">
        <v>7.1</v>
      </c>
      <c r="E1266" s="115">
        <v>6.7</v>
      </c>
      <c r="F1266" s="115">
        <v>6.8</v>
      </c>
      <c r="G1266" s="115">
        <v>6.95</v>
      </c>
      <c r="H1266" s="115">
        <v>6.85</v>
      </c>
      <c r="I1266" s="115">
        <v>26280</v>
      </c>
      <c r="J1266" s="115">
        <v>181006.55</v>
      </c>
      <c r="K1266" s="117">
        <v>43293</v>
      </c>
      <c r="L1266" s="115">
        <v>66</v>
      </c>
      <c r="M1266" s="115" t="s">
        <v>3027</v>
      </c>
      <c r="N1266" s="115"/>
    </row>
    <row r="1267" spans="1:14">
      <c r="A1267" s="115" t="s">
        <v>1699</v>
      </c>
      <c r="B1267" s="115" t="s">
        <v>393</v>
      </c>
      <c r="C1267" s="115">
        <v>174</v>
      </c>
      <c r="D1267" s="115">
        <v>174</v>
      </c>
      <c r="E1267" s="115">
        <v>170.4</v>
      </c>
      <c r="F1267" s="115">
        <v>170.65</v>
      </c>
      <c r="G1267" s="115">
        <v>170.5</v>
      </c>
      <c r="H1267" s="115">
        <v>171.65</v>
      </c>
      <c r="I1267" s="115">
        <v>6636</v>
      </c>
      <c r="J1267" s="115">
        <v>1140677.6000000001</v>
      </c>
      <c r="K1267" s="117">
        <v>43293</v>
      </c>
      <c r="L1267" s="115">
        <v>114</v>
      </c>
      <c r="M1267" s="115" t="s">
        <v>1700</v>
      </c>
      <c r="N1267" s="115"/>
    </row>
    <row r="1268" spans="1:14">
      <c r="A1268" s="115" t="s">
        <v>2761</v>
      </c>
      <c r="B1268" s="115" t="s">
        <v>393</v>
      </c>
      <c r="C1268" s="115">
        <v>6.15</v>
      </c>
      <c r="D1268" s="115">
        <v>6.3</v>
      </c>
      <c r="E1268" s="115">
        <v>6.15</v>
      </c>
      <c r="F1268" s="115">
        <v>6.25</v>
      </c>
      <c r="G1268" s="115">
        <v>6.25</v>
      </c>
      <c r="H1268" s="115">
        <v>6.1</v>
      </c>
      <c r="I1268" s="115">
        <v>27150</v>
      </c>
      <c r="J1268" s="115">
        <v>168782.1</v>
      </c>
      <c r="K1268" s="117">
        <v>43293</v>
      </c>
      <c r="L1268" s="115">
        <v>63</v>
      </c>
      <c r="M1268" s="115" t="s">
        <v>2762</v>
      </c>
      <c r="N1268" s="115"/>
    </row>
    <row r="1269" spans="1:14">
      <c r="A1269" s="115" t="s">
        <v>2523</v>
      </c>
      <c r="B1269" s="115" t="s">
        <v>393</v>
      </c>
      <c r="C1269" s="115">
        <v>24.3</v>
      </c>
      <c r="D1269" s="115">
        <v>24.8</v>
      </c>
      <c r="E1269" s="115">
        <v>23.8</v>
      </c>
      <c r="F1269" s="115">
        <v>24</v>
      </c>
      <c r="G1269" s="115">
        <v>24</v>
      </c>
      <c r="H1269" s="115">
        <v>24.45</v>
      </c>
      <c r="I1269" s="115">
        <v>19034</v>
      </c>
      <c r="J1269" s="115">
        <v>463273.85</v>
      </c>
      <c r="K1269" s="117">
        <v>43293</v>
      </c>
      <c r="L1269" s="115">
        <v>122</v>
      </c>
      <c r="M1269" s="115" t="s">
        <v>2524</v>
      </c>
      <c r="N1269" s="115"/>
    </row>
    <row r="1270" spans="1:14">
      <c r="A1270" s="115" t="s">
        <v>1701</v>
      </c>
      <c r="B1270" s="115" t="s">
        <v>393</v>
      </c>
      <c r="C1270" s="115">
        <v>995</v>
      </c>
      <c r="D1270" s="115">
        <v>1007</v>
      </c>
      <c r="E1270" s="115">
        <v>973.7</v>
      </c>
      <c r="F1270" s="115">
        <v>986.25</v>
      </c>
      <c r="G1270" s="115">
        <v>998.85</v>
      </c>
      <c r="H1270" s="115">
        <v>986.6</v>
      </c>
      <c r="I1270" s="115">
        <v>1022</v>
      </c>
      <c r="J1270" s="115">
        <v>1011461.2</v>
      </c>
      <c r="K1270" s="117">
        <v>43293</v>
      </c>
      <c r="L1270" s="115">
        <v>141</v>
      </c>
      <c r="M1270" s="115" t="s">
        <v>1702</v>
      </c>
      <c r="N1270" s="115"/>
    </row>
    <row r="1271" spans="1:14">
      <c r="A1271" s="115" t="s">
        <v>3119</v>
      </c>
      <c r="B1271" s="115" t="s">
        <v>393</v>
      </c>
      <c r="C1271" s="115">
        <v>379.05</v>
      </c>
      <c r="D1271" s="115">
        <v>382.75</v>
      </c>
      <c r="E1271" s="115">
        <v>377.2</v>
      </c>
      <c r="F1271" s="115">
        <v>379.4</v>
      </c>
      <c r="G1271" s="115">
        <v>379.5</v>
      </c>
      <c r="H1271" s="115">
        <v>380</v>
      </c>
      <c r="I1271" s="115">
        <v>28722</v>
      </c>
      <c r="J1271" s="115">
        <v>10908888.6</v>
      </c>
      <c r="K1271" s="117">
        <v>43293</v>
      </c>
      <c r="L1271" s="115">
        <v>1524</v>
      </c>
      <c r="M1271" s="115" t="s">
        <v>3120</v>
      </c>
      <c r="N1271" s="115"/>
    </row>
    <row r="1272" spans="1:14">
      <c r="A1272" s="115" t="s">
        <v>1703</v>
      </c>
      <c r="B1272" s="115" t="s">
        <v>393</v>
      </c>
      <c r="C1272" s="115">
        <v>83.05</v>
      </c>
      <c r="D1272" s="115">
        <v>84.4</v>
      </c>
      <c r="E1272" s="115">
        <v>81.400000000000006</v>
      </c>
      <c r="F1272" s="115">
        <v>81.8</v>
      </c>
      <c r="G1272" s="115">
        <v>82</v>
      </c>
      <c r="H1272" s="115">
        <v>83</v>
      </c>
      <c r="I1272" s="115">
        <v>11768</v>
      </c>
      <c r="J1272" s="115">
        <v>975164.35</v>
      </c>
      <c r="K1272" s="117">
        <v>43293</v>
      </c>
      <c r="L1272" s="115">
        <v>372</v>
      </c>
      <c r="M1272" s="115" t="s">
        <v>1704</v>
      </c>
      <c r="N1272" s="115"/>
    </row>
    <row r="1273" spans="1:14">
      <c r="A1273" s="115" t="s">
        <v>1705</v>
      </c>
      <c r="B1273" s="115" t="s">
        <v>393</v>
      </c>
      <c r="C1273" s="115">
        <v>85.05</v>
      </c>
      <c r="D1273" s="115">
        <v>86.2</v>
      </c>
      <c r="E1273" s="115">
        <v>84</v>
      </c>
      <c r="F1273" s="115">
        <v>84.25</v>
      </c>
      <c r="G1273" s="115">
        <v>84</v>
      </c>
      <c r="H1273" s="115">
        <v>84.45</v>
      </c>
      <c r="I1273" s="115">
        <v>72043</v>
      </c>
      <c r="J1273" s="115">
        <v>6119966.8499999996</v>
      </c>
      <c r="K1273" s="117">
        <v>43293</v>
      </c>
      <c r="L1273" s="115">
        <v>778</v>
      </c>
      <c r="M1273" s="115" t="s">
        <v>1706</v>
      </c>
      <c r="N1273" s="115"/>
    </row>
    <row r="1274" spans="1:14">
      <c r="A1274" s="115" t="s">
        <v>1707</v>
      </c>
      <c r="B1274" s="115" t="s">
        <v>393</v>
      </c>
      <c r="C1274" s="115">
        <v>25.15</v>
      </c>
      <c r="D1274" s="115">
        <v>27.9</v>
      </c>
      <c r="E1274" s="115">
        <v>25.15</v>
      </c>
      <c r="F1274" s="115">
        <v>26.6</v>
      </c>
      <c r="G1274" s="115">
        <v>26.25</v>
      </c>
      <c r="H1274" s="115">
        <v>25.55</v>
      </c>
      <c r="I1274" s="115">
        <v>7456</v>
      </c>
      <c r="J1274" s="115">
        <v>198396.75</v>
      </c>
      <c r="K1274" s="117">
        <v>43293</v>
      </c>
      <c r="L1274" s="115">
        <v>53</v>
      </c>
      <c r="M1274" s="115" t="s">
        <v>1708</v>
      </c>
      <c r="N1274" s="115"/>
    </row>
    <row r="1275" spans="1:14">
      <c r="A1275" s="115" t="s">
        <v>1709</v>
      </c>
      <c r="B1275" s="115" t="s">
        <v>393</v>
      </c>
      <c r="C1275" s="115">
        <v>180.25</v>
      </c>
      <c r="D1275" s="115">
        <v>184</v>
      </c>
      <c r="E1275" s="115">
        <v>180</v>
      </c>
      <c r="F1275" s="115">
        <v>180.85</v>
      </c>
      <c r="G1275" s="115">
        <v>182</v>
      </c>
      <c r="H1275" s="115">
        <v>181.7</v>
      </c>
      <c r="I1275" s="115">
        <v>14880</v>
      </c>
      <c r="J1275" s="115">
        <v>2703352.3</v>
      </c>
      <c r="K1275" s="117">
        <v>43293</v>
      </c>
      <c r="L1275" s="115">
        <v>458</v>
      </c>
      <c r="M1275" s="115" t="s">
        <v>1710</v>
      </c>
      <c r="N1275" s="115"/>
    </row>
    <row r="1276" spans="1:14">
      <c r="A1276" s="115" t="s">
        <v>211</v>
      </c>
      <c r="B1276" s="115" t="s">
        <v>393</v>
      </c>
      <c r="C1276" s="115">
        <v>5482</v>
      </c>
      <c r="D1276" s="115">
        <v>5490</v>
      </c>
      <c r="E1276" s="115">
        <v>5402.3</v>
      </c>
      <c r="F1276" s="115">
        <v>5453.65</v>
      </c>
      <c r="G1276" s="115">
        <v>5450</v>
      </c>
      <c r="H1276" s="115">
        <v>5455.15</v>
      </c>
      <c r="I1276" s="115">
        <v>5094</v>
      </c>
      <c r="J1276" s="115">
        <v>27785829.100000001</v>
      </c>
      <c r="K1276" s="117">
        <v>43293</v>
      </c>
      <c r="L1276" s="115">
        <v>1516</v>
      </c>
      <c r="M1276" s="115" t="s">
        <v>1711</v>
      </c>
      <c r="N1276" s="115"/>
    </row>
    <row r="1277" spans="1:14">
      <c r="A1277" s="115" t="s">
        <v>3028</v>
      </c>
      <c r="B1277" s="115" t="s">
        <v>393</v>
      </c>
      <c r="C1277" s="115">
        <v>14.8</v>
      </c>
      <c r="D1277" s="115">
        <v>15.4</v>
      </c>
      <c r="E1277" s="115">
        <v>14.7</v>
      </c>
      <c r="F1277" s="115">
        <v>15.4</v>
      </c>
      <c r="G1277" s="115">
        <v>15.4</v>
      </c>
      <c r="H1277" s="115">
        <v>14.7</v>
      </c>
      <c r="I1277" s="115">
        <v>4766836</v>
      </c>
      <c r="J1277" s="115">
        <v>72992742.799999997</v>
      </c>
      <c r="K1277" s="117">
        <v>43293</v>
      </c>
      <c r="L1277" s="115">
        <v>4259</v>
      </c>
      <c r="M1277" s="115" t="s">
        <v>3029</v>
      </c>
      <c r="N1277" s="115"/>
    </row>
    <row r="1278" spans="1:14">
      <c r="A1278" s="115" t="s">
        <v>1712</v>
      </c>
      <c r="B1278" s="115" t="s">
        <v>393</v>
      </c>
      <c r="C1278" s="115">
        <v>404</v>
      </c>
      <c r="D1278" s="115">
        <v>415.8</v>
      </c>
      <c r="E1278" s="115">
        <v>399.05</v>
      </c>
      <c r="F1278" s="115">
        <v>402.7</v>
      </c>
      <c r="G1278" s="115">
        <v>402.9</v>
      </c>
      <c r="H1278" s="115">
        <v>401.7</v>
      </c>
      <c r="I1278" s="115">
        <v>50013</v>
      </c>
      <c r="J1278" s="115">
        <v>20287831.5</v>
      </c>
      <c r="K1278" s="117">
        <v>43293</v>
      </c>
      <c r="L1278" s="115">
        <v>1863</v>
      </c>
      <c r="M1278" s="115" t="s">
        <v>1713</v>
      </c>
      <c r="N1278" s="115"/>
    </row>
    <row r="1279" spans="1:14">
      <c r="A1279" s="115" t="s">
        <v>1714</v>
      </c>
      <c r="B1279" s="115" t="s">
        <v>393</v>
      </c>
      <c r="C1279" s="115">
        <v>703</v>
      </c>
      <c r="D1279" s="115">
        <v>737.6</v>
      </c>
      <c r="E1279" s="115">
        <v>700.2</v>
      </c>
      <c r="F1279" s="115">
        <v>721.7</v>
      </c>
      <c r="G1279" s="115">
        <v>722</v>
      </c>
      <c r="H1279" s="115">
        <v>698.85</v>
      </c>
      <c r="I1279" s="115">
        <v>107405</v>
      </c>
      <c r="J1279" s="115">
        <v>77828367.299999997</v>
      </c>
      <c r="K1279" s="117">
        <v>43293</v>
      </c>
      <c r="L1279" s="115">
        <v>5346</v>
      </c>
      <c r="M1279" s="115" t="s">
        <v>1715</v>
      </c>
      <c r="N1279" s="115"/>
    </row>
    <row r="1280" spans="1:14">
      <c r="A1280" s="115" t="s">
        <v>1716</v>
      </c>
      <c r="B1280" s="115" t="s">
        <v>393</v>
      </c>
      <c r="C1280" s="115">
        <v>38.950000000000003</v>
      </c>
      <c r="D1280" s="115">
        <v>39</v>
      </c>
      <c r="E1280" s="115">
        <v>38.75</v>
      </c>
      <c r="F1280" s="115">
        <v>38.85</v>
      </c>
      <c r="G1280" s="115">
        <v>38.85</v>
      </c>
      <c r="H1280" s="115">
        <v>39.049999999999997</v>
      </c>
      <c r="I1280" s="115">
        <v>39229</v>
      </c>
      <c r="J1280" s="115">
        <v>1526412.65</v>
      </c>
      <c r="K1280" s="117">
        <v>43293</v>
      </c>
      <c r="L1280" s="115">
        <v>208</v>
      </c>
      <c r="M1280" s="115" t="s">
        <v>1717</v>
      </c>
      <c r="N1280" s="115"/>
    </row>
    <row r="1281" spans="1:14">
      <c r="A1281" s="115" t="s">
        <v>1718</v>
      </c>
      <c r="B1281" s="115" t="s">
        <v>393</v>
      </c>
      <c r="C1281" s="115">
        <v>988.35</v>
      </c>
      <c r="D1281" s="115">
        <v>1008.7</v>
      </c>
      <c r="E1281" s="115">
        <v>970.55</v>
      </c>
      <c r="F1281" s="115">
        <v>983.8</v>
      </c>
      <c r="G1281" s="115">
        <v>982.5</v>
      </c>
      <c r="H1281" s="115">
        <v>988.4</v>
      </c>
      <c r="I1281" s="115">
        <v>19949</v>
      </c>
      <c r="J1281" s="115">
        <v>19698409.25</v>
      </c>
      <c r="K1281" s="117">
        <v>43293</v>
      </c>
      <c r="L1281" s="115">
        <v>2578</v>
      </c>
      <c r="M1281" s="115" t="s">
        <v>1719</v>
      </c>
      <c r="N1281" s="115"/>
    </row>
    <row r="1282" spans="1:14">
      <c r="A1282" s="115" t="s">
        <v>3030</v>
      </c>
      <c r="B1282" s="115" t="s">
        <v>393</v>
      </c>
      <c r="C1282" s="115">
        <v>80.25</v>
      </c>
      <c r="D1282" s="115">
        <v>87.5</v>
      </c>
      <c r="E1282" s="115">
        <v>80.25</v>
      </c>
      <c r="F1282" s="115">
        <v>85.7</v>
      </c>
      <c r="G1282" s="115">
        <v>85</v>
      </c>
      <c r="H1282" s="115">
        <v>81.900000000000006</v>
      </c>
      <c r="I1282" s="115">
        <v>559</v>
      </c>
      <c r="J1282" s="115">
        <v>46912.05</v>
      </c>
      <c r="K1282" s="117">
        <v>43293</v>
      </c>
      <c r="L1282" s="115">
        <v>62</v>
      </c>
      <c r="M1282" s="115" t="s">
        <v>3031</v>
      </c>
      <c r="N1282" s="115"/>
    </row>
    <row r="1283" spans="1:14">
      <c r="A1283" s="115" t="s">
        <v>1720</v>
      </c>
      <c r="B1283" s="115" t="s">
        <v>393</v>
      </c>
      <c r="C1283" s="115">
        <v>15.4</v>
      </c>
      <c r="D1283" s="115">
        <v>15.45</v>
      </c>
      <c r="E1283" s="115">
        <v>14.35</v>
      </c>
      <c r="F1283" s="115">
        <v>14.95</v>
      </c>
      <c r="G1283" s="115">
        <v>14.95</v>
      </c>
      <c r="H1283" s="115">
        <v>14.95</v>
      </c>
      <c r="I1283" s="115">
        <v>18274</v>
      </c>
      <c r="J1283" s="115">
        <v>276314.2</v>
      </c>
      <c r="K1283" s="117">
        <v>43293</v>
      </c>
      <c r="L1283" s="115">
        <v>102</v>
      </c>
      <c r="M1283" s="115" t="s">
        <v>1721</v>
      </c>
      <c r="N1283" s="115"/>
    </row>
    <row r="1284" spans="1:14">
      <c r="A1284" s="115" t="s">
        <v>1722</v>
      </c>
      <c r="B1284" s="115" t="s">
        <v>393</v>
      </c>
      <c r="C1284" s="115">
        <v>331</v>
      </c>
      <c r="D1284" s="115">
        <v>333.2</v>
      </c>
      <c r="E1284" s="115">
        <v>319.60000000000002</v>
      </c>
      <c r="F1284" s="115">
        <v>321.60000000000002</v>
      </c>
      <c r="G1284" s="115">
        <v>321.05</v>
      </c>
      <c r="H1284" s="115">
        <v>330.1</v>
      </c>
      <c r="I1284" s="115">
        <v>42981</v>
      </c>
      <c r="J1284" s="115">
        <v>13993154.949999999</v>
      </c>
      <c r="K1284" s="117">
        <v>43293</v>
      </c>
      <c r="L1284" s="115">
        <v>1877</v>
      </c>
      <c r="M1284" s="115" t="s">
        <v>1723</v>
      </c>
      <c r="N1284" s="115"/>
    </row>
    <row r="1285" spans="1:14">
      <c r="A1285" s="115" t="s">
        <v>2629</v>
      </c>
      <c r="B1285" s="115" t="s">
        <v>393</v>
      </c>
      <c r="C1285" s="115">
        <v>664.25</v>
      </c>
      <c r="D1285" s="115">
        <v>667.35</v>
      </c>
      <c r="E1285" s="115">
        <v>661.4</v>
      </c>
      <c r="F1285" s="115">
        <v>664.7</v>
      </c>
      <c r="G1285" s="115">
        <v>664</v>
      </c>
      <c r="H1285" s="115">
        <v>662.1</v>
      </c>
      <c r="I1285" s="115">
        <v>138269</v>
      </c>
      <c r="J1285" s="115">
        <v>91884056.549999997</v>
      </c>
      <c r="K1285" s="117">
        <v>43293</v>
      </c>
      <c r="L1285" s="115">
        <v>6420</v>
      </c>
      <c r="M1285" s="115" t="s">
        <v>2630</v>
      </c>
      <c r="N1285" s="115"/>
    </row>
    <row r="1286" spans="1:14">
      <c r="A1286" s="115" t="s">
        <v>138</v>
      </c>
      <c r="B1286" s="115" t="s">
        <v>393</v>
      </c>
      <c r="C1286" s="115">
        <v>261.39999999999998</v>
      </c>
      <c r="D1286" s="115">
        <v>264.5</v>
      </c>
      <c r="E1286" s="115">
        <v>261.14999999999998</v>
      </c>
      <c r="F1286" s="115">
        <v>262.75</v>
      </c>
      <c r="G1286" s="115">
        <v>262</v>
      </c>
      <c r="H1286" s="115">
        <v>259.10000000000002</v>
      </c>
      <c r="I1286" s="115">
        <v>10642215</v>
      </c>
      <c r="J1286" s="115">
        <v>2799695906.75</v>
      </c>
      <c r="K1286" s="117">
        <v>43293</v>
      </c>
      <c r="L1286" s="115">
        <v>89222</v>
      </c>
      <c r="M1286" s="115" t="s">
        <v>1724</v>
      </c>
      <c r="N1286" s="115"/>
    </row>
    <row r="1287" spans="1:14">
      <c r="A1287" s="115" t="s">
        <v>3706</v>
      </c>
      <c r="B1287" s="115" t="s">
        <v>393</v>
      </c>
      <c r="C1287" s="115">
        <v>2.2000000000000002</v>
      </c>
      <c r="D1287" s="115">
        <v>2.2000000000000002</v>
      </c>
      <c r="E1287" s="115">
        <v>2.2000000000000002</v>
      </c>
      <c r="F1287" s="115">
        <v>2.2000000000000002</v>
      </c>
      <c r="G1287" s="115">
        <v>2.2000000000000002</v>
      </c>
      <c r="H1287" s="115">
        <v>2.2000000000000002</v>
      </c>
      <c r="I1287" s="115">
        <v>12</v>
      </c>
      <c r="J1287" s="115">
        <v>26.4</v>
      </c>
      <c r="K1287" s="117">
        <v>43293</v>
      </c>
      <c r="L1287" s="115">
        <v>1</v>
      </c>
      <c r="M1287" s="115" t="s">
        <v>3707</v>
      </c>
      <c r="N1287" s="115"/>
    </row>
    <row r="1288" spans="1:14">
      <c r="A1288" s="115" t="s">
        <v>2487</v>
      </c>
      <c r="B1288" s="115" t="s">
        <v>393</v>
      </c>
      <c r="C1288" s="115">
        <v>5619.9</v>
      </c>
      <c r="D1288" s="115">
        <v>5619.9</v>
      </c>
      <c r="E1288" s="115">
        <v>5453</v>
      </c>
      <c r="F1288" s="115">
        <v>5467.85</v>
      </c>
      <c r="G1288" s="115">
        <v>5453</v>
      </c>
      <c r="H1288" s="115">
        <v>5549.45</v>
      </c>
      <c r="I1288" s="115">
        <v>1762</v>
      </c>
      <c r="J1288" s="115">
        <v>9687828.0999999996</v>
      </c>
      <c r="K1288" s="117">
        <v>43293</v>
      </c>
      <c r="L1288" s="115">
        <v>972</v>
      </c>
      <c r="M1288" s="115" t="s">
        <v>808</v>
      </c>
      <c r="N1288" s="115"/>
    </row>
    <row r="1289" spans="1:14">
      <c r="A1289" s="115" t="s">
        <v>2390</v>
      </c>
      <c r="B1289" s="115" t="s">
        <v>393</v>
      </c>
      <c r="C1289" s="115">
        <v>375</v>
      </c>
      <c r="D1289" s="115">
        <v>379.45</v>
      </c>
      <c r="E1289" s="115">
        <v>364.65</v>
      </c>
      <c r="F1289" s="115">
        <v>367.45</v>
      </c>
      <c r="G1289" s="115">
        <v>367.9</v>
      </c>
      <c r="H1289" s="115">
        <v>374.35</v>
      </c>
      <c r="I1289" s="115">
        <v>10416</v>
      </c>
      <c r="J1289" s="115">
        <v>3882619.15</v>
      </c>
      <c r="K1289" s="117">
        <v>43293</v>
      </c>
      <c r="L1289" s="115">
        <v>458</v>
      </c>
      <c r="M1289" s="115" t="s">
        <v>2392</v>
      </c>
      <c r="N1289" s="115"/>
    </row>
    <row r="1290" spans="1:14">
      <c r="A1290" s="115" t="s">
        <v>1725</v>
      </c>
      <c r="B1290" s="115" t="s">
        <v>393</v>
      </c>
      <c r="C1290" s="115">
        <v>87.95</v>
      </c>
      <c r="D1290" s="115">
        <v>89.65</v>
      </c>
      <c r="E1290" s="115">
        <v>87.5</v>
      </c>
      <c r="F1290" s="115">
        <v>88.95</v>
      </c>
      <c r="G1290" s="115">
        <v>88.75</v>
      </c>
      <c r="H1290" s="115">
        <v>87.35</v>
      </c>
      <c r="I1290" s="115">
        <v>29652</v>
      </c>
      <c r="J1290" s="115">
        <v>2627655.1</v>
      </c>
      <c r="K1290" s="117">
        <v>43293</v>
      </c>
      <c r="L1290" s="115">
        <v>478</v>
      </c>
      <c r="M1290" s="115" t="s">
        <v>1726</v>
      </c>
      <c r="N1290" s="115"/>
    </row>
    <row r="1291" spans="1:14">
      <c r="A1291" s="115" t="s">
        <v>1727</v>
      </c>
      <c r="B1291" s="115" t="s">
        <v>393</v>
      </c>
      <c r="C1291" s="115">
        <v>63.45</v>
      </c>
      <c r="D1291" s="115">
        <v>66</v>
      </c>
      <c r="E1291" s="115">
        <v>62.8</v>
      </c>
      <c r="F1291" s="115">
        <v>65.400000000000006</v>
      </c>
      <c r="G1291" s="115">
        <v>65.5</v>
      </c>
      <c r="H1291" s="115">
        <v>63.25</v>
      </c>
      <c r="I1291" s="115">
        <v>1357457</v>
      </c>
      <c r="J1291" s="115">
        <v>87726866.950000003</v>
      </c>
      <c r="K1291" s="117">
        <v>43293</v>
      </c>
      <c r="L1291" s="115">
        <v>6826</v>
      </c>
      <c r="M1291" s="115" t="s">
        <v>1728</v>
      </c>
      <c r="N1291" s="115"/>
    </row>
    <row r="1292" spans="1:14">
      <c r="A1292" s="115" t="s">
        <v>1729</v>
      </c>
      <c r="B1292" s="115" t="s">
        <v>393</v>
      </c>
      <c r="C1292" s="115">
        <v>252.15</v>
      </c>
      <c r="D1292" s="115">
        <v>255.75</v>
      </c>
      <c r="E1292" s="115">
        <v>247.25</v>
      </c>
      <c r="F1292" s="115">
        <v>251.85</v>
      </c>
      <c r="G1292" s="115">
        <v>250.95</v>
      </c>
      <c r="H1292" s="115">
        <v>250.2</v>
      </c>
      <c r="I1292" s="115">
        <v>80475</v>
      </c>
      <c r="J1292" s="115">
        <v>20280328.949999999</v>
      </c>
      <c r="K1292" s="117">
        <v>43293</v>
      </c>
      <c r="L1292" s="115">
        <v>2327</v>
      </c>
      <c r="M1292" s="115" t="s">
        <v>1730</v>
      </c>
      <c r="N1292" s="115"/>
    </row>
    <row r="1293" spans="1:14">
      <c r="A1293" s="115" t="s">
        <v>3032</v>
      </c>
      <c r="B1293" s="115" t="s">
        <v>393</v>
      </c>
      <c r="C1293" s="115">
        <v>275</v>
      </c>
      <c r="D1293" s="115">
        <v>275</v>
      </c>
      <c r="E1293" s="115">
        <v>266</v>
      </c>
      <c r="F1293" s="115">
        <v>269.14999999999998</v>
      </c>
      <c r="G1293" s="115">
        <v>266.5</v>
      </c>
      <c r="H1293" s="115">
        <v>271.8</v>
      </c>
      <c r="I1293" s="115">
        <v>10758</v>
      </c>
      <c r="J1293" s="115">
        <v>2889139.7</v>
      </c>
      <c r="K1293" s="117">
        <v>43293</v>
      </c>
      <c r="L1293" s="115">
        <v>281</v>
      </c>
      <c r="M1293" s="115" t="s">
        <v>3033</v>
      </c>
      <c r="N1293" s="115"/>
    </row>
    <row r="1294" spans="1:14">
      <c r="A1294" s="115" t="s">
        <v>3034</v>
      </c>
      <c r="B1294" s="115" t="s">
        <v>393</v>
      </c>
      <c r="C1294" s="115">
        <v>200.2</v>
      </c>
      <c r="D1294" s="115">
        <v>202.15</v>
      </c>
      <c r="E1294" s="115">
        <v>198.35</v>
      </c>
      <c r="F1294" s="115">
        <v>200.9</v>
      </c>
      <c r="G1294" s="115">
        <v>200.7</v>
      </c>
      <c r="H1294" s="115">
        <v>199.2</v>
      </c>
      <c r="I1294" s="115">
        <v>53352</v>
      </c>
      <c r="J1294" s="115">
        <v>10660981.800000001</v>
      </c>
      <c r="K1294" s="117">
        <v>43293</v>
      </c>
      <c r="L1294" s="115">
        <v>702</v>
      </c>
      <c r="M1294" s="115" t="s">
        <v>3035</v>
      </c>
      <c r="N1294" s="115"/>
    </row>
    <row r="1295" spans="1:14">
      <c r="A1295" s="115" t="s">
        <v>1731</v>
      </c>
      <c r="B1295" s="115" t="s">
        <v>393</v>
      </c>
      <c r="C1295" s="115">
        <v>2</v>
      </c>
      <c r="D1295" s="115">
        <v>2.0499999999999998</v>
      </c>
      <c r="E1295" s="115">
        <v>1.95</v>
      </c>
      <c r="F1295" s="115">
        <v>2</v>
      </c>
      <c r="G1295" s="115">
        <v>2</v>
      </c>
      <c r="H1295" s="115">
        <v>2</v>
      </c>
      <c r="I1295" s="115">
        <v>115850</v>
      </c>
      <c r="J1295" s="115">
        <v>232597.8</v>
      </c>
      <c r="K1295" s="117">
        <v>43293</v>
      </c>
      <c r="L1295" s="115">
        <v>75</v>
      </c>
      <c r="M1295" s="115" t="s">
        <v>1732</v>
      </c>
      <c r="N1295" s="115"/>
    </row>
    <row r="1296" spans="1:14">
      <c r="A1296" s="115" t="s">
        <v>3036</v>
      </c>
      <c r="B1296" s="115" t="s">
        <v>393</v>
      </c>
      <c r="C1296" s="115">
        <v>3.3</v>
      </c>
      <c r="D1296" s="115">
        <v>3.45</v>
      </c>
      <c r="E1296" s="115">
        <v>3.25</v>
      </c>
      <c r="F1296" s="115">
        <v>3.4</v>
      </c>
      <c r="G1296" s="115">
        <v>3.45</v>
      </c>
      <c r="H1296" s="115">
        <v>3.3</v>
      </c>
      <c r="I1296" s="115">
        <v>11831</v>
      </c>
      <c r="J1296" s="115">
        <v>40590.400000000001</v>
      </c>
      <c r="K1296" s="117">
        <v>43293</v>
      </c>
      <c r="L1296" s="115">
        <v>27</v>
      </c>
      <c r="M1296" s="115" t="s">
        <v>3037</v>
      </c>
      <c r="N1296" s="115"/>
    </row>
    <row r="1297" spans="1:14">
      <c r="A1297" s="115" t="s">
        <v>3155</v>
      </c>
      <c r="B1297" s="115" t="s">
        <v>393</v>
      </c>
      <c r="C1297" s="115">
        <v>50.8</v>
      </c>
      <c r="D1297" s="115">
        <v>51.8</v>
      </c>
      <c r="E1297" s="115">
        <v>48.15</v>
      </c>
      <c r="F1297" s="115">
        <v>48.45</v>
      </c>
      <c r="G1297" s="115">
        <v>48.7</v>
      </c>
      <c r="H1297" s="115">
        <v>50.65</v>
      </c>
      <c r="I1297" s="115">
        <v>179147</v>
      </c>
      <c r="J1297" s="115">
        <v>8856319</v>
      </c>
      <c r="K1297" s="117">
        <v>43293</v>
      </c>
      <c r="L1297" s="115">
        <v>1167</v>
      </c>
      <c r="M1297" s="115" t="s">
        <v>3156</v>
      </c>
      <c r="N1297" s="115"/>
    </row>
    <row r="1298" spans="1:14">
      <c r="A1298" s="115" t="s">
        <v>1733</v>
      </c>
      <c r="B1298" s="115" t="s">
        <v>393</v>
      </c>
      <c r="C1298" s="115">
        <v>880</v>
      </c>
      <c r="D1298" s="115">
        <v>884.6</v>
      </c>
      <c r="E1298" s="115">
        <v>870.5</v>
      </c>
      <c r="F1298" s="115">
        <v>871.35</v>
      </c>
      <c r="G1298" s="115">
        <v>870.5</v>
      </c>
      <c r="H1298" s="115">
        <v>865.9</v>
      </c>
      <c r="I1298" s="115">
        <v>263</v>
      </c>
      <c r="J1298" s="115">
        <v>229750.45</v>
      </c>
      <c r="K1298" s="117">
        <v>43293</v>
      </c>
      <c r="L1298" s="115">
        <v>34</v>
      </c>
      <c r="M1298" s="115" t="s">
        <v>1734</v>
      </c>
      <c r="N1298" s="115"/>
    </row>
    <row r="1299" spans="1:14">
      <c r="A1299" s="115" t="s">
        <v>2131</v>
      </c>
      <c r="B1299" s="115" t="s">
        <v>393</v>
      </c>
      <c r="C1299" s="115">
        <v>47.95</v>
      </c>
      <c r="D1299" s="115">
        <v>48.3</v>
      </c>
      <c r="E1299" s="115">
        <v>46.05</v>
      </c>
      <c r="F1299" s="115">
        <v>46.55</v>
      </c>
      <c r="G1299" s="115">
        <v>46.6</v>
      </c>
      <c r="H1299" s="115">
        <v>48.3</v>
      </c>
      <c r="I1299" s="115">
        <v>886457</v>
      </c>
      <c r="J1299" s="115">
        <v>41783599.200000003</v>
      </c>
      <c r="K1299" s="117">
        <v>43293</v>
      </c>
      <c r="L1299" s="115">
        <v>5167</v>
      </c>
      <c r="M1299" s="115" t="s">
        <v>2132</v>
      </c>
      <c r="N1299" s="115"/>
    </row>
    <row r="1300" spans="1:14">
      <c r="A1300" s="115" t="s">
        <v>2669</v>
      </c>
      <c r="B1300" s="115" t="s">
        <v>393</v>
      </c>
      <c r="C1300" s="115">
        <v>2741.1</v>
      </c>
      <c r="D1300" s="115">
        <v>2755.95</v>
      </c>
      <c r="E1300" s="115">
        <v>2734</v>
      </c>
      <c r="F1300" s="115">
        <v>2746.3</v>
      </c>
      <c r="G1300" s="115">
        <v>2746.5</v>
      </c>
      <c r="H1300" s="115">
        <v>2763.95</v>
      </c>
      <c r="I1300" s="115">
        <v>1529</v>
      </c>
      <c r="J1300" s="115">
        <v>4192770.1</v>
      </c>
      <c r="K1300" s="117">
        <v>43293</v>
      </c>
      <c r="L1300" s="115">
        <v>161</v>
      </c>
      <c r="M1300" s="115" t="s">
        <v>2670</v>
      </c>
      <c r="N1300" s="115"/>
    </row>
    <row r="1301" spans="1:14">
      <c r="A1301" s="115" t="s">
        <v>1735</v>
      </c>
      <c r="B1301" s="115" t="s">
        <v>393</v>
      </c>
      <c r="C1301" s="115">
        <v>111.15</v>
      </c>
      <c r="D1301" s="115">
        <v>112</v>
      </c>
      <c r="E1301" s="115">
        <v>111.15</v>
      </c>
      <c r="F1301" s="115">
        <v>111.79</v>
      </c>
      <c r="G1301" s="115">
        <v>111.7</v>
      </c>
      <c r="H1301" s="115">
        <v>110.78</v>
      </c>
      <c r="I1301" s="115">
        <v>4865</v>
      </c>
      <c r="J1301" s="115">
        <v>543017.55000000005</v>
      </c>
      <c r="K1301" s="117">
        <v>43293</v>
      </c>
      <c r="L1301" s="115">
        <v>67</v>
      </c>
      <c r="M1301" s="115" t="s">
        <v>1736</v>
      </c>
      <c r="N1301" s="115"/>
    </row>
    <row r="1302" spans="1:14">
      <c r="A1302" s="115" t="s">
        <v>1737</v>
      </c>
      <c r="B1302" s="115" t="s">
        <v>393</v>
      </c>
      <c r="C1302" s="115">
        <v>272</v>
      </c>
      <c r="D1302" s="115">
        <v>274.10000000000002</v>
      </c>
      <c r="E1302" s="115">
        <v>272</v>
      </c>
      <c r="F1302" s="115">
        <v>272.55</v>
      </c>
      <c r="G1302" s="115">
        <v>272.8</v>
      </c>
      <c r="H1302" s="115">
        <v>270</v>
      </c>
      <c r="I1302" s="115">
        <v>143250</v>
      </c>
      <c r="J1302" s="115">
        <v>39163811.700000003</v>
      </c>
      <c r="K1302" s="117">
        <v>43293</v>
      </c>
      <c r="L1302" s="115">
        <v>28</v>
      </c>
      <c r="M1302" s="115" t="s">
        <v>1738</v>
      </c>
      <c r="N1302" s="115"/>
    </row>
    <row r="1303" spans="1:14">
      <c r="A1303" s="115" t="s">
        <v>2167</v>
      </c>
      <c r="B1303" s="115" t="s">
        <v>393</v>
      </c>
      <c r="C1303" s="115">
        <v>290.05</v>
      </c>
      <c r="D1303" s="115">
        <v>291.44</v>
      </c>
      <c r="E1303" s="115">
        <v>288.06</v>
      </c>
      <c r="F1303" s="115">
        <v>288.39999999999998</v>
      </c>
      <c r="G1303" s="115">
        <v>288.39999999999998</v>
      </c>
      <c r="H1303" s="115">
        <v>288.5</v>
      </c>
      <c r="I1303" s="115">
        <v>2056</v>
      </c>
      <c r="J1303" s="115">
        <v>594620.29</v>
      </c>
      <c r="K1303" s="117">
        <v>43293</v>
      </c>
      <c r="L1303" s="115">
        <v>36</v>
      </c>
      <c r="M1303" s="115" t="s">
        <v>2168</v>
      </c>
      <c r="N1303" s="115"/>
    </row>
    <row r="1304" spans="1:14">
      <c r="A1304" s="115" t="s">
        <v>2282</v>
      </c>
      <c r="B1304" s="115" t="s">
        <v>393</v>
      </c>
      <c r="C1304" s="115">
        <v>1548.9</v>
      </c>
      <c r="D1304" s="115">
        <v>1548.9</v>
      </c>
      <c r="E1304" s="115">
        <v>1490</v>
      </c>
      <c r="F1304" s="115">
        <v>1501.85</v>
      </c>
      <c r="G1304" s="115">
        <v>1499.8</v>
      </c>
      <c r="H1304" s="115">
        <v>1527.8</v>
      </c>
      <c r="I1304" s="115">
        <v>11437</v>
      </c>
      <c r="J1304" s="115">
        <v>17238798.800000001</v>
      </c>
      <c r="K1304" s="117">
        <v>43293</v>
      </c>
      <c r="L1304" s="115">
        <v>477</v>
      </c>
      <c r="M1304" s="115" t="s">
        <v>2283</v>
      </c>
      <c r="N1304" s="115"/>
    </row>
    <row r="1305" spans="1:14">
      <c r="A1305" s="115" t="s">
        <v>3803</v>
      </c>
      <c r="B1305" s="115" t="s">
        <v>3256</v>
      </c>
      <c r="C1305" s="115">
        <v>1.3</v>
      </c>
      <c r="D1305" s="115">
        <v>1.3</v>
      </c>
      <c r="E1305" s="115">
        <v>1.3</v>
      </c>
      <c r="F1305" s="115">
        <v>1.3</v>
      </c>
      <c r="G1305" s="115">
        <v>1.3</v>
      </c>
      <c r="H1305" s="115">
        <v>1.35</v>
      </c>
      <c r="I1305" s="115">
        <v>448</v>
      </c>
      <c r="J1305" s="115">
        <v>582.4</v>
      </c>
      <c r="K1305" s="117">
        <v>43293</v>
      </c>
      <c r="L1305" s="115">
        <v>3</v>
      </c>
      <c r="M1305" s="115" t="s">
        <v>3804</v>
      </c>
      <c r="N1305" s="115"/>
    </row>
    <row r="1306" spans="1:14">
      <c r="A1306" s="115" t="s">
        <v>1739</v>
      </c>
      <c r="B1306" s="115" t="s">
        <v>393</v>
      </c>
      <c r="C1306" s="115">
        <v>10.9</v>
      </c>
      <c r="D1306" s="115">
        <v>11.3</v>
      </c>
      <c r="E1306" s="115">
        <v>10.45</v>
      </c>
      <c r="F1306" s="115">
        <v>10.9</v>
      </c>
      <c r="G1306" s="115">
        <v>11.3</v>
      </c>
      <c r="H1306" s="115">
        <v>11</v>
      </c>
      <c r="I1306" s="115">
        <v>2508</v>
      </c>
      <c r="J1306" s="115">
        <v>27030.400000000001</v>
      </c>
      <c r="K1306" s="117">
        <v>43293</v>
      </c>
      <c r="L1306" s="115">
        <v>26</v>
      </c>
      <c r="M1306" s="115" t="s">
        <v>1740</v>
      </c>
      <c r="N1306" s="115"/>
    </row>
    <row r="1307" spans="1:14">
      <c r="A1307" s="115" t="s">
        <v>2433</v>
      </c>
      <c r="B1307" s="115" t="s">
        <v>393</v>
      </c>
      <c r="C1307" s="115">
        <v>31.85</v>
      </c>
      <c r="D1307" s="115">
        <v>31.85</v>
      </c>
      <c r="E1307" s="115">
        <v>28.85</v>
      </c>
      <c r="F1307" s="115">
        <v>29.5</v>
      </c>
      <c r="G1307" s="115">
        <v>29.95</v>
      </c>
      <c r="H1307" s="115">
        <v>30.35</v>
      </c>
      <c r="I1307" s="115">
        <v>57805</v>
      </c>
      <c r="J1307" s="115">
        <v>1793246.7</v>
      </c>
      <c r="K1307" s="117">
        <v>43293</v>
      </c>
      <c r="L1307" s="115">
        <v>329</v>
      </c>
      <c r="M1307" s="115" t="s">
        <v>2434</v>
      </c>
      <c r="N1307" s="115"/>
    </row>
    <row r="1308" spans="1:14">
      <c r="A1308" s="115" t="s">
        <v>1741</v>
      </c>
      <c r="B1308" s="115" t="s">
        <v>393</v>
      </c>
      <c r="C1308" s="115">
        <v>472.4</v>
      </c>
      <c r="D1308" s="115">
        <v>475.9</v>
      </c>
      <c r="E1308" s="115">
        <v>464</v>
      </c>
      <c r="F1308" s="115">
        <v>466.2</v>
      </c>
      <c r="G1308" s="115">
        <v>467</v>
      </c>
      <c r="H1308" s="115">
        <v>468.05</v>
      </c>
      <c r="I1308" s="115">
        <v>44802</v>
      </c>
      <c r="J1308" s="115">
        <v>21012812.300000001</v>
      </c>
      <c r="K1308" s="117">
        <v>43293</v>
      </c>
      <c r="L1308" s="115">
        <v>1414</v>
      </c>
      <c r="M1308" s="115" t="s">
        <v>1742</v>
      </c>
      <c r="N1308" s="115"/>
    </row>
    <row r="1309" spans="1:14">
      <c r="A1309" s="115" t="s">
        <v>2791</v>
      </c>
      <c r="B1309" s="115" t="s">
        <v>393</v>
      </c>
      <c r="C1309" s="115">
        <v>163.5</v>
      </c>
      <c r="D1309" s="115">
        <v>164.7</v>
      </c>
      <c r="E1309" s="115">
        <v>160.05000000000001</v>
      </c>
      <c r="F1309" s="115">
        <v>161.15</v>
      </c>
      <c r="G1309" s="115">
        <v>161.4</v>
      </c>
      <c r="H1309" s="115">
        <v>162.94999999999999</v>
      </c>
      <c r="I1309" s="115">
        <v>51408</v>
      </c>
      <c r="J1309" s="115">
        <v>8345586.25</v>
      </c>
      <c r="K1309" s="117">
        <v>43293</v>
      </c>
      <c r="L1309" s="115">
        <v>1036</v>
      </c>
      <c r="M1309" s="115" t="s">
        <v>2792</v>
      </c>
      <c r="N1309" s="115"/>
    </row>
    <row r="1310" spans="1:14">
      <c r="A1310" s="115" t="s">
        <v>2573</v>
      </c>
      <c r="B1310" s="115" t="s">
        <v>393</v>
      </c>
      <c r="C1310" s="115">
        <v>137.19999999999999</v>
      </c>
      <c r="D1310" s="115">
        <v>137.94999999999999</v>
      </c>
      <c r="E1310" s="115">
        <v>130.80000000000001</v>
      </c>
      <c r="F1310" s="115">
        <v>133.1</v>
      </c>
      <c r="G1310" s="115">
        <v>133.19999999999999</v>
      </c>
      <c r="H1310" s="115">
        <v>133.1</v>
      </c>
      <c r="I1310" s="115">
        <v>98227</v>
      </c>
      <c r="J1310" s="115">
        <v>13249159.15</v>
      </c>
      <c r="K1310" s="117">
        <v>43293</v>
      </c>
      <c r="L1310" s="115">
        <v>1457</v>
      </c>
      <c r="M1310" s="115" t="s">
        <v>2574</v>
      </c>
      <c r="N1310" s="115"/>
    </row>
    <row r="1311" spans="1:14">
      <c r="A1311" s="115" t="s">
        <v>2374</v>
      </c>
      <c r="B1311" s="115" t="s">
        <v>393</v>
      </c>
      <c r="C1311" s="115">
        <v>1572</v>
      </c>
      <c r="D1311" s="115">
        <v>1575.65</v>
      </c>
      <c r="E1311" s="115">
        <v>1560.05</v>
      </c>
      <c r="F1311" s="115">
        <v>1563.65</v>
      </c>
      <c r="G1311" s="115">
        <v>1566.8</v>
      </c>
      <c r="H1311" s="115">
        <v>1563.95</v>
      </c>
      <c r="I1311" s="115">
        <v>33506</v>
      </c>
      <c r="J1311" s="115">
        <v>52501283.850000001</v>
      </c>
      <c r="K1311" s="117">
        <v>43293</v>
      </c>
      <c r="L1311" s="115">
        <v>7967</v>
      </c>
      <c r="M1311" s="115" t="s">
        <v>2375</v>
      </c>
      <c r="N1311" s="115"/>
    </row>
    <row r="1312" spans="1:14">
      <c r="A1312" s="115" t="s">
        <v>1743</v>
      </c>
      <c r="B1312" s="115" t="s">
        <v>393</v>
      </c>
      <c r="C1312" s="115">
        <v>125.95</v>
      </c>
      <c r="D1312" s="115">
        <v>133</v>
      </c>
      <c r="E1312" s="115">
        <v>125.05</v>
      </c>
      <c r="F1312" s="115">
        <v>131.80000000000001</v>
      </c>
      <c r="G1312" s="115">
        <v>131.80000000000001</v>
      </c>
      <c r="H1312" s="115">
        <v>125.9</v>
      </c>
      <c r="I1312" s="115">
        <v>91640</v>
      </c>
      <c r="J1312" s="115">
        <v>11944125.550000001</v>
      </c>
      <c r="K1312" s="117">
        <v>43293</v>
      </c>
      <c r="L1312" s="115">
        <v>1622</v>
      </c>
      <c r="M1312" s="115" t="s">
        <v>1744</v>
      </c>
      <c r="N1312" s="115"/>
    </row>
    <row r="1313" spans="1:14">
      <c r="A1313" s="115" t="s">
        <v>1745</v>
      </c>
      <c r="B1313" s="115" t="s">
        <v>393</v>
      </c>
      <c r="C1313" s="115">
        <v>348.95</v>
      </c>
      <c r="D1313" s="115">
        <v>350</v>
      </c>
      <c r="E1313" s="115">
        <v>340</v>
      </c>
      <c r="F1313" s="115">
        <v>341.15</v>
      </c>
      <c r="G1313" s="115">
        <v>340</v>
      </c>
      <c r="H1313" s="115">
        <v>347.45</v>
      </c>
      <c r="I1313" s="115">
        <v>11701</v>
      </c>
      <c r="J1313" s="115">
        <v>4057535.1</v>
      </c>
      <c r="K1313" s="117">
        <v>43293</v>
      </c>
      <c r="L1313" s="115">
        <v>345</v>
      </c>
      <c r="M1313" s="115" t="s">
        <v>1746</v>
      </c>
      <c r="N1313" s="115"/>
    </row>
    <row r="1314" spans="1:14">
      <c r="A1314" s="115" t="s">
        <v>1747</v>
      </c>
      <c r="B1314" s="115" t="s">
        <v>393</v>
      </c>
      <c r="C1314" s="115">
        <v>1895.35</v>
      </c>
      <c r="D1314" s="115">
        <v>1945</v>
      </c>
      <c r="E1314" s="115">
        <v>1894</v>
      </c>
      <c r="F1314" s="115">
        <v>1915.3</v>
      </c>
      <c r="G1314" s="115">
        <v>1920</v>
      </c>
      <c r="H1314" s="115">
        <v>1893.7</v>
      </c>
      <c r="I1314" s="115">
        <v>2268</v>
      </c>
      <c r="J1314" s="115">
        <v>4369674.5</v>
      </c>
      <c r="K1314" s="117">
        <v>43293</v>
      </c>
      <c r="L1314" s="115">
        <v>250</v>
      </c>
      <c r="M1314" s="115" t="s">
        <v>1748</v>
      </c>
      <c r="N1314" s="115"/>
    </row>
    <row r="1315" spans="1:14">
      <c r="A1315" s="115" t="s">
        <v>3497</v>
      </c>
      <c r="B1315" s="115" t="s">
        <v>393</v>
      </c>
      <c r="C1315" s="115">
        <v>255</v>
      </c>
      <c r="D1315" s="115">
        <v>256.5</v>
      </c>
      <c r="E1315" s="115">
        <v>255</v>
      </c>
      <c r="F1315" s="115">
        <v>256</v>
      </c>
      <c r="G1315" s="115">
        <v>256</v>
      </c>
      <c r="H1315" s="115">
        <v>248.99</v>
      </c>
      <c r="I1315" s="115">
        <v>32</v>
      </c>
      <c r="J1315" s="115">
        <v>8191.95</v>
      </c>
      <c r="K1315" s="117">
        <v>43293</v>
      </c>
      <c r="L1315" s="115">
        <v>4</v>
      </c>
      <c r="M1315" s="115" t="s">
        <v>3498</v>
      </c>
      <c r="N1315" s="115"/>
    </row>
    <row r="1316" spans="1:14">
      <c r="A1316" s="115" t="s">
        <v>1749</v>
      </c>
      <c r="B1316" s="115" t="s">
        <v>393</v>
      </c>
      <c r="C1316" s="115">
        <v>446.85</v>
      </c>
      <c r="D1316" s="115">
        <v>461.4</v>
      </c>
      <c r="E1316" s="115">
        <v>440</v>
      </c>
      <c r="F1316" s="115">
        <v>445.1</v>
      </c>
      <c r="G1316" s="115">
        <v>445.1</v>
      </c>
      <c r="H1316" s="115">
        <v>455.65</v>
      </c>
      <c r="I1316" s="115">
        <v>7631</v>
      </c>
      <c r="J1316" s="115">
        <v>3418002.1</v>
      </c>
      <c r="K1316" s="117">
        <v>43293</v>
      </c>
      <c r="L1316" s="115">
        <v>460</v>
      </c>
      <c r="M1316" s="115" t="s">
        <v>1750</v>
      </c>
      <c r="N1316" s="115"/>
    </row>
    <row r="1317" spans="1:14">
      <c r="A1317" s="115" t="s">
        <v>1751</v>
      </c>
      <c r="B1317" s="115" t="s">
        <v>393</v>
      </c>
      <c r="C1317" s="115">
        <v>425</v>
      </c>
      <c r="D1317" s="115">
        <v>432.9</v>
      </c>
      <c r="E1317" s="115">
        <v>411.1</v>
      </c>
      <c r="F1317" s="115">
        <v>417</v>
      </c>
      <c r="G1317" s="115">
        <v>420.75</v>
      </c>
      <c r="H1317" s="115">
        <v>422.8</v>
      </c>
      <c r="I1317" s="115">
        <v>127060</v>
      </c>
      <c r="J1317" s="115">
        <v>53181438.200000003</v>
      </c>
      <c r="K1317" s="117">
        <v>43293</v>
      </c>
      <c r="L1317" s="115">
        <v>5256</v>
      </c>
      <c r="M1317" s="115" t="s">
        <v>1752</v>
      </c>
      <c r="N1317" s="115"/>
    </row>
    <row r="1318" spans="1:14">
      <c r="A1318" s="115" t="s">
        <v>3391</v>
      </c>
      <c r="B1318" s="115" t="s">
        <v>3256</v>
      </c>
      <c r="C1318" s="115">
        <v>4.8</v>
      </c>
      <c r="D1318" s="115">
        <v>5.0999999999999996</v>
      </c>
      <c r="E1318" s="115">
        <v>4.7</v>
      </c>
      <c r="F1318" s="115">
        <v>4.75</v>
      </c>
      <c r="G1318" s="115">
        <v>4.75</v>
      </c>
      <c r="H1318" s="115">
        <v>4.9000000000000004</v>
      </c>
      <c r="I1318" s="115">
        <v>276557</v>
      </c>
      <c r="J1318" s="115">
        <v>1317542.05</v>
      </c>
      <c r="K1318" s="117">
        <v>43293</v>
      </c>
      <c r="L1318" s="115">
        <v>342</v>
      </c>
      <c r="M1318" s="115" t="s">
        <v>3392</v>
      </c>
      <c r="N1318" s="115"/>
    </row>
    <row r="1319" spans="1:14">
      <c r="A1319" s="115" t="s">
        <v>1753</v>
      </c>
      <c r="B1319" s="115" t="s">
        <v>393</v>
      </c>
      <c r="C1319" s="115">
        <v>92</v>
      </c>
      <c r="D1319" s="115">
        <v>94.85</v>
      </c>
      <c r="E1319" s="115">
        <v>92</v>
      </c>
      <c r="F1319" s="115">
        <v>92.9</v>
      </c>
      <c r="G1319" s="115">
        <v>92.15</v>
      </c>
      <c r="H1319" s="115">
        <v>93.25</v>
      </c>
      <c r="I1319" s="115">
        <v>900</v>
      </c>
      <c r="J1319" s="115">
        <v>84063.9</v>
      </c>
      <c r="K1319" s="117">
        <v>43293</v>
      </c>
      <c r="L1319" s="115">
        <v>24</v>
      </c>
      <c r="M1319" s="115" t="s">
        <v>1754</v>
      </c>
      <c r="N1319" s="115"/>
    </row>
    <row r="1320" spans="1:14">
      <c r="A1320" s="115" t="s">
        <v>1755</v>
      </c>
      <c r="B1320" s="115" t="s">
        <v>393</v>
      </c>
      <c r="C1320" s="115">
        <v>57.9</v>
      </c>
      <c r="D1320" s="115">
        <v>58.8</v>
      </c>
      <c r="E1320" s="115">
        <v>56.6</v>
      </c>
      <c r="F1320" s="115">
        <v>57.3</v>
      </c>
      <c r="G1320" s="115">
        <v>57.45</v>
      </c>
      <c r="H1320" s="115">
        <v>58.1</v>
      </c>
      <c r="I1320" s="115">
        <v>52266</v>
      </c>
      <c r="J1320" s="115">
        <v>3018267.45</v>
      </c>
      <c r="K1320" s="117">
        <v>43293</v>
      </c>
      <c r="L1320" s="115">
        <v>672</v>
      </c>
      <c r="M1320" s="115" t="s">
        <v>1756</v>
      </c>
      <c r="N1320" s="115"/>
    </row>
    <row r="1321" spans="1:14">
      <c r="A1321" s="115" t="s">
        <v>3105</v>
      </c>
      <c r="B1321" s="115" t="s">
        <v>393</v>
      </c>
      <c r="C1321" s="115">
        <v>52.55</v>
      </c>
      <c r="D1321" s="115">
        <v>53.6</v>
      </c>
      <c r="E1321" s="115">
        <v>51.25</v>
      </c>
      <c r="F1321" s="115">
        <v>51.45</v>
      </c>
      <c r="G1321" s="115">
        <v>51.25</v>
      </c>
      <c r="H1321" s="115">
        <v>51.55</v>
      </c>
      <c r="I1321" s="115">
        <v>1638</v>
      </c>
      <c r="J1321" s="115">
        <v>85818.95</v>
      </c>
      <c r="K1321" s="117">
        <v>43293</v>
      </c>
      <c r="L1321" s="115">
        <v>29</v>
      </c>
      <c r="M1321" s="115" t="s">
        <v>3106</v>
      </c>
      <c r="N1321" s="115"/>
    </row>
    <row r="1322" spans="1:14">
      <c r="A1322" s="115" t="s">
        <v>2818</v>
      </c>
      <c r="B1322" s="115" t="s">
        <v>393</v>
      </c>
      <c r="C1322" s="115">
        <v>345.85</v>
      </c>
      <c r="D1322" s="115">
        <v>345.85</v>
      </c>
      <c r="E1322" s="115">
        <v>325.5</v>
      </c>
      <c r="F1322" s="115">
        <v>329.35</v>
      </c>
      <c r="G1322" s="115">
        <v>332.9</v>
      </c>
      <c r="H1322" s="115">
        <v>338.05</v>
      </c>
      <c r="I1322" s="115">
        <v>692</v>
      </c>
      <c r="J1322" s="115">
        <v>231616.55</v>
      </c>
      <c r="K1322" s="117">
        <v>43293</v>
      </c>
      <c r="L1322" s="115">
        <v>49</v>
      </c>
      <c r="M1322" s="115" t="s">
        <v>2819</v>
      </c>
      <c r="N1322" s="115"/>
    </row>
    <row r="1323" spans="1:14">
      <c r="A1323" s="115" t="s">
        <v>1757</v>
      </c>
      <c r="B1323" s="115" t="s">
        <v>393</v>
      </c>
      <c r="C1323" s="115">
        <v>215</v>
      </c>
      <c r="D1323" s="115">
        <v>220.5</v>
      </c>
      <c r="E1323" s="115">
        <v>213.55</v>
      </c>
      <c r="F1323" s="115">
        <v>216.4</v>
      </c>
      <c r="G1323" s="115">
        <v>215</v>
      </c>
      <c r="H1323" s="115">
        <v>214.35</v>
      </c>
      <c r="I1323" s="115">
        <v>17725</v>
      </c>
      <c r="J1323" s="115">
        <v>3831541.5</v>
      </c>
      <c r="K1323" s="117">
        <v>43293</v>
      </c>
      <c r="L1323" s="115">
        <v>1387</v>
      </c>
      <c r="M1323" s="115" t="s">
        <v>1758</v>
      </c>
      <c r="N1323" s="115"/>
    </row>
    <row r="1324" spans="1:14">
      <c r="A1324" s="115" t="s">
        <v>1759</v>
      </c>
      <c r="B1324" s="115" t="s">
        <v>393</v>
      </c>
      <c r="C1324" s="115">
        <v>568</v>
      </c>
      <c r="D1324" s="115">
        <v>568</v>
      </c>
      <c r="E1324" s="115">
        <v>552.29999999999995</v>
      </c>
      <c r="F1324" s="115">
        <v>557.45000000000005</v>
      </c>
      <c r="G1324" s="115">
        <v>553.6</v>
      </c>
      <c r="H1324" s="115">
        <v>567.9</v>
      </c>
      <c r="I1324" s="115">
        <v>35426</v>
      </c>
      <c r="J1324" s="115">
        <v>19798314.5</v>
      </c>
      <c r="K1324" s="117">
        <v>43293</v>
      </c>
      <c r="L1324" s="115">
        <v>2671</v>
      </c>
      <c r="M1324" s="115" t="s">
        <v>1760</v>
      </c>
      <c r="N1324" s="115"/>
    </row>
    <row r="1325" spans="1:14">
      <c r="A1325" s="115" t="s">
        <v>212</v>
      </c>
      <c r="B1325" s="115" t="s">
        <v>393</v>
      </c>
      <c r="C1325" s="115">
        <v>17000</v>
      </c>
      <c r="D1325" s="115">
        <v>17206.95</v>
      </c>
      <c r="E1325" s="115">
        <v>16910.400000000001</v>
      </c>
      <c r="F1325" s="115">
        <v>17122.5</v>
      </c>
      <c r="G1325" s="115">
        <v>17125</v>
      </c>
      <c r="H1325" s="115">
        <v>16936.849999999999</v>
      </c>
      <c r="I1325" s="115">
        <v>29058</v>
      </c>
      <c r="J1325" s="115">
        <v>496682005.05000001</v>
      </c>
      <c r="K1325" s="117">
        <v>43293</v>
      </c>
      <c r="L1325" s="115">
        <v>6477</v>
      </c>
      <c r="M1325" s="115" t="s">
        <v>1761</v>
      </c>
      <c r="N1325" s="115"/>
    </row>
    <row r="1326" spans="1:14">
      <c r="A1326" s="115" t="s">
        <v>1762</v>
      </c>
      <c r="B1326" s="115" t="s">
        <v>393</v>
      </c>
      <c r="C1326" s="115">
        <v>197.75</v>
      </c>
      <c r="D1326" s="115">
        <v>198.45</v>
      </c>
      <c r="E1326" s="115">
        <v>190.5</v>
      </c>
      <c r="F1326" s="115">
        <v>192.7</v>
      </c>
      <c r="G1326" s="115">
        <v>191.6</v>
      </c>
      <c r="H1326" s="115">
        <v>196.55</v>
      </c>
      <c r="I1326" s="115">
        <v>35212</v>
      </c>
      <c r="J1326" s="115">
        <v>6866014.4500000002</v>
      </c>
      <c r="K1326" s="117">
        <v>43293</v>
      </c>
      <c r="L1326" s="115">
        <v>684</v>
      </c>
      <c r="M1326" s="115" t="s">
        <v>1763</v>
      </c>
      <c r="N1326" s="115"/>
    </row>
    <row r="1327" spans="1:14">
      <c r="A1327" s="115" t="s">
        <v>3038</v>
      </c>
      <c r="B1327" s="115" t="s">
        <v>393</v>
      </c>
      <c r="C1327" s="115">
        <v>9.5</v>
      </c>
      <c r="D1327" s="115">
        <v>9.5</v>
      </c>
      <c r="E1327" s="115">
        <v>8.6999999999999993</v>
      </c>
      <c r="F1327" s="115">
        <v>9.35</v>
      </c>
      <c r="G1327" s="115">
        <v>9.4</v>
      </c>
      <c r="H1327" s="115">
        <v>8.9</v>
      </c>
      <c r="I1327" s="115">
        <v>29748</v>
      </c>
      <c r="J1327" s="115">
        <v>274338.59999999998</v>
      </c>
      <c r="K1327" s="117">
        <v>43293</v>
      </c>
      <c r="L1327" s="115">
        <v>115</v>
      </c>
      <c r="M1327" s="115" t="s">
        <v>3039</v>
      </c>
      <c r="N1327" s="115"/>
    </row>
    <row r="1328" spans="1:14">
      <c r="A1328" s="115" t="s">
        <v>1764</v>
      </c>
      <c r="B1328" s="115" t="s">
        <v>393</v>
      </c>
      <c r="C1328" s="115">
        <v>138.94999999999999</v>
      </c>
      <c r="D1328" s="115">
        <v>142</v>
      </c>
      <c r="E1328" s="115">
        <v>134.05000000000001</v>
      </c>
      <c r="F1328" s="115">
        <v>135.85</v>
      </c>
      <c r="G1328" s="115">
        <v>136.25</v>
      </c>
      <c r="H1328" s="115">
        <v>135.85</v>
      </c>
      <c r="I1328" s="115">
        <v>20291</v>
      </c>
      <c r="J1328" s="115">
        <v>2772891.5</v>
      </c>
      <c r="K1328" s="117">
        <v>43293</v>
      </c>
      <c r="L1328" s="115">
        <v>402</v>
      </c>
      <c r="M1328" s="115" t="s">
        <v>1765</v>
      </c>
      <c r="N1328" s="115"/>
    </row>
    <row r="1329" spans="1:14">
      <c r="A1329" s="115" t="s">
        <v>1766</v>
      </c>
      <c r="B1329" s="115" t="s">
        <v>393</v>
      </c>
      <c r="C1329" s="115">
        <v>467</v>
      </c>
      <c r="D1329" s="115">
        <v>490</v>
      </c>
      <c r="E1329" s="115">
        <v>467</v>
      </c>
      <c r="F1329" s="115">
        <v>480</v>
      </c>
      <c r="G1329" s="115">
        <v>480</v>
      </c>
      <c r="H1329" s="115">
        <v>471.65</v>
      </c>
      <c r="I1329" s="115">
        <v>1969</v>
      </c>
      <c r="J1329" s="115">
        <v>945012.7</v>
      </c>
      <c r="K1329" s="117">
        <v>43293</v>
      </c>
      <c r="L1329" s="115">
        <v>122</v>
      </c>
      <c r="M1329" s="115" t="s">
        <v>1767</v>
      </c>
      <c r="N1329" s="115"/>
    </row>
    <row r="1330" spans="1:14">
      <c r="A1330" s="115" t="s">
        <v>3393</v>
      </c>
      <c r="B1330" s="115" t="s">
        <v>3256</v>
      </c>
      <c r="C1330" s="115">
        <v>1412</v>
      </c>
      <c r="D1330" s="115">
        <v>1464.95</v>
      </c>
      <c r="E1330" s="115">
        <v>1412</v>
      </c>
      <c r="F1330" s="115">
        <v>1437</v>
      </c>
      <c r="G1330" s="115">
        <v>1437</v>
      </c>
      <c r="H1330" s="115">
        <v>1441.15</v>
      </c>
      <c r="I1330" s="115">
        <v>245</v>
      </c>
      <c r="J1330" s="115">
        <v>347355.1</v>
      </c>
      <c r="K1330" s="117">
        <v>43293</v>
      </c>
      <c r="L1330" s="115">
        <v>22</v>
      </c>
      <c r="M1330" s="115" t="s">
        <v>3394</v>
      </c>
      <c r="N1330" s="115"/>
    </row>
    <row r="1331" spans="1:14">
      <c r="A1331" s="115" t="s">
        <v>1768</v>
      </c>
      <c r="B1331" s="115" t="s">
        <v>393</v>
      </c>
      <c r="C1331" s="115">
        <v>1953.95</v>
      </c>
      <c r="D1331" s="115">
        <v>1953.95</v>
      </c>
      <c r="E1331" s="115">
        <v>1901</v>
      </c>
      <c r="F1331" s="115">
        <v>1909.2</v>
      </c>
      <c r="G1331" s="115">
        <v>1903</v>
      </c>
      <c r="H1331" s="115">
        <v>1932.8</v>
      </c>
      <c r="I1331" s="115">
        <v>6541</v>
      </c>
      <c r="J1331" s="115">
        <v>12604172.050000001</v>
      </c>
      <c r="K1331" s="117">
        <v>43293</v>
      </c>
      <c r="L1331" s="115">
        <v>921</v>
      </c>
      <c r="M1331" s="115" t="s">
        <v>1769</v>
      </c>
      <c r="N1331" s="115"/>
    </row>
    <row r="1332" spans="1:14">
      <c r="A1332" s="115" t="s">
        <v>1770</v>
      </c>
      <c r="B1332" s="115" t="s">
        <v>393</v>
      </c>
      <c r="C1332" s="115">
        <v>15.15</v>
      </c>
      <c r="D1332" s="115">
        <v>15.4</v>
      </c>
      <c r="E1332" s="115">
        <v>15</v>
      </c>
      <c r="F1332" s="115">
        <v>15.2</v>
      </c>
      <c r="G1332" s="115">
        <v>15.35</v>
      </c>
      <c r="H1332" s="115">
        <v>15.1</v>
      </c>
      <c r="I1332" s="115">
        <v>72886</v>
      </c>
      <c r="J1332" s="115">
        <v>1103414.6000000001</v>
      </c>
      <c r="K1332" s="117">
        <v>43293</v>
      </c>
      <c r="L1332" s="115">
        <v>206</v>
      </c>
      <c r="M1332" s="115" t="s">
        <v>1771</v>
      </c>
      <c r="N1332" s="115"/>
    </row>
    <row r="1333" spans="1:14">
      <c r="A1333" s="115" t="s">
        <v>3395</v>
      </c>
      <c r="B1333" s="115" t="s">
        <v>3256</v>
      </c>
      <c r="C1333" s="115">
        <v>9.1</v>
      </c>
      <c r="D1333" s="115">
        <v>9.1</v>
      </c>
      <c r="E1333" s="115">
        <v>8.65</v>
      </c>
      <c r="F1333" s="115">
        <v>8.65</v>
      </c>
      <c r="G1333" s="115">
        <v>8.65</v>
      </c>
      <c r="H1333" s="115">
        <v>9.1</v>
      </c>
      <c r="I1333" s="115">
        <v>21169</v>
      </c>
      <c r="J1333" s="115">
        <v>184051.85</v>
      </c>
      <c r="K1333" s="117">
        <v>43293</v>
      </c>
      <c r="L1333" s="115">
        <v>30</v>
      </c>
      <c r="M1333" s="115" t="s">
        <v>3396</v>
      </c>
      <c r="N1333" s="115"/>
    </row>
    <row r="1334" spans="1:14">
      <c r="A1334" s="115" t="s">
        <v>3479</v>
      </c>
      <c r="B1334" s="115" t="s">
        <v>393</v>
      </c>
      <c r="C1334" s="115">
        <v>10</v>
      </c>
      <c r="D1334" s="115">
        <v>10</v>
      </c>
      <c r="E1334" s="115">
        <v>10</v>
      </c>
      <c r="F1334" s="115">
        <v>10</v>
      </c>
      <c r="G1334" s="115">
        <v>10</v>
      </c>
      <c r="H1334" s="115">
        <v>10.050000000000001</v>
      </c>
      <c r="I1334" s="115">
        <v>56</v>
      </c>
      <c r="J1334" s="115">
        <v>560</v>
      </c>
      <c r="K1334" s="117">
        <v>43293</v>
      </c>
      <c r="L1334" s="115">
        <v>3</v>
      </c>
      <c r="M1334" s="115" t="s">
        <v>3480</v>
      </c>
      <c r="N1334" s="115"/>
    </row>
    <row r="1335" spans="1:14">
      <c r="A1335" s="115" t="s">
        <v>1772</v>
      </c>
      <c r="B1335" s="115" t="s">
        <v>393</v>
      </c>
      <c r="C1335" s="115">
        <v>29.75</v>
      </c>
      <c r="D1335" s="115">
        <v>30.3</v>
      </c>
      <c r="E1335" s="115">
        <v>28.8</v>
      </c>
      <c r="F1335" s="115">
        <v>29.15</v>
      </c>
      <c r="G1335" s="115">
        <v>29.65</v>
      </c>
      <c r="H1335" s="115">
        <v>29.6</v>
      </c>
      <c r="I1335" s="115">
        <v>8703</v>
      </c>
      <c r="J1335" s="115">
        <v>259263.9</v>
      </c>
      <c r="K1335" s="117">
        <v>43293</v>
      </c>
      <c r="L1335" s="115">
        <v>92</v>
      </c>
      <c r="M1335" s="115" t="s">
        <v>1773</v>
      </c>
      <c r="N1335" s="115"/>
    </row>
    <row r="1336" spans="1:14">
      <c r="A1336" s="115" t="s">
        <v>1774</v>
      </c>
      <c r="B1336" s="115" t="s">
        <v>393</v>
      </c>
      <c r="C1336" s="115">
        <v>180.95</v>
      </c>
      <c r="D1336" s="115">
        <v>182.65</v>
      </c>
      <c r="E1336" s="115">
        <v>176.2</v>
      </c>
      <c r="F1336" s="115">
        <v>176.35</v>
      </c>
      <c r="G1336" s="115">
        <v>177.5</v>
      </c>
      <c r="H1336" s="115">
        <v>177.5</v>
      </c>
      <c r="I1336" s="115">
        <v>3992</v>
      </c>
      <c r="J1336" s="115">
        <v>708659.85</v>
      </c>
      <c r="K1336" s="117">
        <v>43293</v>
      </c>
      <c r="L1336" s="115">
        <v>118</v>
      </c>
      <c r="M1336" s="115" t="s">
        <v>1775</v>
      </c>
      <c r="N1336" s="115"/>
    </row>
    <row r="1337" spans="1:14">
      <c r="A1337" s="115" t="s">
        <v>139</v>
      </c>
      <c r="B1337" s="115" t="s">
        <v>393</v>
      </c>
      <c r="C1337" s="115">
        <v>1000.55</v>
      </c>
      <c r="D1337" s="115">
        <v>1018</v>
      </c>
      <c r="E1337" s="115">
        <v>978.8</v>
      </c>
      <c r="F1337" s="115">
        <v>983.05</v>
      </c>
      <c r="G1337" s="115">
        <v>981</v>
      </c>
      <c r="H1337" s="115">
        <v>997.55</v>
      </c>
      <c r="I1337" s="115">
        <v>121086</v>
      </c>
      <c r="J1337" s="115">
        <v>121159478.65000001</v>
      </c>
      <c r="K1337" s="117">
        <v>43293</v>
      </c>
      <c r="L1337" s="115">
        <v>5806</v>
      </c>
      <c r="M1337" s="115" t="s">
        <v>1776</v>
      </c>
      <c r="N1337" s="115"/>
    </row>
    <row r="1338" spans="1:14">
      <c r="A1338" s="115" t="s">
        <v>3040</v>
      </c>
      <c r="B1338" s="115" t="s">
        <v>393</v>
      </c>
      <c r="C1338" s="115">
        <v>6.4</v>
      </c>
      <c r="D1338" s="115">
        <v>6.5</v>
      </c>
      <c r="E1338" s="115">
        <v>6.25</v>
      </c>
      <c r="F1338" s="115">
        <v>6.35</v>
      </c>
      <c r="G1338" s="115">
        <v>6.35</v>
      </c>
      <c r="H1338" s="115">
        <v>6.4</v>
      </c>
      <c r="I1338" s="115">
        <v>101373</v>
      </c>
      <c r="J1338" s="115">
        <v>641508.6</v>
      </c>
      <c r="K1338" s="117">
        <v>43293</v>
      </c>
      <c r="L1338" s="115">
        <v>177</v>
      </c>
      <c r="M1338" s="115" t="s">
        <v>3041</v>
      </c>
      <c r="N1338" s="115"/>
    </row>
    <row r="1339" spans="1:14">
      <c r="A1339" s="115" t="s">
        <v>3397</v>
      </c>
      <c r="B1339" s="115" t="s">
        <v>3256</v>
      </c>
      <c r="C1339" s="115">
        <v>18</v>
      </c>
      <c r="D1339" s="115">
        <v>18</v>
      </c>
      <c r="E1339" s="115">
        <v>17.7</v>
      </c>
      <c r="F1339" s="115">
        <v>17.7</v>
      </c>
      <c r="G1339" s="115">
        <v>17.7</v>
      </c>
      <c r="H1339" s="115">
        <v>17.600000000000001</v>
      </c>
      <c r="I1339" s="115">
        <v>10136</v>
      </c>
      <c r="J1339" s="115">
        <v>182373</v>
      </c>
      <c r="K1339" s="117">
        <v>43293</v>
      </c>
      <c r="L1339" s="115">
        <v>11</v>
      </c>
      <c r="M1339" s="115" t="s">
        <v>3398</v>
      </c>
      <c r="N1339" s="115"/>
    </row>
    <row r="1340" spans="1:14">
      <c r="A1340" s="115" t="s">
        <v>3042</v>
      </c>
      <c r="B1340" s="115" t="s">
        <v>393</v>
      </c>
      <c r="C1340" s="115">
        <v>205.9</v>
      </c>
      <c r="D1340" s="115">
        <v>211.15</v>
      </c>
      <c r="E1340" s="115">
        <v>201.2</v>
      </c>
      <c r="F1340" s="115">
        <v>211.15</v>
      </c>
      <c r="G1340" s="115">
        <v>211.15</v>
      </c>
      <c r="H1340" s="115">
        <v>201.1</v>
      </c>
      <c r="I1340" s="115">
        <v>10240</v>
      </c>
      <c r="J1340" s="115">
        <v>2131090.9</v>
      </c>
      <c r="K1340" s="117">
        <v>43293</v>
      </c>
      <c r="L1340" s="115">
        <v>260</v>
      </c>
      <c r="M1340" s="115" t="s">
        <v>3043</v>
      </c>
      <c r="N1340" s="115"/>
    </row>
    <row r="1341" spans="1:14">
      <c r="A1341" s="115" t="s">
        <v>2354</v>
      </c>
      <c r="B1341" s="115" t="s">
        <v>393</v>
      </c>
      <c r="C1341" s="115">
        <v>9.5500000000000007</v>
      </c>
      <c r="D1341" s="115">
        <v>9.5500000000000007</v>
      </c>
      <c r="E1341" s="115">
        <v>9.25</v>
      </c>
      <c r="F1341" s="115">
        <v>9.4</v>
      </c>
      <c r="G1341" s="115">
        <v>9.4499999999999993</v>
      </c>
      <c r="H1341" s="115">
        <v>9.1999999999999993</v>
      </c>
      <c r="I1341" s="115">
        <v>11382</v>
      </c>
      <c r="J1341" s="115">
        <v>106637.25</v>
      </c>
      <c r="K1341" s="117">
        <v>43293</v>
      </c>
      <c r="L1341" s="115">
        <v>77</v>
      </c>
      <c r="M1341" s="115" t="s">
        <v>2355</v>
      </c>
      <c r="N1341" s="115"/>
    </row>
    <row r="1342" spans="1:14">
      <c r="A1342" s="115" t="s">
        <v>3044</v>
      </c>
      <c r="B1342" s="115" t="s">
        <v>393</v>
      </c>
      <c r="C1342" s="115">
        <v>19.5</v>
      </c>
      <c r="D1342" s="115">
        <v>21</v>
      </c>
      <c r="E1342" s="115">
        <v>19.5</v>
      </c>
      <c r="F1342" s="115">
        <v>20</v>
      </c>
      <c r="G1342" s="115">
        <v>20</v>
      </c>
      <c r="H1342" s="115">
        <v>20.2</v>
      </c>
      <c r="I1342" s="115">
        <v>2295</v>
      </c>
      <c r="J1342" s="115">
        <v>46483.85</v>
      </c>
      <c r="K1342" s="117">
        <v>43293</v>
      </c>
      <c r="L1342" s="115">
        <v>19</v>
      </c>
      <c r="M1342" s="115" t="s">
        <v>3045</v>
      </c>
      <c r="N1342" s="115"/>
    </row>
    <row r="1343" spans="1:14">
      <c r="A1343" s="115" t="s">
        <v>1777</v>
      </c>
      <c r="B1343" s="115" t="s">
        <v>393</v>
      </c>
      <c r="C1343" s="115">
        <v>470</v>
      </c>
      <c r="D1343" s="115">
        <v>474.95</v>
      </c>
      <c r="E1343" s="115">
        <v>460.95</v>
      </c>
      <c r="F1343" s="115">
        <v>470.1</v>
      </c>
      <c r="G1343" s="115">
        <v>471</v>
      </c>
      <c r="H1343" s="115">
        <v>467.85</v>
      </c>
      <c r="I1343" s="115">
        <v>4958</v>
      </c>
      <c r="J1343" s="115">
        <v>2328436.9500000002</v>
      </c>
      <c r="K1343" s="117">
        <v>43293</v>
      </c>
      <c r="L1343" s="115">
        <v>591</v>
      </c>
      <c r="M1343" s="115" t="s">
        <v>1778</v>
      </c>
      <c r="N1343" s="115"/>
    </row>
    <row r="1344" spans="1:14">
      <c r="A1344" s="115" t="s">
        <v>1779</v>
      </c>
      <c r="B1344" s="115" t="s">
        <v>393</v>
      </c>
      <c r="C1344" s="115">
        <v>15.1</v>
      </c>
      <c r="D1344" s="115">
        <v>15.25</v>
      </c>
      <c r="E1344" s="115">
        <v>14.7</v>
      </c>
      <c r="F1344" s="115">
        <v>14.75</v>
      </c>
      <c r="G1344" s="115">
        <v>14.75</v>
      </c>
      <c r="H1344" s="115">
        <v>14.9</v>
      </c>
      <c r="I1344" s="115">
        <v>2198852</v>
      </c>
      <c r="J1344" s="115">
        <v>32880524.100000001</v>
      </c>
      <c r="K1344" s="117">
        <v>43293</v>
      </c>
      <c r="L1344" s="115">
        <v>4827</v>
      </c>
      <c r="M1344" s="115" t="s">
        <v>1780</v>
      </c>
      <c r="N1344" s="115"/>
    </row>
    <row r="1345" spans="1:14">
      <c r="A1345" s="115" t="s">
        <v>2500</v>
      </c>
      <c r="B1345" s="115" t="s">
        <v>393</v>
      </c>
      <c r="C1345" s="115">
        <v>1170</v>
      </c>
      <c r="D1345" s="115">
        <v>1179.9000000000001</v>
      </c>
      <c r="E1345" s="115">
        <v>1137.05</v>
      </c>
      <c r="F1345" s="115">
        <v>1159.05</v>
      </c>
      <c r="G1345" s="115">
        <v>1159.9000000000001</v>
      </c>
      <c r="H1345" s="115">
        <v>1159.95</v>
      </c>
      <c r="I1345" s="115">
        <v>30501</v>
      </c>
      <c r="J1345" s="115">
        <v>35460287.549999997</v>
      </c>
      <c r="K1345" s="117">
        <v>43293</v>
      </c>
      <c r="L1345" s="115">
        <v>1932</v>
      </c>
      <c r="M1345" s="115" t="s">
        <v>2501</v>
      </c>
      <c r="N1345" s="115"/>
    </row>
    <row r="1346" spans="1:14">
      <c r="A1346" s="115" t="s">
        <v>3437</v>
      </c>
      <c r="B1346" s="115" t="s">
        <v>3256</v>
      </c>
      <c r="C1346" s="115">
        <v>1.8</v>
      </c>
      <c r="D1346" s="115">
        <v>1.8</v>
      </c>
      <c r="E1346" s="115">
        <v>1.7</v>
      </c>
      <c r="F1346" s="115">
        <v>1.8</v>
      </c>
      <c r="G1346" s="115">
        <v>1.8</v>
      </c>
      <c r="H1346" s="115">
        <v>1.75</v>
      </c>
      <c r="I1346" s="115">
        <v>3964</v>
      </c>
      <c r="J1346" s="115">
        <v>6997.5</v>
      </c>
      <c r="K1346" s="117">
        <v>43293</v>
      </c>
      <c r="L1346" s="115">
        <v>13</v>
      </c>
      <c r="M1346" s="115" t="s">
        <v>3438</v>
      </c>
      <c r="N1346" s="115"/>
    </row>
    <row r="1347" spans="1:14">
      <c r="A1347" s="115" t="s">
        <v>2169</v>
      </c>
      <c r="B1347" s="115" t="s">
        <v>393</v>
      </c>
      <c r="C1347" s="115">
        <v>12.35</v>
      </c>
      <c r="D1347" s="115">
        <v>12.4</v>
      </c>
      <c r="E1347" s="115">
        <v>12</v>
      </c>
      <c r="F1347" s="115">
        <v>12.05</v>
      </c>
      <c r="G1347" s="115">
        <v>12</v>
      </c>
      <c r="H1347" s="115">
        <v>12.35</v>
      </c>
      <c r="I1347" s="115">
        <v>28159</v>
      </c>
      <c r="J1347" s="115">
        <v>341252.8</v>
      </c>
      <c r="K1347" s="117">
        <v>43293</v>
      </c>
      <c r="L1347" s="115">
        <v>141</v>
      </c>
      <c r="M1347" s="115" t="s">
        <v>1781</v>
      </c>
      <c r="N1347" s="115"/>
    </row>
    <row r="1348" spans="1:14">
      <c r="A1348" s="115" t="s">
        <v>1782</v>
      </c>
      <c r="B1348" s="115" t="s">
        <v>393</v>
      </c>
      <c r="C1348" s="115">
        <v>601.9</v>
      </c>
      <c r="D1348" s="115">
        <v>607.45000000000005</v>
      </c>
      <c r="E1348" s="115">
        <v>568.70000000000005</v>
      </c>
      <c r="F1348" s="115">
        <v>587.95000000000005</v>
      </c>
      <c r="G1348" s="115">
        <v>594.04999999999995</v>
      </c>
      <c r="H1348" s="115">
        <v>598.20000000000005</v>
      </c>
      <c r="I1348" s="115">
        <v>37502</v>
      </c>
      <c r="J1348" s="115">
        <v>22187638.149999999</v>
      </c>
      <c r="K1348" s="117">
        <v>43293</v>
      </c>
      <c r="L1348" s="115">
        <v>2216</v>
      </c>
      <c r="M1348" s="115" t="s">
        <v>2680</v>
      </c>
      <c r="N1348" s="115"/>
    </row>
    <row r="1349" spans="1:14">
      <c r="A1349" s="115" t="s">
        <v>1783</v>
      </c>
      <c r="B1349" s="115" t="s">
        <v>393</v>
      </c>
      <c r="C1349" s="115">
        <v>27.15</v>
      </c>
      <c r="D1349" s="115">
        <v>27.15</v>
      </c>
      <c r="E1349" s="115">
        <v>26.7</v>
      </c>
      <c r="F1349" s="115">
        <v>26.8</v>
      </c>
      <c r="G1349" s="115">
        <v>26.75</v>
      </c>
      <c r="H1349" s="115">
        <v>26.95</v>
      </c>
      <c r="I1349" s="115">
        <v>624919</v>
      </c>
      <c r="J1349" s="115">
        <v>16846426</v>
      </c>
      <c r="K1349" s="117">
        <v>43293</v>
      </c>
      <c r="L1349" s="115">
        <v>10462</v>
      </c>
      <c r="M1349" s="115" t="s">
        <v>1784</v>
      </c>
      <c r="N1349" s="115"/>
    </row>
    <row r="1350" spans="1:14">
      <c r="A1350" s="115" t="s">
        <v>1785</v>
      </c>
      <c r="B1350" s="115" t="s">
        <v>393</v>
      </c>
      <c r="C1350" s="115">
        <v>1779.9</v>
      </c>
      <c r="D1350" s="115">
        <v>1793.7</v>
      </c>
      <c r="E1350" s="115">
        <v>1770</v>
      </c>
      <c r="F1350" s="115">
        <v>1773.15</v>
      </c>
      <c r="G1350" s="115">
        <v>1785.5</v>
      </c>
      <c r="H1350" s="115">
        <v>1779.9</v>
      </c>
      <c r="I1350" s="115">
        <v>2334</v>
      </c>
      <c r="J1350" s="115">
        <v>4151789.85</v>
      </c>
      <c r="K1350" s="117">
        <v>43293</v>
      </c>
      <c r="L1350" s="115">
        <v>667</v>
      </c>
      <c r="M1350" s="115" t="s">
        <v>1786</v>
      </c>
      <c r="N1350" s="115"/>
    </row>
    <row r="1351" spans="1:14">
      <c r="A1351" s="115" t="s">
        <v>3228</v>
      </c>
      <c r="B1351" s="115" t="s">
        <v>393</v>
      </c>
      <c r="C1351" s="115">
        <v>22</v>
      </c>
      <c r="D1351" s="115">
        <v>22</v>
      </c>
      <c r="E1351" s="115">
        <v>21.5</v>
      </c>
      <c r="F1351" s="115">
        <v>21.9</v>
      </c>
      <c r="G1351" s="115">
        <v>22</v>
      </c>
      <c r="H1351" s="115">
        <v>21.5</v>
      </c>
      <c r="I1351" s="115">
        <v>648</v>
      </c>
      <c r="J1351" s="115">
        <v>14106.45</v>
      </c>
      <c r="K1351" s="117">
        <v>43293</v>
      </c>
      <c r="L1351" s="115">
        <v>16</v>
      </c>
      <c r="M1351" s="115" t="s">
        <v>3229</v>
      </c>
      <c r="N1351" s="115"/>
    </row>
    <row r="1352" spans="1:14">
      <c r="A1352" s="115" t="s">
        <v>1787</v>
      </c>
      <c r="B1352" s="115" t="s">
        <v>393</v>
      </c>
      <c r="C1352" s="115">
        <v>167.05</v>
      </c>
      <c r="D1352" s="115">
        <v>168.8</v>
      </c>
      <c r="E1352" s="115">
        <v>162.69999999999999</v>
      </c>
      <c r="F1352" s="115">
        <v>163.44999999999999</v>
      </c>
      <c r="G1352" s="115">
        <v>163.4</v>
      </c>
      <c r="H1352" s="115">
        <v>169.05</v>
      </c>
      <c r="I1352" s="115">
        <v>40579</v>
      </c>
      <c r="J1352" s="115">
        <v>6697644.6500000004</v>
      </c>
      <c r="K1352" s="117">
        <v>43293</v>
      </c>
      <c r="L1352" s="115">
        <v>1248</v>
      </c>
      <c r="M1352" s="115" t="s">
        <v>1788</v>
      </c>
      <c r="N1352" s="115"/>
    </row>
    <row r="1353" spans="1:14">
      <c r="A1353" s="115" t="s">
        <v>2464</v>
      </c>
      <c r="B1353" s="115" t="s">
        <v>393</v>
      </c>
      <c r="C1353" s="115">
        <v>78.349999999999994</v>
      </c>
      <c r="D1353" s="115">
        <v>79.5</v>
      </c>
      <c r="E1353" s="115">
        <v>77.3</v>
      </c>
      <c r="F1353" s="115">
        <v>77.7</v>
      </c>
      <c r="G1353" s="115">
        <v>77.95</v>
      </c>
      <c r="H1353" s="115">
        <v>78.400000000000006</v>
      </c>
      <c r="I1353" s="115">
        <v>41129</v>
      </c>
      <c r="J1353" s="115">
        <v>3211254.35</v>
      </c>
      <c r="K1353" s="117">
        <v>43293</v>
      </c>
      <c r="L1353" s="115">
        <v>442</v>
      </c>
      <c r="M1353" s="115" t="s">
        <v>2465</v>
      </c>
      <c r="N1353" s="115"/>
    </row>
    <row r="1354" spans="1:14">
      <c r="A1354" s="115" t="s">
        <v>1790</v>
      </c>
      <c r="B1354" s="115" t="s">
        <v>393</v>
      </c>
      <c r="C1354" s="115">
        <v>96.1</v>
      </c>
      <c r="D1354" s="115">
        <v>99.9</v>
      </c>
      <c r="E1354" s="115">
        <v>96.1</v>
      </c>
      <c r="F1354" s="115">
        <v>97</v>
      </c>
      <c r="G1354" s="115">
        <v>97</v>
      </c>
      <c r="H1354" s="115">
        <v>96.9</v>
      </c>
      <c r="I1354" s="115">
        <v>8570</v>
      </c>
      <c r="J1354" s="115">
        <v>836323.15</v>
      </c>
      <c r="K1354" s="117">
        <v>43293</v>
      </c>
      <c r="L1354" s="115">
        <v>105</v>
      </c>
      <c r="M1354" s="115" t="s">
        <v>1791</v>
      </c>
      <c r="N1354" s="115"/>
    </row>
    <row r="1355" spans="1:14">
      <c r="A1355" s="115" t="s">
        <v>1792</v>
      </c>
      <c r="B1355" s="115" t="s">
        <v>393</v>
      </c>
      <c r="C1355" s="115">
        <v>796</v>
      </c>
      <c r="D1355" s="115">
        <v>812</v>
      </c>
      <c r="E1355" s="115">
        <v>795</v>
      </c>
      <c r="F1355" s="115">
        <v>799.2</v>
      </c>
      <c r="G1355" s="115">
        <v>797.2</v>
      </c>
      <c r="H1355" s="115">
        <v>800.15</v>
      </c>
      <c r="I1355" s="115">
        <v>8340</v>
      </c>
      <c r="J1355" s="115">
        <v>6698309.8499999996</v>
      </c>
      <c r="K1355" s="117">
        <v>43293</v>
      </c>
      <c r="L1355" s="115">
        <v>627</v>
      </c>
      <c r="M1355" s="115" t="s">
        <v>1793</v>
      </c>
      <c r="N1355" s="115"/>
    </row>
    <row r="1356" spans="1:14">
      <c r="A1356" s="115" t="s">
        <v>3046</v>
      </c>
      <c r="B1356" s="115" t="s">
        <v>3256</v>
      </c>
      <c r="C1356" s="115">
        <v>0.75</v>
      </c>
      <c r="D1356" s="115">
        <v>0.8</v>
      </c>
      <c r="E1356" s="115">
        <v>0.7</v>
      </c>
      <c r="F1356" s="115">
        <v>0.8</v>
      </c>
      <c r="G1356" s="115">
        <v>0.8</v>
      </c>
      <c r="H1356" s="115">
        <v>0.75</v>
      </c>
      <c r="I1356" s="115">
        <v>8718</v>
      </c>
      <c r="J1356" s="115">
        <v>6365.65</v>
      </c>
      <c r="K1356" s="117">
        <v>43293</v>
      </c>
      <c r="L1356" s="115">
        <v>12</v>
      </c>
      <c r="M1356" s="115" t="s">
        <v>3047</v>
      </c>
      <c r="N1356" s="115"/>
    </row>
    <row r="1357" spans="1:14">
      <c r="A1357" s="115" t="s">
        <v>2681</v>
      </c>
      <c r="B1357" s="115" t="s">
        <v>393</v>
      </c>
      <c r="C1357" s="115">
        <v>305.05</v>
      </c>
      <c r="D1357" s="115">
        <v>346.1</v>
      </c>
      <c r="E1357" s="115">
        <v>305.05</v>
      </c>
      <c r="F1357" s="115">
        <v>314.14999999999998</v>
      </c>
      <c r="G1357" s="115">
        <v>312.55</v>
      </c>
      <c r="H1357" s="115">
        <v>327.25</v>
      </c>
      <c r="I1357" s="115">
        <v>173</v>
      </c>
      <c r="J1357" s="115">
        <v>55078.05</v>
      </c>
      <c r="K1357" s="117">
        <v>43293</v>
      </c>
      <c r="L1357" s="115">
        <v>27</v>
      </c>
      <c r="M1357" s="115" t="s">
        <v>2682</v>
      </c>
      <c r="N1357" s="115"/>
    </row>
    <row r="1358" spans="1:14">
      <c r="A1358" s="115" t="s">
        <v>2471</v>
      </c>
      <c r="B1358" s="115" t="s">
        <v>393</v>
      </c>
      <c r="C1358" s="115">
        <v>70.95</v>
      </c>
      <c r="D1358" s="115">
        <v>72.2</v>
      </c>
      <c r="E1358" s="115">
        <v>69.3</v>
      </c>
      <c r="F1358" s="115">
        <v>69.7</v>
      </c>
      <c r="G1358" s="115">
        <v>70</v>
      </c>
      <c r="H1358" s="115">
        <v>70.75</v>
      </c>
      <c r="I1358" s="115">
        <v>39008</v>
      </c>
      <c r="J1358" s="115">
        <v>2768565.35</v>
      </c>
      <c r="K1358" s="117">
        <v>43293</v>
      </c>
      <c r="L1358" s="115">
        <v>815</v>
      </c>
      <c r="M1358" s="115" t="s">
        <v>2472</v>
      </c>
      <c r="N1358" s="115"/>
    </row>
    <row r="1359" spans="1:14">
      <c r="A1359" s="115" t="s">
        <v>1794</v>
      </c>
      <c r="B1359" s="115" t="s">
        <v>393</v>
      </c>
      <c r="C1359" s="115">
        <v>42.95</v>
      </c>
      <c r="D1359" s="115">
        <v>43.5</v>
      </c>
      <c r="E1359" s="115">
        <v>42</v>
      </c>
      <c r="F1359" s="115">
        <v>42.1</v>
      </c>
      <c r="G1359" s="115">
        <v>42.1</v>
      </c>
      <c r="H1359" s="115">
        <v>42.85</v>
      </c>
      <c r="I1359" s="115">
        <v>155245</v>
      </c>
      <c r="J1359" s="115">
        <v>6623948.2999999998</v>
      </c>
      <c r="K1359" s="117">
        <v>43293</v>
      </c>
      <c r="L1359" s="115">
        <v>1042</v>
      </c>
      <c r="M1359" s="115" t="s">
        <v>1795</v>
      </c>
      <c r="N1359" s="115"/>
    </row>
    <row r="1360" spans="1:14">
      <c r="A1360" s="115" t="s">
        <v>1796</v>
      </c>
      <c r="B1360" s="115" t="s">
        <v>393</v>
      </c>
      <c r="C1360" s="115">
        <v>488.4</v>
      </c>
      <c r="D1360" s="115">
        <v>492.8</v>
      </c>
      <c r="E1360" s="115">
        <v>481.35</v>
      </c>
      <c r="F1360" s="115">
        <v>485.4</v>
      </c>
      <c r="G1360" s="115">
        <v>482.5</v>
      </c>
      <c r="H1360" s="115">
        <v>484.8</v>
      </c>
      <c r="I1360" s="115">
        <v>105453</v>
      </c>
      <c r="J1360" s="115">
        <v>51415989.100000001</v>
      </c>
      <c r="K1360" s="117">
        <v>43293</v>
      </c>
      <c r="L1360" s="115">
        <v>5093</v>
      </c>
      <c r="M1360" s="115" t="s">
        <v>1797</v>
      </c>
      <c r="N1360" s="115"/>
    </row>
    <row r="1361" spans="1:14">
      <c r="A1361" s="115" t="s">
        <v>3512</v>
      </c>
      <c r="B1361" s="115" t="s">
        <v>393</v>
      </c>
      <c r="C1361" s="115">
        <v>141.30000000000001</v>
      </c>
      <c r="D1361" s="115">
        <v>144.9</v>
      </c>
      <c r="E1361" s="115">
        <v>134.5</v>
      </c>
      <c r="F1361" s="115">
        <v>136.6</v>
      </c>
      <c r="G1361" s="115">
        <v>138.65</v>
      </c>
      <c r="H1361" s="115">
        <v>149.4</v>
      </c>
      <c r="I1361" s="115">
        <v>704888</v>
      </c>
      <c r="J1361" s="115">
        <v>97802835.200000003</v>
      </c>
      <c r="K1361" s="117">
        <v>43293</v>
      </c>
      <c r="L1361" s="115">
        <v>10274</v>
      </c>
      <c r="M1361" s="115" t="s">
        <v>3513</v>
      </c>
      <c r="N1361" s="115"/>
    </row>
    <row r="1362" spans="1:14">
      <c r="A1362" s="115" t="s">
        <v>1798</v>
      </c>
      <c r="B1362" s="115" t="s">
        <v>393</v>
      </c>
      <c r="C1362" s="115">
        <v>1127.5</v>
      </c>
      <c r="D1362" s="115">
        <v>1159.95</v>
      </c>
      <c r="E1362" s="115">
        <v>1126</v>
      </c>
      <c r="F1362" s="115">
        <v>1155.8499999999999</v>
      </c>
      <c r="G1362" s="115">
        <v>1154.8499999999999</v>
      </c>
      <c r="H1362" s="115">
        <v>1126.3499999999999</v>
      </c>
      <c r="I1362" s="115">
        <v>7032</v>
      </c>
      <c r="J1362" s="115">
        <v>8080947.2999999998</v>
      </c>
      <c r="K1362" s="117">
        <v>43293</v>
      </c>
      <c r="L1362" s="115">
        <v>1673</v>
      </c>
      <c r="M1362" s="115" t="s">
        <v>2146</v>
      </c>
      <c r="N1362" s="115"/>
    </row>
    <row r="1363" spans="1:14">
      <c r="A1363" s="115" t="s">
        <v>1799</v>
      </c>
      <c r="B1363" s="115" t="s">
        <v>393</v>
      </c>
      <c r="C1363" s="115">
        <v>497.95</v>
      </c>
      <c r="D1363" s="115">
        <v>498</v>
      </c>
      <c r="E1363" s="115">
        <v>480</v>
      </c>
      <c r="F1363" s="115">
        <v>483.15</v>
      </c>
      <c r="G1363" s="115">
        <v>481</v>
      </c>
      <c r="H1363" s="115">
        <v>492.95</v>
      </c>
      <c r="I1363" s="115">
        <v>6505</v>
      </c>
      <c r="J1363" s="115">
        <v>3190084.2</v>
      </c>
      <c r="K1363" s="117">
        <v>43293</v>
      </c>
      <c r="L1363" s="115">
        <v>863</v>
      </c>
      <c r="M1363" s="115" t="s">
        <v>1800</v>
      </c>
      <c r="N1363" s="115"/>
    </row>
    <row r="1364" spans="1:14">
      <c r="A1364" s="115" t="s">
        <v>3399</v>
      </c>
      <c r="B1364" s="115" t="s">
        <v>3256</v>
      </c>
      <c r="C1364" s="115">
        <v>8.9</v>
      </c>
      <c r="D1364" s="115">
        <v>9.65</v>
      </c>
      <c r="E1364" s="115">
        <v>8.75</v>
      </c>
      <c r="F1364" s="115">
        <v>9.65</v>
      </c>
      <c r="G1364" s="115">
        <v>9.65</v>
      </c>
      <c r="H1364" s="115">
        <v>9.1999999999999993</v>
      </c>
      <c r="I1364" s="115">
        <v>4569</v>
      </c>
      <c r="J1364" s="115">
        <v>41002.25</v>
      </c>
      <c r="K1364" s="117">
        <v>43293</v>
      </c>
      <c r="L1364" s="115">
        <v>27</v>
      </c>
      <c r="M1364" s="115" t="s">
        <v>3400</v>
      </c>
      <c r="N1364" s="115"/>
    </row>
    <row r="1365" spans="1:14">
      <c r="A1365" s="115" t="s">
        <v>2242</v>
      </c>
      <c r="B1365" s="115" t="s">
        <v>393</v>
      </c>
      <c r="C1365" s="115">
        <v>43</v>
      </c>
      <c r="D1365" s="115">
        <v>45.25</v>
      </c>
      <c r="E1365" s="115">
        <v>41.2</v>
      </c>
      <c r="F1365" s="115">
        <v>43.4</v>
      </c>
      <c r="G1365" s="115">
        <v>43</v>
      </c>
      <c r="H1365" s="115">
        <v>43.8</v>
      </c>
      <c r="I1365" s="115">
        <v>22103</v>
      </c>
      <c r="J1365" s="115">
        <v>969565.9</v>
      </c>
      <c r="K1365" s="117">
        <v>43293</v>
      </c>
      <c r="L1365" s="115">
        <v>241</v>
      </c>
      <c r="M1365" s="115" t="s">
        <v>2243</v>
      </c>
      <c r="N1365" s="115"/>
    </row>
    <row r="1366" spans="1:14">
      <c r="A1366" s="115" t="s">
        <v>1802</v>
      </c>
      <c r="B1366" s="115" t="s">
        <v>393</v>
      </c>
      <c r="C1366" s="115">
        <v>281.85000000000002</v>
      </c>
      <c r="D1366" s="115">
        <v>323.7</v>
      </c>
      <c r="E1366" s="115">
        <v>278</v>
      </c>
      <c r="F1366" s="115">
        <v>316</v>
      </c>
      <c r="G1366" s="115">
        <v>317</v>
      </c>
      <c r="H1366" s="115">
        <v>277.05</v>
      </c>
      <c r="I1366" s="115">
        <v>2181060</v>
      </c>
      <c r="J1366" s="115">
        <v>667399178.89999998</v>
      </c>
      <c r="K1366" s="117">
        <v>43293</v>
      </c>
      <c r="L1366" s="115">
        <v>44998</v>
      </c>
      <c r="M1366" s="115" t="s">
        <v>1803</v>
      </c>
      <c r="N1366" s="115"/>
    </row>
    <row r="1367" spans="1:14">
      <c r="A1367" s="115" t="s">
        <v>3402</v>
      </c>
      <c r="B1367" s="115" t="s">
        <v>3256</v>
      </c>
      <c r="C1367" s="115">
        <v>245</v>
      </c>
      <c r="D1367" s="115">
        <v>248.35</v>
      </c>
      <c r="E1367" s="115">
        <v>228.5</v>
      </c>
      <c r="F1367" s="115">
        <v>231.6</v>
      </c>
      <c r="G1367" s="115">
        <v>232</v>
      </c>
      <c r="H1367" s="115">
        <v>240.35</v>
      </c>
      <c r="I1367" s="115">
        <v>32338</v>
      </c>
      <c r="J1367" s="115">
        <v>7671910.4500000002</v>
      </c>
      <c r="K1367" s="117">
        <v>43293</v>
      </c>
      <c r="L1367" s="115">
        <v>445</v>
      </c>
      <c r="M1367" s="115" t="s">
        <v>3403</v>
      </c>
      <c r="N1367" s="115"/>
    </row>
    <row r="1368" spans="1:14">
      <c r="A1368" s="115" t="s">
        <v>1804</v>
      </c>
      <c r="B1368" s="115" t="s">
        <v>393</v>
      </c>
      <c r="C1368" s="115">
        <v>1247.7</v>
      </c>
      <c r="D1368" s="115">
        <v>1274.95</v>
      </c>
      <c r="E1368" s="115">
        <v>1220.05</v>
      </c>
      <c r="F1368" s="115">
        <v>1236.3</v>
      </c>
      <c r="G1368" s="115">
        <v>1229.95</v>
      </c>
      <c r="H1368" s="115">
        <v>1262.8499999999999</v>
      </c>
      <c r="I1368" s="115">
        <v>520</v>
      </c>
      <c r="J1368" s="115">
        <v>648205.65</v>
      </c>
      <c r="K1368" s="117">
        <v>43293</v>
      </c>
      <c r="L1368" s="115">
        <v>57</v>
      </c>
      <c r="M1368" s="115" t="s">
        <v>1805</v>
      </c>
      <c r="N1368" s="115"/>
    </row>
    <row r="1369" spans="1:14">
      <c r="A1369" s="115" t="s">
        <v>213</v>
      </c>
      <c r="B1369" s="115" t="s">
        <v>393</v>
      </c>
      <c r="C1369" s="115">
        <v>22.3</v>
      </c>
      <c r="D1369" s="115">
        <v>23.75</v>
      </c>
      <c r="E1369" s="115">
        <v>21.95</v>
      </c>
      <c r="F1369" s="115">
        <v>22.2</v>
      </c>
      <c r="G1369" s="115">
        <v>22.25</v>
      </c>
      <c r="H1369" s="115">
        <v>22.25</v>
      </c>
      <c r="I1369" s="115">
        <v>19474781</v>
      </c>
      <c r="J1369" s="115">
        <v>442800957.30000001</v>
      </c>
      <c r="K1369" s="117">
        <v>43293</v>
      </c>
      <c r="L1369" s="115">
        <v>18930</v>
      </c>
      <c r="M1369" s="115" t="s">
        <v>1806</v>
      </c>
      <c r="N1369" s="115"/>
    </row>
    <row r="1370" spans="1:14">
      <c r="A1370" s="115" t="s">
        <v>2175</v>
      </c>
      <c r="B1370" s="115" t="s">
        <v>393</v>
      </c>
      <c r="C1370" s="115">
        <v>306.45</v>
      </c>
      <c r="D1370" s="115">
        <v>306.75</v>
      </c>
      <c r="E1370" s="115">
        <v>299.25</v>
      </c>
      <c r="F1370" s="115">
        <v>300.8</v>
      </c>
      <c r="G1370" s="115">
        <v>301.25</v>
      </c>
      <c r="H1370" s="115">
        <v>302.64999999999998</v>
      </c>
      <c r="I1370" s="115">
        <v>6634</v>
      </c>
      <c r="J1370" s="115">
        <v>2001288.2</v>
      </c>
      <c r="K1370" s="117">
        <v>43293</v>
      </c>
      <c r="L1370" s="115">
        <v>271</v>
      </c>
      <c r="M1370" s="115" t="s">
        <v>2176</v>
      </c>
      <c r="N1370" s="115"/>
    </row>
    <row r="1371" spans="1:14">
      <c r="A1371" s="115" t="s">
        <v>1807</v>
      </c>
      <c r="B1371" s="115" t="s">
        <v>393</v>
      </c>
      <c r="C1371" s="115">
        <v>385.55</v>
      </c>
      <c r="D1371" s="115">
        <v>390.35</v>
      </c>
      <c r="E1371" s="115">
        <v>378</v>
      </c>
      <c r="F1371" s="115">
        <v>381.3</v>
      </c>
      <c r="G1371" s="115">
        <v>380.3</v>
      </c>
      <c r="H1371" s="115">
        <v>382.7</v>
      </c>
      <c r="I1371" s="115">
        <v>184896</v>
      </c>
      <c r="J1371" s="115">
        <v>71151949.400000006</v>
      </c>
      <c r="K1371" s="117">
        <v>43293</v>
      </c>
      <c r="L1371" s="115">
        <v>4460</v>
      </c>
      <c r="M1371" s="115" t="s">
        <v>1808</v>
      </c>
      <c r="N1371" s="115"/>
    </row>
    <row r="1372" spans="1:14">
      <c r="A1372" s="115" t="s">
        <v>2435</v>
      </c>
      <c r="B1372" s="115" t="s">
        <v>393</v>
      </c>
      <c r="C1372" s="115">
        <v>106.3</v>
      </c>
      <c r="D1372" s="115">
        <v>115.1</v>
      </c>
      <c r="E1372" s="115">
        <v>105.75</v>
      </c>
      <c r="F1372" s="115">
        <v>109.65</v>
      </c>
      <c r="G1372" s="115">
        <v>109</v>
      </c>
      <c r="H1372" s="115">
        <v>105.25</v>
      </c>
      <c r="I1372" s="115">
        <v>122930</v>
      </c>
      <c r="J1372" s="115">
        <v>13647088.1</v>
      </c>
      <c r="K1372" s="117">
        <v>43293</v>
      </c>
      <c r="L1372" s="115">
        <v>1230</v>
      </c>
      <c r="M1372" s="115" t="s">
        <v>2436</v>
      </c>
      <c r="N1372" s="115"/>
    </row>
    <row r="1373" spans="1:14">
      <c r="A1373" s="115" t="s">
        <v>3230</v>
      </c>
      <c r="B1373" s="115" t="s">
        <v>393</v>
      </c>
      <c r="C1373" s="115">
        <v>3.1</v>
      </c>
      <c r="D1373" s="115">
        <v>3.4</v>
      </c>
      <c r="E1373" s="115">
        <v>3</v>
      </c>
      <c r="F1373" s="115">
        <v>3</v>
      </c>
      <c r="G1373" s="115">
        <v>3.1</v>
      </c>
      <c r="H1373" s="115">
        <v>3.15</v>
      </c>
      <c r="I1373" s="115">
        <v>27662</v>
      </c>
      <c r="J1373" s="115">
        <v>83958.5</v>
      </c>
      <c r="K1373" s="117">
        <v>43293</v>
      </c>
      <c r="L1373" s="115">
        <v>47</v>
      </c>
      <c r="M1373" s="115" t="s">
        <v>3231</v>
      </c>
      <c r="N1373" s="115"/>
    </row>
    <row r="1374" spans="1:14">
      <c r="A1374" s="115" t="s">
        <v>1810</v>
      </c>
      <c r="B1374" s="115" t="s">
        <v>393</v>
      </c>
      <c r="C1374" s="115">
        <v>30.35</v>
      </c>
      <c r="D1374" s="115">
        <v>30.7</v>
      </c>
      <c r="E1374" s="115">
        <v>29.4</v>
      </c>
      <c r="F1374" s="115">
        <v>29.45</v>
      </c>
      <c r="G1374" s="115">
        <v>29.5</v>
      </c>
      <c r="H1374" s="115">
        <v>29.85</v>
      </c>
      <c r="I1374" s="115">
        <v>196458</v>
      </c>
      <c r="J1374" s="115">
        <v>5880592.5499999998</v>
      </c>
      <c r="K1374" s="117">
        <v>43293</v>
      </c>
      <c r="L1374" s="115">
        <v>1068</v>
      </c>
      <c r="M1374" s="115" t="s">
        <v>1811</v>
      </c>
      <c r="N1374" s="115"/>
    </row>
    <row r="1375" spans="1:14">
      <c r="A1375" s="115" t="s">
        <v>1812</v>
      </c>
      <c r="B1375" s="115" t="s">
        <v>393</v>
      </c>
      <c r="C1375" s="115">
        <v>15.7</v>
      </c>
      <c r="D1375" s="115">
        <v>15.7</v>
      </c>
      <c r="E1375" s="115">
        <v>14.05</v>
      </c>
      <c r="F1375" s="115">
        <v>14.25</v>
      </c>
      <c r="G1375" s="115">
        <v>14.5</v>
      </c>
      <c r="H1375" s="115">
        <v>14.35</v>
      </c>
      <c r="I1375" s="115">
        <v>3725</v>
      </c>
      <c r="J1375" s="115">
        <v>53534.75</v>
      </c>
      <c r="K1375" s="117">
        <v>43293</v>
      </c>
      <c r="L1375" s="115">
        <v>43</v>
      </c>
      <c r="M1375" s="115" t="s">
        <v>1813</v>
      </c>
      <c r="N1375" s="115"/>
    </row>
    <row r="1376" spans="1:14">
      <c r="A1376" s="115" t="s">
        <v>1814</v>
      </c>
      <c r="B1376" s="115" t="s">
        <v>393</v>
      </c>
      <c r="C1376" s="115">
        <v>24</v>
      </c>
      <c r="D1376" s="115">
        <v>25.95</v>
      </c>
      <c r="E1376" s="115">
        <v>24</v>
      </c>
      <c r="F1376" s="115">
        <v>24.9</v>
      </c>
      <c r="G1376" s="115">
        <v>24.95</v>
      </c>
      <c r="H1376" s="115">
        <v>24.35</v>
      </c>
      <c r="I1376" s="115">
        <v>3209</v>
      </c>
      <c r="J1376" s="115">
        <v>79924.899999999994</v>
      </c>
      <c r="K1376" s="117">
        <v>43293</v>
      </c>
      <c r="L1376" s="115">
        <v>17</v>
      </c>
      <c r="M1376" s="115" t="s">
        <v>1815</v>
      </c>
      <c r="N1376" s="115"/>
    </row>
    <row r="1377" spans="1:14">
      <c r="A1377" s="115" t="s">
        <v>2437</v>
      </c>
      <c r="B1377" s="115" t="s">
        <v>393</v>
      </c>
      <c r="C1377" s="115">
        <v>93.5</v>
      </c>
      <c r="D1377" s="115">
        <v>94.9</v>
      </c>
      <c r="E1377" s="115">
        <v>92.55</v>
      </c>
      <c r="F1377" s="115">
        <v>94.4</v>
      </c>
      <c r="G1377" s="115">
        <v>94.6</v>
      </c>
      <c r="H1377" s="115">
        <v>92.05</v>
      </c>
      <c r="I1377" s="115">
        <v>66238</v>
      </c>
      <c r="J1377" s="115">
        <v>6249040.5</v>
      </c>
      <c r="K1377" s="117">
        <v>43293</v>
      </c>
      <c r="L1377" s="115">
        <v>502</v>
      </c>
      <c r="M1377" s="115" t="s">
        <v>2438</v>
      </c>
      <c r="N1377" s="115"/>
    </row>
    <row r="1378" spans="1:14">
      <c r="A1378" s="115" t="s">
        <v>2575</v>
      </c>
      <c r="B1378" s="115" t="s">
        <v>393</v>
      </c>
      <c r="C1378" s="115">
        <v>38.65</v>
      </c>
      <c r="D1378" s="115">
        <v>39.950000000000003</v>
      </c>
      <c r="E1378" s="115">
        <v>38.4</v>
      </c>
      <c r="F1378" s="115">
        <v>38.700000000000003</v>
      </c>
      <c r="G1378" s="115">
        <v>38.450000000000003</v>
      </c>
      <c r="H1378" s="115">
        <v>38.25</v>
      </c>
      <c r="I1378" s="115">
        <v>1699501</v>
      </c>
      <c r="J1378" s="115">
        <v>66476532.200000003</v>
      </c>
      <c r="K1378" s="117">
        <v>43293</v>
      </c>
      <c r="L1378" s="115">
        <v>10517</v>
      </c>
      <c r="M1378" s="115" t="s">
        <v>2576</v>
      </c>
      <c r="N1378" s="115"/>
    </row>
    <row r="1379" spans="1:14">
      <c r="A1379" s="115" t="s">
        <v>3404</v>
      </c>
      <c r="B1379" s="115" t="s">
        <v>3256</v>
      </c>
      <c r="C1379" s="115">
        <v>0.35</v>
      </c>
      <c r="D1379" s="115">
        <v>0.35</v>
      </c>
      <c r="E1379" s="115">
        <v>0.3</v>
      </c>
      <c r="F1379" s="115">
        <v>0.3</v>
      </c>
      <c r="G1379" s="115">
        <v>0.3</v>
      </c>
      <c r="H1379" s="115">
        <v>0.3</v>
      </c>
      <c r="I1379" s="115">
        <v>54030</v>
      </c>
      <c r="J1379" s="115">
        <v>16892.5</v>
      </c>
      <c r="K1379" s="117">
        <v>43293</v>
      </c>
      <c r="L1379" s="115">
        <v>12</v>
      </c>
      <c r="M1379" s="115" t="s">
        <v>3405</v>
      </c>
      <c r="N1379" s="115"/>
    </row>
    <row r="1380" spans="1:14">
      <c r="A1380" s="115" t="s">
        <v>2509</v>
      </c>
      <c r="B1380" s="115" t="s">
        <v>393</v>
      </c>
      <c r="C1380" s="115">
        <v>536</v>
      </c>
      <c r="D1380" s="115">
        <v>545</v>
      </c>
      <c r="E1380" s="115">
        <v>530</v>
      </c>
      <c r="F1380" s="115">
        <v>535.9</v>
      </c>
      <c r="G1380" s="115">
        <v>540</v>
      </c>
      <c r="H1380" s="115">
        <v>535.04999999999995</v>
      </c>
      <c r="I1380" s="115">
        <v>7911</v>
      </c>
      <c r="J1380" s="115">
        <v>4263576.3499999996</v>
      </c>
      <c r="K1380" s="117">
        <v>43293</v>
      </c>
      <c r="L1380" s="115">
        <v>515</v>
      </c>
      <c r="M1380" s="115" t="s">
        <v>2510</v>
      </c>
      <c r="N1380" s="115"/>
    </row>
    <row r="1381" spans="1:14">
      <c r="A1381" s="115" t="s">
        <v>2577</v>
      </c>
      <c r="B1381" s="115" t="s">
        <v>393</v>
      </c>
      <c r="C1381" s="115">
        <v>229.8</v>
      </c>
      <c r="D1381" s="115">
        <v>229.8</v>
      </c>
      <c r="E1381" s="115">
        <v>223</v>
      </c>
      <c r="F1381" s="115">
        <v>224.55</v>
      </c>
      <c r="G1381" s="115">
        <v>223.1</v>
      </c>
      <c r="H1381" s="115">
        <v>226.15</v>
      </c>
      <c r="I1381" s="115">
        <v>5831</v>
      </c>
      <c r="J1381" s="115">
        <v>1318524.6499999999</v>
      </c>
      <c r="K1381" s="117">
        <v>43293</v>
      </c>
      <c r="L1381" s="115">
        <v>232</v>
      </c>
      <c r="M1381" s="115" t="s">
        <v>2578</v>
      </c>
      <c r="N1381" s="115"/>
    </row>
    <row r="1382" spans="1:14">
      <c r="A1382" s="115" t="s">
        <v>1816</v>
      </c>
      <c r="B1382" s="115" t="s">
        <v>393</v>
      </c>
      <c r="C1382" s="115">
        <v>62.7</v>
      </c>
      <c r="D1382" s="115">
        <v>63.85</v>
      </c>
      <c r="E1382" s="115">
        <v>61.3</v>
      </c>
      <c r="F1382" s="115">
        <v>62</v>
      </c>
      <c r="G1382" s="115">
        <v>62.25</v>
      </c>
      <c r="H1382" s="115">
        <v>62.6</v>
      </c>
      <c r="I1382" s="115">
        <v>1106770</v>
      </c>
      <c r="J1382" s="115">
        <v>69252428.849999994</v>
      </c>
      <c r="K1382" s="117">
        <v>43293</v>
      </c>
      <c r="L1382" s="115">
        <v>4523</v>
      </c>
      <c r="M1382" s="115" t="s">
        <v>1817</v>
      </c>
      <c r="N1382" s="115"/>
    </row>
    <row r="1383" spans="1:14">
      <c r="A1383" s="115" t="s">
        <v>230</v>
      </c>
      <c r="B1383" s="115" t="s">
        <v>393</v>
      </c>
      <c r="C1383" s="115">
        <v>1700</v>
      </c>
      <c r="D1383" s="115">
        <v>1728.9</v>
      </c>
      <c r="E1383" s="115">
        <v>1656</v>
      </c>
      <c r="F1383" s="115">
        <v>1678.8</v>
      </c>
      <c r="G1383" s="115">
        <v>1679</v>
      </c>
      <c r="H1383" s="115">
        <v>1693.4</v>
      </c>
      <c r="I1383" s="115">
        <v>447728</v>
      </c>
      <c r="J1383" s="115">
        <v>758750753.89999998</v>
      </c>
      <c r="K1383" s="117">
        <v>43293</v>
      </c>
      <c r="L1383" s="115">
        <v>16935</v>
      </c>
      <c r="M1383" s="115" t="s">
        <v>1818</v>
      </c>
      <c r="N1383" s="115"/>
    </row>
    <row r="1384" spans="1:14">
      <c r="A1384" s="115" t="s">
        <v>1819</v>
      </c>
      <c r="B1384" s="115" t="s">
        <v>393</v>
      </c>
      <c r="C1384" s="115">
        <v>140.6</v>
      </c>
      <c r="D1384" s="115">
        <v>145</v>
      </c>
      <c r="E1384" s="115">
        <v>135.6</v>
      </c>
      <c r="F1384" s="115">
        <v>140</v>
      </c>
      <c r="G1384" s="115">
        <v>140</v>
      </c>
      <c r="H1384" s="115">
        <v>141.19999999999999</v>
      </c>
      <c r="I1384" s="115">
        <v>6148</v>
      </c>
      <c r="J1384" s="115">
        <v>872406.6</v>
      </c>
      <c r="K1384" s="117">
        <v>43293</v>
      </c>
      <c r="L1384" s="115">
        <v>178</v>
      </c>
      <c r="M1384" s="115" t="s">
        <v>1820</v>
      </c>
      <c r="N1384" s="115"/>
    </row>
    <row r="1385" spans="1:14">
      <c r="A1385" s="115" t="s">
        <v>1821</v>
      </c>
      <c r="B1385" s="115" t="s">
        <v>393</v>
      </c>
      <c r="C1385" s="115">
        <v>259.3</v>
      </c>
      <c r="D1385" s="115">
        <v>260.10000000000002</v>
      </c>
      <c r="E1385" s="115">
        <v>249</v>
      </c>
      <c r="F1385" s="115">
        <v>250.65</v>
      </c>
      <c r="G1385" s="115">
        <v>249.5</v>
      </c>
      <c r="H1385" s="115">
        <v>257</v>
      </c>
      <c r="I1385" s="115">
        <v>75640</v>
      </c>
      <c r="J1385" s="115">
        <v>19186237.399999999</v>
      </c>
      <c r="K1385" s="117">
        <v>43293</v>
      </c>
      <c r="L1385" s="115">
        <v>2140</v>
      </c>
      <c r="M1385" s="115" t="s">
        <v>1822</v>
      </c>
      <c r="N1385" s="115"/>
    </row>
    <row r="1386" spans="1:14">
      <c r="A1386" s="115" t="s">
        <v>2579</v>
      </c>
      <c r="B1386" s="115" t="s">
        <v>3256</v>
      </c>
      <c r="C1386" s="115">
        <v>0.45</v>
      </c>
      <c r="D1386" s="115">
        <v>0.5</v>
      </c>
      <c r="E1386" s="115">
        <v>0.45</v>
      </c>
      <c r="F1386" s="115">
        <v>0.5</v>
      </c>
      <c r="G1386" s="115">
        <v>0.5</v>
      </c>
      <c r="H1386" s="115">
        <v>0.5</v>
      </c>
      <c r="I1386" s="115">
        <v>317107</v>
      </c>
      <c r="J1386" s="115">
        <v>145189.65</v>
      </c>
      <c r="K1386" s="117">
        <v>43293</v>
      </c>
      <c r="L1386" s="115">
        <v>63</v>
      </c>
      <c r="M1386" s="115" t="s">
        <v>2580</v>
      </c>
      <c r="N1386" s="115"/>
    </row>
    <row r="1387" spans="1:14">
      <c r="A1387" s="115" t="s">
        <v>140</v>
      </c>
      <c r="B1387" s="115" t="s">
        <v>393</v>
      </c>
      <c r="C1387" s="115">
        <v>1215.3</v>
      </c>
      <c r="D1387" s="115">
        <v>1237</v>
      </c>
      <c r="E1387" s="115">
        <v>1206</v>
      </c>
      <c r="F1387" s="115">
        <v>1213.45</v>
      </c>
      <c r="G1387" s="115">
        <v>1218.5</v>
      </c>
      <c r="H1387" s="115">
        <v>1206</v>
      </c>
      <c r="I1387" s="115">
        <v>1578004</v>
      </c>
      <c r="J1387" s="115">
        <v>1925784150.0999999</v>
      </c>
      <c r="K1387" s="117">
        <v>43293</v>
      </c>
      <c r="L1387" s="115">
        <v>76312</v>
      </c>
      <c r="M1387" s="115" t="s">
        <v>1823</v>
      </c>
      <c r="N1387" s="115"/>
    </row>
    <row r="1388" spans="1:14">
      <c r="A1388" s="115" t="s">
        <v>349</v>
      </c>
      <c r="B1388" s="115" t="s">
        <v>393</v>
      </c>
      <c r="C1388" s="115">
        <v>1257.8499999999999</v>
      </c>
      <c r="D1388" s="115">
        <v>1291.4000000000001</v>
      </c>
      <c r="E1388" s="115">
        <v>1240</v>
      </c>
      <c r="F1388" s="115">
        <v>1249.3499999999999</v>
      </c>
      <c r="G1388" s="115">
        <v>1247.7</v>
      </c>
      <c r="H1388" s="115">
        <v>1258.9000000000001</v>
      </c>
      <c r="I1388" s="115">
        <v>7064</v>
      </c>
      <c r="J1388" s="115">
        <v>8945597.8000000007</v>
      </c>
      <c r="K1388" s="117">
        <v>43293</v>
      </c>
      <c r="L1388" s="115">
        <v>879</v>
      </c>
      <c r="M1388" s="115" t="s">
        <v>1824</v>
      </c>
      <c r="N1388" s="115"/>
    </row>
    <row r="1389" spans="1:14">
      <c r="A1389" s="115" t="s">
        <v>3232</v>
      </c>
      <c r="B1389" s="115" t="s">
        <v>393</v>
      </c>
      <c r="C1389" s="115">
        <v>4</v>
      </c>
      <c r="D1389" s="115">
        <v>4.0999999999999996</v>
      </c>
      <c r="E1389" s="115">
        <v>4</v>
      </c>
      <c r="F1389" s="115">
        <v>4.0999999999999996</v>
      </c>
      <c r="G1389" s="115">
        <v>4.05</v>
      </c>
      <c r="H1389" s="115">
        <v>4.0999999999999996</v>
      </c>
      <c r="I1389" s="115">
        <v>53231</v>
      </c>
      <c r="J1389" s="115">
        <v>216500.5</v>
      </c>
      <c r="K1389" s="117">
        <v>43293</v>
      </c>
      <c r="L1389" s="115">
        <v>68</v>
      </c>
      <c r="M1389" s="115" t="s">
        <v>3233</v>
      </c>
      <c r="N1389" s="115"/>
    </row>
    <row r="1390" spans="1:14">
      <c r="A1390" s="115" t="s">
        <v>141</v>
      </c>
      <c r="B1390" s="115" t="s">
        <v>393</v>
      </c>
      <c r="C1390" s="115">
        <v>386</v>
      </c>
      <c r="D1390" s="115">
        <v>387</v>
      </c>
      <c r="E1390" s="115">
        <v>366.1</v>
      </c>
      <c r="F1390" s="115">
        <v>368.8</v>
      </c>
      <c r="G1390" s="115">
        <v>368.75</v>
      </c>
      <c r="H1390" s="115">
        <v>382.95</v>
      </c>
      <c r="I1390" s="115">
        <v>2532514</v>
      </c>
      <c r="J1390" s="115">
        <v>952226603.20000005</v>
      </c>
      <c r="K1390" s="117">
        <v>43293</v>
      </c>
      <c r="L1390" s="115">
        <v>69949</v>
      </c>
      <c r="M1390" s="115" t="s">
        <v>1825</v>
      </c>
      <c r="N1390" s="115"/>
    </row>
    <row r="1391" spans="1:14">
      <c r="A1391" s="115" t="s">
        <v>2466</v>
      </c>
      <c r="B1391" s="115" t="s">
        <v>393</v>
      </c>
      <c r="C1391" s="115">
        <v>122.9</v>
      </c>
      <c r="D1391" s="115">
        <v>125</v>
      </c>
      <c r="E1391" s="115">
        <v>119.55</v>
      </c>
      <c r="F1391" s="115">
        <v>121.75</v>
      </c>
      <c r="G1391" s="115">
        <v>122.4</v>
      </c>
      <c r="H1391" s="115">
        <v>122.3</v>
      </c>
      <c r="I1391" s="115">
        <v>55403</v>
      </c>
      <c r="J1391" s="115">
        <v>6806591.6500000004</v>
      </c>
      <c r="K1391" s="117">
        <v>43293</v>
      </c>
      <c r="L1391" s="115">
        <v>713</v>
      </c>
      <c r="M1391" s="115" t="s">
        <v>2467</v>
      </c>
      <c r="N1391" s="115"/>
    </row>
    <row r="1392" spans="1:14">
      <c r="A1392" s="115" t="s">
        <v>1826</v>
      </c>
      <c r="B1392" s="115" t="s">
        <v>393</v>
      </c>
      <c r="C1392" s="115">
        <v>172</v>
      </c>
      <c r="D1392" s="115">
        <v>172</v>
      </c>
      <c r="E1392" s="115">
        <v>165.1</v>
      </c>
      <c r="F1392" s="115">
        <v>167.1</v>
      </c>
      <c r="G1392" s="115">
        <v>168</v>
      </c>
      <c r="H1392" s="115">
        <v>169.5</v>
      </c>
      <c r="I1392" s="115">
        <v>46062</v>
      </c>
      <c r="J1392" s="115">
        <v>7846423.8499999996</v>
      </c>
      <c r="K1392" s="117">
        <v>43293</v>
      </c>
      <c r="L1392" s="115">
        <v>921</v>
      </c>
      <c r="M1392" s="115" t="s">
        <v>1827</v>
      </c>
      <c r="N1392" s="115"/>
    </row>
    <row r="1393" spans="1:14">
      <c r="A1393" s="115" t="s">
        <v>3048</v>
      </c>
      <c r="B1393" s="115" t="s">
        <v>393</v>
      </c>
      <c r="C1393" s="115">
        <v>142.85</v>
      </c>
      <c r="D1393" s="115">
        <v>152.4</v>
      </c>
      <c r="E1393" s="115">
        <v>141.65</v>
      </c>
      <c r="F1393" s="115">
        <v>143.1</v>
      </c>
      <c r="G1393" s="115">
        <v>143</v>
      </c>
      <c r="H1393" s="115">
        <v>141.4</v>
      </c>
      <c r="I1393" s="115">
        <v>661142</v>
      </c>
      <c r="J1393" s="115">
        <v>97411523.349999994</v>
      </c>
      <c r="K1393" s="117">
        <v>43293</v>
      </c>
      <c r="L1393" s="115">
        <v>9735</v>
      </c>
      <c r="M1393" s="115" t="s">
        <v>3049</v>
      </c>
      <c r="N1393" s="115"/>
    </row>
    <row r="1394" spans="1:14">
      <c r="A1394" s="115" t="s">
        <v>2482</v>
      </c>
      <c r="B1394" s="115" t="s">
        <v>393</v>
      </c>
      <c r="C1394" s="115">
        <v>22.3</v>
      </c>
      <c r="D1394" s="115">
        <v>22.45</v>
      </c>
      <c r="E1394" s="115">
        <v>21</v>
      </c>
      <c r="F1394" s="115">
        <v>22.05</v>
      </c>
      <c r="G1394" s="115">
        <v>22.25</v>
      </c>
      <c r="H1394" s="115">
        <v>21.45</v>
      </c>
      <c r="I1394" s="115">
        <v>33637</v>
      </c>
      <c r="J1394" s="115">
        <v>746832.4</v>
      </c>
      <c r="K1394" s="117">
        <v>43293</v>
      </c>
      <c r="L1394" s="115">
        <v>169</v>
      </c>
      <c r="M1394" s="115" t="s">
        <v>2483</v>
      </c>
      <c r="N1394" s="115"/>
    </row>
    <row r="1395" spans="1:14">
      <c r="A1395" s="115" t="s">
        <v>2683</v>
      </c>
      <c r="B1395" s="115" t="s">
        <v>393</v>
      </c>
      <c r="C1395" s="115">
        <v>89.3</v>
      </c>
      <c r="D1395" s="115">
        <v>93.5</v>
      </c>
      <c r="E1395" s="115">
        <v>88.6</v>
      </c>
      <c r="F1395" s="115">
        <v>91.4</v>
      </c>
      <c r="G1395" s="115">
        <v>91.7</v>
      </c>
      <c r="H1395" s="115">
        <v>89.25</v>
      </c>
      <c r="I1395" s="115">
        <v>8281</v>
      </c>
      <c r="J1395" s="115">
        <v>751131.65</v>
      </c>
      <c r="K1395" s="117">
        <v>43293</v>
      </c>
      <c r="L1395" s="115">
        <v>125</v>
      </c>
      <c r="M1395" s="115" t="s">
        <v>2684</v>
      </c>
      <c r="N1395" s="115"/>
    </row>
    <row r="1396" spans="1:14">
      <c r="A1396" s="115" t="s">
        <v>2120</v>
      </c>
      <c r="B1396" s="115" t="s">
        <v>393</v>
      </c>
      <c r="C1396" s="115">
        <v>352.05</v>
      </c>
      <c r="D1396" s="115">
        <v>358.75</v>
      </c>
      <c r="E1396" s="115">
        <v>340.2</v>
      </c>
      <c r="F1396" s="115">
        <v>347.1</v>
      </c>
      <c r="G1396" s="115">
        <v>342</v>
      </c>
      <c r="H1396" s="115">
        <v>352.05</v>
      </c>
      <c r="I1396" s="115">
        <v>6703</v>
      </c>
      <c r="J1396" s="115">
        <v>2344797.85</v>
      </c>
      <c r="K1396" s="117">
        <v>43293</v>
      </c>
      <c r="L1396" s="115">
        <v>255</v>
      </c>
      <c r="M1396" s="115" t="s">
        <v>2308</v>
      </c>
      <c r="N1396" s="115"/>
    </row>
    <row r="1397" spans="1:14">
      <c r="A1397" s="115" t="s">
        <v>3499</v>
      </c>
      <c r="B1397" s="115" t="s">
        <v>393</v>
      </c>
      <c r="C1397" s="115">
        <v>11.1</v>
      </c>
      <c r="D1397" s="115">
        <v>12</v>
      </c>
      <c r="E1397" s="115">
        <v>11.05</v>
      </c>
      <c r="F1397" s="115">
        <v>11.95</v>
      </c>
      <c r="G1397" s="115">
        <v>11.95</v>
      </c>
      <c r="H1397" s="115">
        <v>11.95</v>
      </c>
      <c r="I1397" s="115">
        <v>1665</v>
      </c>
      <c r="J1397" s="115">
        <v>19231.45</v>
      </c>
      <c r="K1397" s="117">
        <v>43293</v>
      </c>
      <c r="L1397" s="115">
        <v>32</v>
      </c>
      <c r="M1397" s="115" t="s">
        <v>3500</v>
      </c>
      <c r="N1397" s="115"/>
    </row>
    <row r="1398" spans="1:14">
      <c r="A1398" s="115" t="s">
        <v>376</v>
      </c>
      <c r="B1398" s="115" t="s">
        <v>393</v>
      </c>
      <c r="C1398" s="115">
        <v>311</v>
      </c>
      <c r="D1398" s="115">
        <v>316.5</v>
      </c>
      <c r="E1398" s="115">
        <v>302.5</v>
      </c>
      <c r="F1398" s="115">
        <v>308.75</v>
      </c>
      <c r="G1398" s="115">
        <v>309.10000000000002</v>
      </c>
      <c r="H1398" s="115">
        <v>310.10000000000002</v>
      </c>
      <c r="I1398" s="115">
        <v>1485764</v>
      </c>
      <c r="J1398" s="115">
        <v>460381287.35000002</v>
      </c>
      <c r="K1398" s="117">
        <v>43293</v>
      </c>
      <c r="L1398" s="115">
        <v>24379</v>
      </c>
      <c r="M1398" s="115" t="s">
        <v>2125</v>
      </c>
      <c r="N1398" s="115"/>
    </row>
    <row r="1399" spans="1:14">
      <c r="A1399" s="115" t="s">
        <v>1828</v>
      </c>
      <c r="B1399" s="115" t="s">
        <v>393</v>
      </c>
      <c r="C1399" s="115">
        <v>5.5</v>
      </c>
      <c r="D1399" s="115">
        <v>5.65</v>
      </c>
      <c r="E1399" s="115">
        <v>5.35</v>
      </c>
      <c r="F1399" s="115">
        <v>5.4</v>
      </c>
      <c r="G1399" s="115">
        <v>5.45</v>
      </c>
      <c r="H1399" s="115">
        <v>5.45</v>
      </c>
      <c r="I1399" s="115">
        <v>2458791</v>
      </c>
      <c r="J1399" s="115">
        <v>13518664.25</v>
      </c>
      <c r="K1399" s="117">
        <v>43293</v>
      </c>
      <c r="L1399" s="115">
        <v>1706</v>
      </c>
      <c r="M1399" s="115" t="s">
        <v>1829</v>
      </c>
      <c r="N1399" s="115"/>
    </row>
    <row r="1400" spans="1:14">
      <c r="A1400" s="115" t="s">
        <v>1830</v>
      </c>
      <c r="B1400" s="115" t="s">
        <v>393</v>
      </c>
      <c r="C1400" s="115">
        <v>282.10000000000002</v>
      </c>
      <c r="D1400" s="115">
        <v>287.5</v>
      </c>
      <c r="E1400" s="115">
        <v>275.64999999999998</v>
      </c>
      <c r="F1400" s="115">
        <v>278.3</v>
      </c>
      <c r="G1400" s="115">
        <v>276.75</v>
      </c>
      <c r="H1400" s="115">
        <v>280.3</v>
      </c>
      <c r="I1400" s="115">
        <v>25571</v>
      </c>
      <c r="J1400" s="115">
        <v>7187816.25</v>
      </c>
      <c r="K1400" s="117">
        <v>43293</v>
      </c>
      <c r="L1400" s="115">
        <v>1292</v>
      </c>
      <c r="M1400" s="115" t="s">
        <v>1831</v>
      </c>
      <c r="N1400" s="115"/>
    </row>
    <row r="1401" spans="1:14">
      <c r="A1401" s="115" t="s">
        <v>1832</v>
      </c>
      <c r="B1401" s="115" t="s">
        <v>393</v>
      </c>
      <c r="C1401" s="115">
        <v>461.55</v>
      </c>
      <c r="D1401" s="115">
        <v>464.9</v>
      </c>
      <c r="E1401" s="115">
        <v>450.2</v>
      </c>
      <c r="F1401" s="115">
        <v>454.55</v>
      </c>
      <c r="G1401" s="115">
        <v>452.8</v>
      </c>
      <c r="H1401" s="115">
        <v>460.1</v>
      </c>
      <c r="I1401" s="115">
        <v>42583</v>
      </c>
      <c r="J1401" s="115">
        <v>19407807.050000001</v>
      </c>
      <c r="K1401" s="117">
        <v>43293</v>
      </c>
      <c r="L1401" s="115">
        <v>3523</v>
      </c>
      <c r="M1401" s="115" t="s">
        <v>1833</v>
      </c>
      <c r="N1401" s="115"/>
    </row>
    <row r="1402" spans="1:14">
      <c r="A1402" s="115" t="s">
        <v>3234</v>
      </c>
      <c r="B1402" s="115" t="s">
        <v>3256</v>
      </c>
      <c r="C1402" s="115">
        <v>0.5</v>
      </c>
      <c r="D1402" s="115">
        <v>0.5</v>
      </c>
      <c r="E1402" s="115">
        <v>0.45</v>
      </c>
      <c r="F1402" s="115">
        <v>0.5</v>
      </c>
      <c r="G1402" s="115">
        <v>0.5</v>
      </c>
      <c r="H1402" s="115">
        <v>0.45</v>
      </c>
      <c r="I1402" s="115">
        <v>80420</v>
      </c>
      <c r="J1402" s="115">
        <v>40203.5</v>
      </c>
      <c r="K1402" s="117">
        <v>43293</v>
      </c>
      <c r="L1402" s="115">
        <v>30</v>
      </c>
      <c r="M1402" s="115" t="s">
        <v>3235</v>
      </c>
      <c r="N1402" s="115"/>
    </row>
    <row r="1403" spans="1:14">
      <c r="A1403" s="115" t="s">
        <v>1834</v>
      </c>
      <c r="B1403" s="115" t="s">
        <v>393</v>
      </c>
      <c r="C1403" s="115">
        <v>12</v>
      </c>
      <c r="D1403" s="115">
        <v>12.25</v>
      </c>
      <c r="E1403" s="115">
        <v>12</v>
      </c>
      <c r="F1403" s="115">
        <v>12.1</v>
      </c>
      <c r="G1403" s="115">
        <v>12.05</v>
      </c>
      <c r="H1403" s="115">
        <v>12.05</v>
      </c>
      <c r="I1403" s="115">
        <v>214731</v>
      </c>
      <c r="J1403" s="115">
        <v>2601526.2999999998</v>
      </c>
      <c r="K1403" s="117">
        <v>43293</v>
      </c>
      <c r="L1403" s="115">
        <v>566</v>
      </c>
      <c r="M1403" s="115" t="s">
        <v>1835</v>
      </c>
      <c r="N1403" s="115"/>
    </row>
    <row r="1404" spans="1:14">
      <c r="A1404" s="115" t="s">
        <v>1836</v>
      </c>
      <c r="B1404" s="115" t="s">
        <v>393</v>
      </c>
      <c r="C1404" s="115">
        <v>777</v>
      </c>
      <c r="D1404" s="115">
        <v>819.05</v>
      </c>
      <c r="E1404" s="115">
        <v>756.15</v>
      </c>
      <c r="F1404" s="115">
        <v>795.45</v>
      </c>
      <c r="G1404" s="115">
        <v>795</v>
      </c>
      <c r="H1404" s="115">
        <v>754.55</v>
      </c>
      <c r="I1404" s="115">
        <v>3930</v>
      </c>
      <c r="J1404" s="115">
        <v>3114923.65</v>
      </c>
      <c r="K1404" s="117">
        <v>43293</v>
      </c>
      <c r="L1404" s="115">
        <v>347</v>
      </c>
      <c r="M1404" s="115" t="s">
        <v>1837</v>
      </c>
      <c r="N1404" s="115"/>
    </row>
    <row r="1405" spans="1:14">
      <c r="A1405" s="115" t="s">
        <v>1838</v>
      </c>
      <c r="B1405" s="115" t="s">
        <v>393</v>
      </c>
      <c r="C1405" s="115">
        <v>4150</v>
      </c>
      <c r="D1405" s="115">
        <v>4199</v>
      </c>
      <c r="E1405" s="115">
        <v>4112.5</v>
      </c>
      <c r="F1405" s="115">
        <v>4162</v>
      </c>
      <c r="G1405" s="115">
        <v>4112.5</v>
      </c>
      <c r="H1405" s="115">
        <v>4134</v>
      </c>
      <c r="I1405" s="115">
        <v>999</v>
      </c>
      <c r="J1405" s="115">
        <v>4165426.9</v>
      </c>
      <c r="K1405" s="117">
        <v>43293</v>
      </c>
      <c r="L1405" s="115">
        <v>324</v>
      </c>
      <c r="M1405" s="115" t="s">
        <v>1839</v>
      </c>
      <c r="N1405" s="115"/>
    </row>
    <row r="1406" spans="1:14">
      <c r="A1406" s="115" t="s">
        <v>1840</v>
      </c>
      <c r="B1406" s="115" t="s">
        <v>393</v>
      </c>
      <c r="C1406" s="115">
        <v>2.0499999999999998</v>
      </c>
      <c r="D1406" s="115">
        <v>2.15</v>
      </c>
      <c r="E1406" s="115">
        <v>2.0499999999999998</v>
      </c>
      <c r="F1406" s="115">
        <v>2.1</v>
      </c>
      <c r="G1406" s="115">
        <v>2.1</v>
      </c>
      <c r="H1406" s="115">
        <v>2.0499999999999998</v>
      </c>
      <c r="I1406" s="115">
        <v>442812</v>
      </c>
      <c r="J1406" s="115">
        <v>937190.7</v>
      </c>
      <c r="K1406" s="117">
        <v>43293</v>
      </c>
      <c r="L1406" s="115">
        <v>2533</v>
      </c>
      <c r="M1406" s="115" t="s">
        <v>1841</v>
      </c>
      <c r="N1406" s="115"/>
    </row>
    <row r="1407" spans="1:14">
      <c r="A1407" s="115" t="s">
        <v>3084</v>
      </c>
      <c r="B1407" s="115" t="s">
        <v>393</v>
      </c>
      <c r="C1407" s="115">
        <v>1589.75</v>
      </c>
      <c r="D1407" s="115">
        <v>1589.75</v>
      </c>
      <c r="E1407" s="115">
        <v>1548</v>
      </c>
      <c r="F1407" s="115">
        <v>1559.95</v>
      </c>
      <c r="G1407" s="115">
        <v>1564</v>
      </c>
      <c r="H1407" s="115">
        <v>1565.3</v>
      </c>
      <c r="I1407" s="115">
        <v>9919</v>
      </c>
      <c r="J1407" s="115">
        <v>15493583.15</v>
      </c>
      <c r="K1407" s="117">
        <v>43293</v>
      </c>
      <c r="L1407" s="115">
        <v>1107</v>
      </c>
      <c r="M1407" s="115" t="s">
        <v>3085</v>
      </c>
      <c r="N1407" s="115"/>
    </row>
    <row r="1408" spans="1:14">
      <c r="A1408" s="115" t="s">
        <v>3406</v>
      </c>
      <c r="B1408" s="115" t="s">
        <v>3256</v>
      </c>
      <c r="C1408" s="115">
        <v>114.6</v>
      </c>
      <c r="D1408" s="115">
        <v>117.75</v>
      </c>
      <c r="E1408" s="115">
        <v>112.05</v>
      </c>
      <c r="F1408" s="115">
        <v>116.2</v>
      </c>
      <c r="G1408" s="115">
        <v>116</v>
      </c>
      <c r="H1408" s="115">
        <v>112.95</v>
      </c>
      <c r="I1408" s="115">
        <v>7381</v>
      </c>
      <c r="J1408" s="115">
        <v>856723.55</v>
      </c>
      <c r="K1408" s="117">
        <v>43293</v>
      </c>
      <c r="L1408" s="115">
        <v>1028</v>
      </c>
      <c r="M1408" s="115" t="s">
        <v>3407</v>
      </c>
      <c r="N1408" s="115"/>
    </row>
    <row r="1409" spans="1:14">
      <c r="A1409" s="115" t="s">
        <v>2685</v>
      </c>
      <c r="B1409" s="115" t="s">
        <v>393</v>
      </c>
      <c r="C1409" s="115">
        <v>468</v>
      </c>
      <c r="D1409" s="115">
        <v>468</v>
      </c>
      <c r="E1409" s="115">
        <v>443.5</v>
      </c>
      <c r="F1409" s="115">
        <v>458.05</v>
      </c>
      <c r="G1409" s="115">
        <v>459</v>
      </c>
      <c r="H1409" s="115">
        <v>453.3</v>
      </c>
      <c r="I1409" s="115">
        <v>1398</v>
      </c>
      <c r="J1409" s="115">
        <v>637809.44999999995</v>
      </c>
      <c r="K1409" s="117">
        <v>43293</v>
      </c>
      <c r="L1409" s="115">
        <v>111</v>
      </c>
      <c r="M1409" s="115" t="s">
        <v>2686</v>
      </c>
      <c r="N1409" s="115"/>
    </row>
    <row r="1410" spans="1:14">
      <c r="A1410" s="115" t="s">
        <v>1842</v>
      </c>
      <c r="B1410" s="115" t="s">
        <v>393</v>
      </c>
      <c r="C1410" s="115">
        <v>652</v>
      </c>
      <c r="D1410" s="115">
        <v>661.85</v>
      </c>
      <c r="E1410" s="115">
        <v>646.15</v>
      </c>
      <c r="F1410" s="115">
        <v>652.75</v>
      </c>
      <c r="G1410" s="115">
        <v>653.95000000000005</v>
      </c>
      <c r="H1410" s="115">
        <v>651.1</v>
      </c>
      <c r="I1410" s="115">
        <v>63247</v>
      </c>
      <c r="J1410" s="115">
        <v>41403215.200000003</v>
      </c>
      <c r="K1410" s="117">
        <v>43293</v>
      </c>
      <c r="L1410" s="115">
        <v>4904</v>
      </c>
      <c r="M1410" s="115" t="s">
        <v>1843</v>
      </c>
      <c r="N1410" s="115"/>
    </row>
    <row r="1411" spans="1:14">
      <c r="A1411" s="115" t="s">
        <v>1844</v>
      </c>
      <c r="B1411" s="115" t="s">
        <v>393</v>
      </c>
      <c r="C1411" s="115">
        <v>63.6</v>
      </c>
      <c r="D1411" s="115">
        <v>64.2</v>
      </c>
      <c r="E1411" s="115">
        <v>61.75</v>
      </c>
      <c r="F1411" s="115">
        <v>61.9</v>
      </c>
      <c r="G1411" s="115">
        <v>61.75</v>
      </c>
      <c r="H1411" s="115">
        <v>63.6</v>
      </c>
      <c r="I1411" s="115">
        <v>148738</v>
      </c>
      <c r="J1411" s="115">
        <v>9389233.5</v>
      </c>
      <c r="K1411" s="117">
        <v>43293</v>
      </c>
      <c r="L1411" s="115">
        <v>1794</v>
      </c>
      <c r="M1411" s="115" t="s">
        <v>1845</v>
      </c>
      <c r="N1411" s="115"/>
    </row>
    <row r="1412" spans="1:14">
      <c r="A1412" s="115" t="s">
        <v>1846</v>
      </c>
      <c r="B1412" s="115" t="s">
        <v>393</v>
      </c>
      <c r="C1412" s="115">
        <v>3.15</v>
      </c>
      <c r="D1412" s="115">
        <v>3.15</v>
      </c>
      <c r="E1412" s="115">
        <v>3.05</v>
      </c>
      <c r="F1412" s="115">
        <v>3.15</v>
      </c>
      <c r="G1412" s="115">
        <v>3.15</v>
      </c>
      <c r="H1412" s="115">
        <v>3</v>
      </c>
      <c r="I1412" s="115">
        <v>1178551</v>
      </c>
      <c r="J1412" s="115">
        <v>3703559.45</v>
      </c>
      <c r="K1412" s="117">
        <v>43293</v>
      </c>
      <c r="L1412" s="115">
        <v>632</v>
      </c>
      <c r="M1412" s="115" t="s">
        <v>2271</v>
      </c>
      <c r="N1412" s="115"/>
    </row>
    <row r="1413" spans="1:14">
      <c r="A1413" s="115" t="s">
        <v>142</v>
      </c>
      <c r="B1413" s="115" t="s">
        <v>393</v>
      </c>
      <c r="C1413" s="115">
        <v>563</v>
      </c>
      <c r="D1413" s="115">
        <v>570.70000000000005</v>
      </c>
      <c r="E1413" s="115">
        <v>558</v>
      </c>
      <c r="F1413" s="115">
        <v>564.45000000000005</v>
      </c>
      <c r="G1413" s="115">
        <v>565.20000000000005</v>
      </c>
      <c r="H1413" s="115">
        <v>560.75</v>
      </c>
      <c r="I1413" s="115">
        <v>3736611</v>
      </c>
      <c r="J1413" s="115">
        <v>2112559300.3</v>
      </c>
      <c r="K1413" s="117">
        <v>43293</v>
      </c>
      <c r="L1413" s="115">
        <v>80524</v>
      </c>
      <c r="M1413" s="115" t="s">
        <v>1847</v>
      </c>
      <c r="N1413" s="115"/>
    </row>
    <row r="1414" spans="1:14">
      <c r="A1414" s="115" t="s">
        <v>1848</v>
      </c>
      <c r="B1414" s="115" t="s">
        <v>393</v>
      </c>
      <c r="C1414" s="115">
        <v>394.1</v>
      </c>
      <c r="D1414" s="115">
        <v>403.7</v>
      </c>
      <c r="E1414" s="115">
        <v>394.1</v>
      </c>
      <c r="F1414" s="115">
        <v>396.8</v>
      </c>
      <c r="G1414" s="115">
        <v>397</v>
      </c>
      <c r="H1414" s="115">
        <v>394.75</v>
      </c>
      <c r="I1414" s="115">
        <v>104606</v>
      </c>
      <c r="J1414" s="115">
        <v>41633581.299999997</v>
      </c>
      <c r="K1414" s="117">
        <v>43293</v>
      </c>
      <c r="L1414" s="115">
        <v>4467</v>
      </c>
      <c r="M1414" s="115" t="s">
        <v>2486</v>
      </c>
      <c r="N1414" s="115"/>
    </row>
    <row r="1415" spans="1:14">
      <c r="A1415" s="115" t="s">
        <v>143</v>
      </c>
      <c r="B1415" s="115" t="s">
        <v>393</v>
      </c>
      <c r="C1415" s="115">
        <v>806.9</v>
      </c>
      <c r="D1415" s="115">
        <v>812.5</v>
      </c>
      <c r="E1415" s="115">
        <v>784.15</v>
      </c>
      <c r="F1415" s="115">
        <v>787.8</v>
      </c>
      <c r="G1415" s="115">
        <v>788</v>
      </c>
      <c r="H1415" s="115">
        <v>800.3</v>
      </c>
      <c r="I1415" s="115">
        <v>952713</v>
      </c>
      <c r="J1415" s="115">
        <v>759194294.04999995</v>
      </c>
      <c r="K1415" s="117">
        <v>43293</v>
      </c>
      <c r="L1415" s="115">
        <v>21157</v>
      </c>
      <c r="M1415" s="115" t="s">
        <v>1849</v>
      </c>
      <c r="N1415" s="115"/>
    </row>
    <row r="1416" spans="1:14">
      <c r="A1416" s="115" t="s">
        <v>1850</v>
      </c>
      <c r="B1416" s="115" t="s">
        <v>393</v>
      </c>
      <c r="C1416" s="115">
        <v>133.15</v>
      </c>
      <c r="D1416" s="115">
        <v>136.5</v>
      </c>
      <c r="E1416" s="115">
        <v>129</v>
      </c>
      <c r="F1416" s="115">
        <v>130.15</v>
      </c>
      <c r="G1416" s="115">
        <v>130.05000000000001</v>
      </c>
      <c r="H1416" s="115">
        <v>133.1</v>
      </c>
      <c r="I1416" s="115">
        <v>12018</v>
      </c>
      <c r="J1416" s="115">
        <v>1608352.35</v>
      </c>
      <c r="K1416" s="117">
        <v>43293</v>
      </c>
      <c r="L1416" s="115">
        <v>340</v>
      </c>
      <c r="M1416" s="115" t="s">
        <v>1851</v>
      </c>
      <c r="N1416" s="115"/>
    </row>
    <row r="1417" spans="1:14">
      <c r="A1417" s="115" t="s">
        <v>3408</v>
      </c>
      <c r="B1417" s="115" t="s">
        <v>3256</v>
      </c>
      <c r="C1417" s="115">
        <v>7.15</v>
      </c>
      <c r="D1417" s="115">
        <v>7.15</v>
      </c>
      <c r="E1417" s="115">
        <v>6.8</v>
      </c>
      <c r="F1417" s="115">
        <v>6.8</v>
      </c>
      <c r="G1417" s="115">
        <v>6.8</v>
      </c>
      <c r="H1417" s="115">
        <v>7.15</v>
      </c>
      <c r="I1417" s="115">
        <v>60476</v>
      </c>
      <c r="J1417" s="115">
        <v>412795.55</v>
      </c>
      <c r="K1417" s="117">
        <v>43293</v>
      </c>
      <c r="L1417" s="115">
        <v>84</v>
      </c>
      <c r="M1417" s="115" t="s">
        <v>3409</v>
      </c>
      <c r="N1417" s="115"/>
    </row>
    <row r="1418" spans="1:14">
      <c r="A1418" s="115" t="s">
        <v>1852</v>
      </c>
      <c r="B1418" s="115" t="s">
        <v>393</v>
      </c>
      <c r="C1418" s="115">
        <v>278.05</v>
      </c>
      <c r="D1418" s="115">
        <v>283.05</v>
      </c>
      <c r="E1418" s="115">
        <v>272.55</v>
      </c>
      <c r="F1418" s="115">
        <v>277.45</v>
      </c>
      <c r="G1418" s="115">
        <v>276.85000000000002</v>
      </c>
      <c r="H1418" s="115">
        <v>280.25</v>
      </c>
      <c r="I1418" s="115">
        <v>12549</v>
      </c>
      <c r="J1418" s="115">
        <v>3465089.45</v>
      </c>
      <c r="K1418" s="117">
        <v>43293</v>
      </c>
      <c r="L1418" s="115">
        <v>528</v>
      </c>
      <c r="M1418" s="115" t="s">
        <v>1853</v>
      </c>
      <c r="N1418" s="115"/>
    </row>
    <row r="1419" spans="1:14">
      <c r="A1419" s="115" t="s">
        <v>1854</v>
      </c>
      <c r="B1419" s="115" t="s">
        <v>393</v>
      </c>
      <c r="C1419" s="115">
        <v>258</v>
      </c>
      <c r="D1419" s="115">
        <v>262.14999999999998</v>
      </c>
      <c r="E1419" s="115">
        <v>247</v>
      </c>
      <c r="F1419" s="115">
        <v>252.15</v>
      </c>
      <c r="G1419" s="115">
        <v>253</v>
      </c>
      <c r="H1419" s="115">
        <v>258</v>
      </c>
      <c r="I1419" s="115">
        <v>121600</v>
      </c>
      <c r="J1419" s="115">
        <v>31306843.699999999</v>
      </c>
      <c r="K1419" s="117">
        <v>43293</v>
      </c>
      <c r="L1419" s="115">
        <v>2599</v>
      </c>
      <c r="M1419" s="115" t="s">
        <v>1855</v>
      </c>
      <c r="N1419" s="115"/>
    </row>
    <row r="1420" spans="1:14">
      <c r="A1420" s="115" t="s">
        <v>1856</v>
      </c>
      <c r="B1420" s="115" t="s">
        <v>393</v>
      </c>
      <c r="C1420" s="115">
        <v>1197.8499999999999</v>
      </c>
      <c r="D1420" s="115">
        <v>1201.0999999999999</v>
      </c>
      <c r="E1420" s="115">
        <v>1174</v>
      </c>
      <c r="F1420" s="115">
        <v>1182.3499999999999</v>
      </c>
      <c r="G1420" s="115">
        <v>1175.05</v>
      </c>
      <c r="H1420" s="115">
        <v>1185.1500000000001</v>
      </c>
      <c r="I1420" s="115">
        <v>32279</v>
      </c>
      <c r="J1420" s="115">
        <v>38146296</v>
      </c>
      <c r="K1420" s="117">
        <v>43293</v>
      </c>
      <c r="L1420" s="115">
        <v>1471</v>
      </c>
      <c r="M1420" s="115" t="s">
        <v>1857</v>
      </c>
      <c r="N1420" s="115"/>
    </row>
    <row r="1421" spans="1:14">
      <c r="A1421" s="115" t="s">
        <v>2687</v>
      </c>
      <c r="B1421" s="115" t="s">
        <v>393</v>
      </c>
      <c r="C1421" s="115">
        <v>33.25</v>
      </c>
      <c r="D1421" s="115">
        <v>34.75</v>
      </c>
      <c r="E1421" s="115">
        <v>33.049999999999997</v>
      </c>
      <c r="F1421" s="115">
        <v>33.1</v>
      </c>
      <c r="G1421" s="115">
        <v>33.049999999999997</v>
      </c>
      <c r="H1421" s="115">
        <v>33.15</v>
      </c>
      <c r="I1421" s="115">
        <v>9168</v>
      </c>
      <c r="J1421" s="115">
        <v>308246.95</v>
      </c>
      <c r="K1421" s="117">
        <v>43293</v>
      </c>
      <c r="L1421" s="115">
        <v>75</v>
      </c>
      <c r="M1421" s="115" t="s">
        <v>2688</v>
      </c>
      <c r="N1421" s="115"/>
    </row>
    <row r="1422" spans="1:14">
      <c r="A1422" s="115" t="s">
        <v>3410</v>
      </c>
      <c r="B1422" s="115" t="s">
        <v>3256</v>
      </c>
      <c r="C1422" s="115">
        <v>0.55000000000000004</v>
      </c>
      <c r="D1422" s="115">
        <v>0.65</v>
      </c>
      <c r="E1422" s="115">
        <v>0.55000000000000004</v>
      </c>
      <c r="F1422" s="115">
        <v>0.55000000000000004</v>
      </c>
      <c r="G1422" s="115">
        <v>0.55000000000000004</v>
      </c>
      <c r="H1422" s="115">
        <v>0.6</v>
      </c>
      <c r="I1422" s="115">
        <v>84510</v>
      </c>
      <c r="J1422" s="115">
        <v>47263</v>
      </c>
      <c r="K1422" s="117">
        <v>43293</v>
      </c>
      <c r="L1422" s="115">
        <v>47</v>
      </c>
      <c r="M1422" s="115" t="s">
        <v>3411</v>
      </c>
      <c r="N1422" s="115"/>
    </row>
    <row r="1423" spans="1:14">
      <c r="A1423" s="115" t="s">
        <v>3519</v>
      </c>
      <c r="B1423" s="115" t="s">
        <v>3256</v>
      </c>
      <c r="C1423" s="115">
        <v>1.8</v>
      </c>
      <c r="D1423" s="115">
        <v>1.8</v>
      </c>
      <c r="E1423" s="115">
        <v>1.8</v>
      </c>
      <c r="F1423" s="115">
        <v>1.8</v>
      </c>
      <c r="G1423" s="115">
        <v>1.8</v>
      </c>
      <c r="H1423" s="115">
        <v>1.75</v>
      </c>
      <c r="I1423" s="115">
        <v>400</v>
      </c>
      <c r="J1423" s="115">
        <v>720</v>
      </c>
      <c r="K1423" s="117">
        <v>43293</v>
      </c>
      <c r="L1423" s="115">
        <v>2</v>
      </c>
      <c r="M1423" s="115" t="s">
        <v>3520</v>
      </c>
      <c r="N1423" s="115"/>
    </row>
    <row r="1424" spans="1:14">
      <c r="A1424" s="115" t="s">
        <v>3050</v>
      </c>
      <c r="B1424" s="115" t="s">
        <v>393</v>
      </c>
      <c r="C1424" s="115">
        <v>8.9</v>
      </c>
      <c r="D1424" s="115">
        <v>8.9</v>
      </c>
      <c r="E1424" s="115">
        <v>8.25</v>
      </c>
      <c r="F1424" s="115">
        <v>8.3000000000000007</v>
      </c>
      <c r="G1424" s="115">
        <v>8.3000000000000007</v>
      </c>
      <c r="H1424" s="115">
        <v>8.5500000000000007</v>
      </c>
      <c r="I1424" s="115">
        <v>40422</v>
      </c>
      <c r="J1424" s="115">
        <v>338420.9</v>
      </c>
      <c r="K1424" s="117">
        <v>43293</v>
      </c>
      <c r="L1424" s="115">
        <v>108</v>
      </c>
      <c r="M1424" s="115" t="s">
        <v>3051</v>
      </c>
      <c r="N1424" s="115"/>
    </row>
    <row r="1425" spans="1:14">
      <c r="A1425" s="115" t="s">
        <v>3052</v>
      </c>
      <c r="B1425" s="115" t="s">
        <v>393</v>
      </c>
      <c r="C1425" s="115">
        <v>4.3</v>
      </c>
      <c r="D1425" s="115">
        <v>4.5</v>
      </c>
      <c r="E1425" s="115">
        <v>4.0999999999999996</v>
      </c>
      <c r="F1425" s="115">
        <v>4.5</v>
      </c>
      <c r="G1425" s="115">
        <v>4.5</v>
      </c>
      <c r="H1425" s="115">
        <v>4.3499999999999996</v>
      </c>
      <c r="I1425" s="115">
        <v>58016</v>
      </c>
      <c r="J1425" s="115">
        <v>247428.2</v>
      </c>
      <c r="K1425" s="117">
        <v>43293</v>
      </c>
      <c r="L1425" s="115">
        <v>50</v>
      </c>
      <c r="M1425" s="115" t="s">
        <v>3053</v>
      </c>
      <c r="N1425" s="115"/>
    </row>
    <row r="1426" spans="1:14">
      <c r="A1426" s="115" t="s">
        <v>1858</v>
      </c>
      <c r="B1426" s="115" t="s">
        <v>393</v>
      </c>
      <c r="C1426" s="115">
        <v>51.75</v>
      </c>
      <c r="D1426" s="115">
        <v>53.75</v>
      </c>
      <c r="E1426" s="115">
        <v>50.5</v>
      </c>
      <c r="F1426" s="115">
        <v>51.35</v>
      </c>
      <c r="G1426" s="115">
        <v>50.6</v>
      </c>
      <c r="H1426" s="115">
        <v>52.05</v>
      </c>
      <c r="I1426" s="115">
        <v>1168</v>
      </c>
      <c r="J1426" s="115">
        <v>60731.05</v>
      </c>
      <c r="K1426" s="117">
        <v>43293</v>
      </c>
      <c r="L1426" s="115">
        <v>51</v>
      </c>
      <c r="M1426" s="115" t="s">
        <v>1859</v>
      </c>
      <c r="N1426" s="115"/>
    </row>
    <row r="1427" spans="1:14">
      <c r="A1427" s="115" t="s">
        <v>1860</v>
      </c>
      <c r="B1427" s="115" t="s">
        <v>393</v>
      </c>
      <c r="C1427" s="115">
        <v>342.7</v>
      </c>
      <c r="D1427" s="115">
        <v>351</v>
      </c>
      <c r="E1427" s="115">
        <v>331.05</v>
      </c>
      <c r="F1427" s="115">
        <v>336.55</v>
      </c>
      <c r="G1427" s="115">
        <v>337</v>
      </c>
      <c r="H1427" s="115">
        <v>345.1</v>
      </c>
      <c r="I1427" s="115">
        <v>91306</v>
      </c>
      <c r="J1427" s="115">
        <v>31078052.350000001</v>
      </c>
      <c r="K1427" s="117">
        <v>43293</v>
      </c>
      <c r="L1427" s="115">
        <v>2863</v>
      </c>
      <c r="M1427" s="115" t="s">
        <v>1861</v>
      </c>
      <c r="N1427" s="115"/>
    </row>
    <row r="1428" spans="1:14">
      <c r="A1428" s="115" t="s">
        <v>1862</v>
      </c>
      <c r="B1428" s="115" t="s">
        <v>393</v>
      </c>
      <c r="C1428" s="115">
        <v>58</v>
      </c>
      <c r="D1428" s="115">
        <v>58.5</v>
      </c>
      <c r="E1428" s="115">
        <v>55.45</v>
      </c>
      <c r="F1428" s="115">
        <v>56</v>
      </c>
      <c r="G1428" s="115">
        <v>56.45</v>
      </c>
      <c r="H1428" s="115">
        <v>57.6</v>
      </c>
      <c r="I1428" s="115">
        <v>21437</v>
      </c>
      <c r="J1428" s="115">
        <v>1216446.7</v>
      </c>
      <c r="K1428" s="117">
        <v>43293</v>
      </c>
      <c r="L1428" s="115">
        <v>190</v>
      </c>
      <c r="M1428" s="115" t="s">
        <v>2617</v>
      </c>
      <c r="N1428" s="115"/>
    </row>
    <row r="1429" spans="1:14">
      <c r="A1429" s="115" t="s">
        <v>380</v>
      </c>
      <c r="B1429" s="115" t="s">
        <v>393</v>
      </c>
      <c r="C1429" s="115">
        <v>222.9</v>
      </c>
      <c r="D1429" s="115">
        <v>226</v>
      </c>
      <c r="E1429" s="115">
        <v>217.8</v>
      </c>
      <c r="F1429" s="115">
        <v>219.95</v>
      </c>
      <c r="G1429" s="115">
        <v>219.4</v>
      </c>
      <c r="H1429" s="115">
        <v>221.15</v>
      </c>
      <c r="I1429" s="115">
        <v>230188</v>
      </c>
      <c r="J1429" s="115">
        <v>51243610.549999997</v>
      </c>
      <c r="K1429" s="117">
        <v>43293</v>
      </c>
      <c r="L1429" s="115">
        <v>4184</v>
      </c>
      <c r="M1429" s="115" t="s">
        <v>1863</v>
      </c>
      <c r="N1429" s="115"/>
    </row>
    <row r="1430" spans="1:14">
      <c r="A1430" s="115" t="s">
        <v>1864</v>
      </c>
      <c r="B1430" s="115" t="s">
        <v>393</v>
      </c>
      <c r="C1430" s="115">
        <v>7.55</v>
      </c>
      <c r="D1430" s="115">
        <v>7.7</v>
      </c>
      <c r="E1430" s="115">
        <v>7.35</v>
      </c>
      <c r="F1430" s="115">
        <v>7.5</v>
      </c>
      <c r="G1430" s="115">
        <v>7.5</v>
      </c>
      <c r="H1430" s="115">
        <v>7.5</v>
      </c>
      <c r="I1430" s="115">
        <v>40179161</v>
      </c>
      <c r="J1430" s="115">
        <v>302098557.60000002</v>
      </c>
      <c r="K1430" s="117">
        <v>43293</v>
      </c>
      <c r="L1430" s="115">
        <v>52171</v>
      </c>
      <c r="M1430" s="115" t="s">
        <v>1865</v>
      </c>
      <c r="N1430" s="115"/>
    </row>
    <row r="1431" spans="1:14">
      <c r="A1431" s="115" t="s">
        <v>1866</v>
      </c>
      <c r="B1431" s="115" t="s">
        <v>393</v>
      </c>
      <c r="C1431" s="115">
        <v>163</v>
      </c>
      <c r="D1431" s="115">
        <v>163.95</v>
      </c>
      <c r="E1431" s="115">
        <v>160.55000000000001</v>
      </c>
      <c r="F1431" s="115">
        <v>162.25</v>
      </c>
      <c r="G1431" s="115">
        <v>162</v>
      </c>
      <c r="H1431" s="115">
        <v>162.5</v>
      </c>
      <c r="I1431" s="115">
        <v>131647</v>
      </c>
      <c r="J1431" s="115">
        <v>21390291.100000001</v>
      </c>
      <c r="K1431" s="117">
        <v>43293</v>
      </c>
      <c r="L1431" s="115">
        <v>1595</v>
      </c>
      <c r="M1431" s="115" t="s">
        <v>1867</v>
      </c>
      <c r="N1431" s="115"/>
    </row>
    <row r="1432" spans="1:14">
      <c r="A1432" s="115" t="s">
        <v>1868</v>
      </c>
      <c r="B1432" s="115" t="s">
        <v>393</v>
      </c>
      <c r="C1432" s="115">
        <v>1905.1</v>
      </c>
      <c r="D1432" s="115">
        <v>1929</v>
      </c>
      <c r="E1432" s="115">
        <v>1890.3</v>
      </c>
      <c r="F1432" s="115">
        <v>1897.25</v>
      </c>
      <c r="G1432" s="115">
        <v>1919</v>
      </c>
      <c r="H1432" s="115">
        <v>1941</v>
      </c>
      <c r="I1432" s="115">
        <v>3835</v>
      </c>
      <c r="J1432" s="115">
        <v>7286640.2999999998</v>
      </c>
      <c r="K1432" s="117">
        <v>43293</v>
      </c>
      <c r="L1432" s="115">
        <v>460</v>
      </c>
      <c r="M1432" s="115" t="s">
        <v>1869</v>
      </c>
      <c r="N1432" s="115"/>
    </row>
    <row r="1433" spans="1:14">
      <c r="A1433" s="115" t="s">
        <v>1870</v>
      </c>
      <c r="B1433" s="115" t="s">
        <v>393</v>
      </c>
      <c r="C1433" s="115">
        <v>303</v>
      </c>
      <c r="D1433" s="115">
        <v>308.8</v>
      </c>
      <c r="E1433" s="115">
        <v>303</v>
      </c>
      <c r="F1433" s="115">
        <v>305.25</v>
      </c>
      <c r="G1433" s="115">
        <v>305</v>
      </c>
      <c r="H1433" s="115">
        <v>306.45</v>
      </c>
      <c r="I1433" s="115">
        <v>1061</v>
      </c>
      <c r="J1433" s="115">
        <v>324057.40000000002</v>
      </c>
      <c r="K1433" s="117">
        <v>43293</v>
      </c>
      <c r="L1433" s="115">
        <v>54</v>
      </c>
      <c r="M1433" s="115" t="s">
        <v>1871</v>
      </c>
      <c r="N1433" s="115"/>
    </row>
    <row r="1434" spans="1:14">
      <c r="A1434" s="115" t="s">
        <v>1872</v>
      </c>
      <c r="B1434" s="115" t="s">
        <v>393</v>
      </c>
      <c r="C1434" s="115">
        <v>1398</v>
      </c>
      <c r="D1434" s="115">
        <v>1403</v>
      </c>
      <c r="E1434" s="115">
        <v>1385</v>
      </c>
      <c r="F1434" s="115">
        <v>1392.05</v>
      </c>
      <c r="G1434" s="115">
        <v>1385</v>
      </c>
      <c r="H1434" s="115">
        <v>1392.6</v>
      </c>
      <c r="I1434" s="115">
        <v>9627</v>
      </c>
      <c r="J1434" s="115">
        <v>13388954.050000001</v>
      </c>
      <c r="K1434" s="117">
        <v>43293</v>
      </c>
      <c r="L1434" s="115">
        <v>1349</v>
      </c>
      <c r="M1434" s="115" t="s">
        <v>1873</v>
      </c>
      <c r="N1434" s="115"/>
    </row>
    <row r="1435" spans="1:14">
      <c r="A1435" s="115" t="s">
        <v>1874</v>
      </c>
      <c r="B1435" s="115" t="s">
        <v>393</v>
      </c>
      <c r="C1435" s="115">
        <v>4.4000000000000004</v>
      </c>
      <c r="D1435" s="115">
        <v>4.5</v>
      </c>
      <c r="E1435" s="115">
        <v>4.2</v>
      </c>
      <c r="F1435" s="115">
        <v>4.25</v>
      </c>
      <c r="G1435" s="115">
        <v>4.2</v>
      </c>
      <c r="H1435" s="115">
        <v>4.4000000000000004</v>
      </c>
      <c r="I1435" s="115">
        <v>52604</v>
      </c>
      <c r="J1435" s="115">
        <v>225994.4</v>
      </c>
      <c r="K1435" s="117">
        <v>43293</v>
      </c>
      <c r="L1435" s="115">
        <v>113</v>
      </c>
      <c r="M1435" s="115" t="s">
        <v>1875</v>
      </c>
      <c r="N1435" s="115"/>
    </row>
    <row r="1436" spans="1:14">
      <c r="A1436" s="115" t="s">
        <v>144</v>
      </c>
      <c r="B1436" s="115" t="s">
        <v>393</v>
      </c>
      <c r="C1436" s="115">
        <v>41.1</v>
      </c>
      <c r="D1436" s="115">
        <v>41.4</v>
      </c>
      <c r="E1436" s="115">
        <v>39.799999999999997</v>
      </c>
      <c r="F1436" s="115">
        <v>40.25</v>
      </c>
      <c r="G1436" s="115">
        <v>40.25</v>
      </c>
      <c r="H1436" s="115">
        <v>40.799999999999997</v>
      </c>
      <c r="I1436" s="115">
        <v>2432822</v>
      </c>
      <c r="J1436" s="115">
        <v>98794375.950000003</v>
      </c>
      <c r="K1436" s="117">
        <v>43293</v>
      </c>
      <c r="L1436" s="115">
        <v>5799</v>
      </c>
      <c r="M1436" s="115" t="s">
        <v>1876</v>
      </c>
      <c r="N1436" s="115"/>
    </row>
    <row r="1437" spans="1:14">
      <c r="A1437" s="115" t="s">
        <v>1877</v>
      </c>
      <c r="B1437" s="115" t="s">
        <v>393</v>
      </c>
      <c r="C1437" s="115">
        <v>606</v>
      </c>
      <c r="D1437" s="115">
        <v>607.85</v>
      </c>
      <c r="E1437" s="115">
        <v>595</v>
      </c>
      <c r="F1437" s="115">
        <v>598.15</v>
      </c>
      <c r="G1437" s="115">
        <v>597.79999999999995</v>
      </c>
      <c r="H1437" s="115">
        <v>603.75</v>
      </c>
      <c r="I1437" s="115">
        <v>37497</v>
      </c>
      <c r="J1437" s="115">
        <v>22483118.199999999</v>
      </c>
      <c r="K1437" s="117">
        <v>43293</v>
      </c>
      <c r="L1437" s="115">
        <v>2361</v>
      </c>
      <c r="M1437" s="115" t="s">
        <v>1878</v>
      </c>
      <c r="N1437" s="115"/>
    </row>
    <row r="1438" spans="1:14">
      <c r="A1438" s="115" t="s">
        <v>3412</v>
      </c>
      <c r="B1438" s="115" t="s">
        <v>3256</v>
      </c>
      <c r="C1438" s="115">
        <v>83.25</v>
      </c>
      <c r="D1438" s="115">
        <v>83.25</v>
      </c>
      <c r="E1438" s="115">
        <v>83</v>
      </c>
      <c r="F1438" s="115">
        <v>83</v>
      </c>
      <c r="G1438" s="115">
        <v>83</v>
      </c>
      <c r="H1438" s="115">
        <v>85</v>
      </c>
      <c r="I1438" s="115">
        <v>190</v>
      </c>
      <c r="J1438" s="115">
        <v>15792.5</v>
      </c>
      <c r="K1438" s="117">
        <v>43293</v>
      </c>
      <c r="L1438" s="115">
        <v>2</v>
      </c>
      <c r="M1438" s="115" t="s">
        <v>3413</v>
      </c>
      <c r="N1438" s="115"/>
    </row>
    <row r="1439" spans="1:14">
      <c r="A1439" s="115" t="s">
        <v>1879</v>
      </c>
      <c r="B1439" s="115" t="s">
        <v>393</v>
      </c>
      <c r="C1439" s="115">
        <v>219.55</v>
      </c>
      <c r="D1439" s="115">
        <v>221.1</v>
      </c>
      <c r="E1439" s="115">
        <v>218</v>
      </c>
      <c r="F1439" s="115">
        <v>218.45</v>
      </c>
      <c r="G1439" s="115">
        <v>218.25</v>
      </c>
      <c r="H1439" s="115">
        <v>219.05</v>
      </c>
      <c r="I1439" s="115">
        <v>21198</v>
      </c>
      <c r="J1439" s="115">
        <v>4635536.0999999996</v>
      </c>
      <c r="K1439" s="117">
        <v>43293</v>
      </c>
      <c r="L1439" s="115">
        <v>441</v>
      </c>
      <c r="M1439" s="115" t="s">
        <v>1880</v>
      </c>
      <c r="N1439" s="115"/>
    </row>
    <row r="1440" spans="1:14">
      <c r="A1440" s="115" t="s">
        <v>1881</v>
      </c>
      <c r="B1440" s="115" t="s">
        <v>393</v>
      </c>
      <c r="C1440" s="115">
        <v>241.95</v>
      </c>
      <c r="D1440" s="115">
        <v>247.45</v>
      </c>
      <c r="E1440" s="115">
        <v>236.6</v>
      </c>
      <c r="F1440" s="115">
        <v>240.95</v>
      </c>
      <c r="G1440" s="115">
        <v>240.6</v>
      </c>
      <c r="H1440" s="115">
        <v>241</v>
      </c>
      <c r="I1440" s="115">
        <v>199180</v>
      </c>
      <c r="J1440" s="115">
        <v>48106415.700000003</v>
      </c>
      <c r="K1440" s="117">
        <v>43293</v>
      </c>
      <c r="L1440" s="115">
        <v>5875</v>
      </c>
      <c r="M1440" s="115" t="s">
        <v>1882</v>
      </c>
      <c r="N1440" s="115"/>
    </row>
    <row r="1441" spans="1:14">
      <c r="A1441" s="115" t="s">
        <v>1883</v>
      </c>
      <c r="B1441" s="115" t="s">
        <v>393</v>
      </c>
      <c r="C1441" s="115">
        <v>279.89999999999998</v>
      </c>
      <c r="D1441" s="115">
        <v>288</v>
      </c>
      <c r="E1441" s="115">
        <v>275</v>
      </c>
      <c r="F1441" s="115">
        <v>276.85000000000002</v>
      </c>
      <c r="G1441" s="115">
        <v>276</v>
      </c>
      <c r="H1441" s="115">
        <v>279.3</v>
      </c>
      <c r="I1441" s="115">
        <v>13862</v>
      </c>
      <c r="J1441" s="115">
        <v>3900024.65</v>
      </c>
      <c r="K1441" s="117">
        <v>43293</v>
      </c>
      <c r="L1441" s="115">
        <v>548</v>
      </c>
      <c r="M1441" s="115" t="s">
        <v>1884</v>
      </c>
      <c r="N1441" s="115"/>
    </row>
    <row r="1442" spans="1:14">
      <c r="A1442" s="115" t="s">
        <v>3133</v>
      </c>
      <c r="B1442" s="115" t="s">
        <v>393</v>
      </c>
      <c r="C1442" s="115">
        <v>48.4</v>
      </c>
      <c r="D1442" s="115">
        <v>49.25</v>
      </c>
      <c r="E1442" s="115">
        <v>47</v>
      </c>
      <c r="F1442" s="115">
        <v>47.85</v>
      </c>
      <c r="G1442" s="115">
        <v>48.2</v>
      </c>
      <c r="H1442" s="115">
        <v>47.65</v>
      </c>
      <c r="I1442" s="115">
        <v>53402</v>
      </c>
      <c r="J1442" s="115">
        <v>2569724.65</v>
      </c>
      <c r="K1442" s="117">
        <v>43293</v>
      </c>
      <c r="L1442" s="115">
        <v>587</v>
      </c>
      <c r="M1442" s="115" t="s">
        <v>3134</v>
      </c>
      <c r="N1442" s="115"/>
    </row>
    <row r="1443" spans="1:14">
      <c r="A1443" s="115" t="s">
        <v>3528</v>
      </c>
      <c r="B1443" s="115" t="s">
        <v>3256</v>
      </c>
      <c r="C1443" s="115">
        <v>140.19999999999999</v>
      </c>
      <c r="D1443" s="115">
        <v>145.5</v>
      </c>
      <c r="E1443" s="115">
        <v>135.35</v>
      </c>
      <c r="F1443" s="115">
        <v>142.6</v>
      </c>
      <c r="G1443" s="115">
        <v>143</v>
      </c>
      <c r="H1443" s="115">
        <v>138.6</v>
      </c>
      <c r="I1443" s="115">
        <v>138599</v>
      </c>
      <c r="J1443" s="115">
        <v>19594101.449999999</v>
      </c>
      <c r="K1443" s="117">
        <v>43293</v>
      </c>
      <c r="L1443" s="115">
        <v>496</v>
      </c>
      <c r="M1443" s="115" t="s">
        <v>3533</v>
      </c>
      <c r="N1443" s="115"/>
    </row>
    <row r="1444" spans="1:14">
      <c r="A1444" s="115" t="s">
        <v>3414</v>
      </c>
      <c r="B1444" s="115" t="s">
        <v>3256</v>
      </c>
      <c r="C1444" s="115">
        <v>39.5</v>
      </c>
      <c r="D1444" s="115">
        <v>41.8</v>
      </c>
      <c r="E1444" s="115">
        <v>38.6</v>
      </c>
      <c r="F1444" s="115">
        <v>40.200000000000003</v>
      </c>
      <c r="G1444" s="115">
        <v>40.25</v>
      </c>
      <c r="H1444" s="115">
        <v>39.85</v>
      </c>
      <c r="I1444" s="115">
        <v>783697</v>
      </c>
      <c r="J1444" s="115">
        <v>32279619.149999999</v>
      </c>
      <c r="K1444" s="117">
        <v>43293</v>
      </c>
      <c r="L1444" s="115">
        <v>1601</v>
      </c>
      <c r="M1444" s="115" t="s">
        <v>3415</v>
      </c>
      <c r="N1444" s="115"/>
    </row>
    <row r="1445" spans="1:14">
      <c r="A1445" s="115" t="s">
        <v>3685</v>
      </c>
      <c r="B1445" s="115" t="s">
        <v>3256</v>
      </c>
      <c r="C1445" s="115">
        <v>8.1</v>
      </c>
      <c r="D1445" s="115">
        <v>8.6999999999999993</v>
      </c>
      <c r="E1445" s="115">
        <v>8.1</v>
      </c>
      <c r="F1445" s="115">
        <v>8.1999999999999993</v>
      </c>
      <c r="G1445" s="115">
        <v>8.1999999999999993</v>
      </c>
      <c r="H1445" s="115">
        <v>8.3000000000000007</v>
      </c>
      <c r="I1445" s="115">
        <v>1626</v>
      </c>
      <c r="J1445" s="115">
        <v>13202.7</v>
      </c>
      <c r="K1445" s="117">
        <v>43293</v>
      </c>
      <c r="L1445" s="115">
        <v>5</v>
      </c>
      <c r="M1445" s="115" t="s">
        <v>3686</v>
      </c>
      <c r="N1445" s="115"/>
    </row>
    <row r="1446" spans="1:14">
      <c r="A1446" s="115" t="s">
        <v>1885</v>
      </c>
      <c r="B1446" s="115" t="s">
        <v>393</v>
      </c>
      <c r="C1446" s="115">
        <v>5.65</v>
      </c>
      <c r="D1446" s="115">
        <v>6</v>
      </c>
      <c r="E1446" s="115">
        <v>5.65</v>
      </c>
      <c r="F1446" s="115">
        <v>5.85</v>
      </c>
      <c r="G1446" s="115">
        <v>5.95</v>
      </c>
      <c r="H1446" s="115">
        <v>5.85</v>
      </c>
      <c r="I1446" s="115">
        <v>30657</v>
      </c>
      <c r="J1446" s="115">
        <v>180304.7</v>
      </c>
      <c r="K1446" s="117">
        <v>43293</v>
      </c>
      <c r="L1446" s="115">
        <v>102</v>
      </c>
      <c r="M1446" s="115" t="s">
        <v>1886</v>
      </c>
      <c r="N1446" s="115"/>
    </row>
    <row r="1447" spans="1:14">
      <c r="A1447" s="115" t="s">
        <v>2689</v>
      </c>
      <c r="B1447" s="115" t="s">
        <v>3256</v>
      </c>
      <c r="C1447" s="115">
        <v>4.2</v>
      </c>
      <c r="D1447" s="115">
        <v>4.3499999999999996</v>
      </c>
      <c r="E1447" s="115">
        <v>4.2</v>
      </c>
      <c r="F1447" s="115">
        <v>4.3499999999999996</v>
      </c>
      <c r="G1447" s="115">
        <v>4.3499999999999996</v>
      </c>
      <c r="H1447" s="115">
        <v>4.4000000000000004</v>
      </c>
      <c r="I1447" s="115">
        <v>2747</v>
      </c>
      <c r="J1447" s="115">
        <v>11873.75</v>
      </c>
      <c r="K1447" s="117">
        <v>43293</v>
      </c>
      <c r="L1447" s="115">
        <v>6</v>
      </c>
      <c r="M1447" s="115" t="s">
        <v>2690</v>
      </c>
      <c r="N1447" s="115"/>
    </row>
    <row r="1448" spans="1:14">
      <c r="A1448" s="115" t="s">
        <v>2439</v>
      </c>
      <c r="B1448" s="115" t="s">
        <v>393</v>
      </c>
      <c r="C1448" s="115">
        <v>39.1</v>
      </c>
      <c r="D1448" s="115">
        <v>40.700000000000003</v>
      </c>
      <c r="E1448" s="115">
        <v>39.1</v>
      </c>
      <c r="F1448" s="115">
        <v>40.35</v>
      </c>
      <c r="G1448" s="115">
        <v>40.5</v>
      </c>
      <c r="H1448" s="115">
        <v>40</v>
      </c>
      <c r="I1448" s="115">
        <v>8070</v>
      </c>
      <c r="J1448" s="115">
        <v>323862.09999999998</v>
      </c>
      <c r="K1448" s="117">
        <v>43293</v>
      </c>
      <c r="L1448" s="115">
        <v>66</v>
      </c>
      <c r="M1448" s="115" t="s">
        <v>2440</v>
      </c>
      <c r="N1448" s="115"/>
    </row>
    <row r="1449" spans="1:14">
      <c r="A1449" s="115" t="s">
        <v>2361</v>
      </c>
      <c r="B1449" s="115" t="s">
        <v>393</v>
      </c>
      <c r="C1449" s="115">
        <v>7344.85</v>
      </c>
      <c r="D1449" s="115">
        <v>7400</v>
      </c>
      <c r="E1449" s="115">
        <v>7308.65</v>
      </c>
      <c r="F1449" s="115">
        <v>7358.65</v>
      </c>
      <c r="G1449" s="115">
        <v>7370</v>
      </c>
      <c r="H1449" s="115">
        <v>7367.3</v>
      </c>
      <c r="I1449" s="115">
        <v>531</v>
      </c>
      <c r="J1449" s="115">
        <v>3915257.65</v>
      </c>
      <c r="K1449" s="117">
        <v>43293</v>
      </c>
      <c r="L1449" s="115">
        <v>88</v>
      </c>
      <c r="M1449" s="115" t="s">
        <v>2362</v>
      </c>
      <c r="N1449" s="115"/>
    </row>
    <row r="1450" spans="1:14">
      <c r="A1450" s="115" t="s">
        <v>145</v>
      </c>
      <c r="B1450" s="115" t="s">
        <v>393</v>
      </c>
      <c r="C1450" s="115">
        <v>707.5</v>
      </c>
      <c r="D1450" s="115">
        <v>716.2</v>
      </c>
      <c r="E1450" s="115">
        <v>707.25</v>
      </c>
      <c r="F1450" s="115">
        <v>713.75</v>
      </c>
      <c r="G1450" s="115">
        <v>713</v>
      </c>
      <c r="H1450" s="115">
        <v>705.35</v>
      </c>
      <c r="I1450" s="115">
        <v>561134</v>
      </c>
      <c r="J1450" s="115">
        <v>400123784.60000002</v>
      </c>
      <c r="K1450" s="117">
        <v>43293</v>
      </c>
      <c r="L1450" s="115">
        <v>25205</v>
      </c>
      <c r="M1450" s="115" t="s">
        <v>1887</v>
      </c>
      <c r="N1450" s="115"/>
    </row>
    <row r="1451" spans="1:14">
      <c r="A1451" s="115" t="s">
        <v>1888</v>
      </c>
      <c r="B1451" s="115" t="s">
        <v>393</v>
      </c>
      <c r="C1451" s="115">
        <v>119.5</v>
      </c>
      <c r="D1451" s="115">
        <v>120.4</v>
      </c>
      <c r="E1451" s="115">
        <v>117.15</v>
      </c>
      <c r="F1451" s="115">
        <v>117.9</v>
      </c>
      <c r="G1451" s="115">
        <v>117.2</v>
      </c>
      <c r="H1451" s="115">
        <v>118.75</v>
      </c>
      <c r="I1451" s="115">
        <v>344586</v>
      </c>
      <c r="J1451" s="115">
        <v>40998093.5</v>
      </c>
      <c r="K1451" s="117">
        <v>43293</v>
      </c>
      <c r="L1451" s="115">
        <v>3152</v>
      </c>
      <c r="M1451" s="115" t="s">
        <v>1889</v>
      </c>
      <c r="N1451" s="115"/>
    </row>
    <row r="1452" spans="1:14">
      <c r="A1452" s="115" t="s">
        <v>146</v>
      </c>
      <c r="B1452" s="115" t="s">
        <v>393</v>
      </c>
      <c r="C1452" s="115">
        <v>608.54999999999995</v>
      </c>
      <c r="D1452" s="115">
        <v>615</v>
      </c>
      <c r="E1452" s="115">
        <v>592.75</v>
      </c>
      <c r="F1452" s="115">
        <v>610.04999999999995</v>
      </c>
      <c r="G1452" s="115">
        <v>612.15</v>
      </c>
      <c r="H1452" s="115">
        <v>606.29999999999995</v>
      </c>
      <c r="I1452" s="115">
        <v>274833</v>
      </c>
      <c r="J1452" s="115">
        <v>166897309.75</v>
      </c>
      <c r="K1452" s="117">
        <v>43293</v>
      </c>
      <c r="L1452" s="115">
        <v>4587</v>
      </c>
      <c r="M1452" s="115" t="s">
        <v>1890</v>
      </c>
      <c r="N1452" s="115"/>
    </row>
    <row r="1453" spans="1:14">
      <c r="A1453" s="115" t="s">
        <v>357</v>
      </c>
      <c r="B1453" s="115" t="s">
        <v>393</v>
      </c>
      <c r="C1453" s="115">
        <v>1448.9</v>
      </c>
      <c r="D1453" s="115">
        <v>1448.9</v>
      </c>
      <c r="E1453" s="115">
        <v>1416.1</v>
      </c>
      <c r="F1453" s="115">
        <v>1429.25</v>
      </c>
      <c r="G1453" s="115">
        <v>1430</v>
      </c>
      <c r="H1453" s="115">
        <v>1445</v>
      </c>
      <c r="I1453" s="115">
        <v>697395</v>
      </c>
      <c r="J1453" s="115">
        <v>996457400.20000005</v>
      </c>
      <c r="K1453" s="117">
        <v>43293</v>
      </c>
      <c r="L1453" s="115">
        <v>22268</v>
      </c>
      <c r="M1453" s="115" t="s">
        <v>1891</v>
      </c>
      <c r="N1453" s="115"/>
    </row>
    <row r="1454" spans="1:14">
      <c r="A1454" s="115" t="s">
        <v>147</v>
      </c>
      <c r="B1454" s="115" t="s">
        <v>393</v>
      </c>
      <c r="C1454" s="115">
        <v>270.39999999999998</v>
      </c>
      <c r="D1454" s="115">
        <v>272.45</v>
      </c>
      <c r="E1454" s="115">
        <v>264.35000000000002</v>
      </c>
      <c r="F1454" s="115">
        <v>265.2</v>
      </c>
      <c r="G1454" s="115">
        <v>264.5</v>
      </c>
      <c r="H1454" s="115">
        <v>269.8</v>
      </c>
      <c r="I1454" s="115">
        <v>2250217</v>
      </c>
      <c r="J1454" s="115">
        <v>604536603.10000002</v>
      </c>
      <c r="K1454" s="117">
        <v>43293</v>
      </c>
      <c r="L1454" s="115">
        <v>22922</v>
      </c>
      <c r="M1454" s="115" t="s">
        <v>1892</v>
      </c>
      <c r="N1454" s="115"/>
    </row>
    <row r="1455" spans="1:14">
      <c r="A1455" s="115" t="s">
        <v>1893</v>
      </c>
      <c r="B1455" s="115" t="s">
        <v>393</v>
      </c>
      <c r="C1455" s="115">
        <v>860</v>
      </c>
      <c r="D1455" s="115">
        <v>860</v>
      </c>
      <c r="E1455" s="115">
        <v>850</v>
      </c>
      <c r="F1455" s="115">
        <v>855.25</v>
      </c>
      <c r="G1455" s="115">
        <v>856.5</v>
      </c>
      <c r="H1455" s="115">
        <v>848.5</v>
      </c>
      <c r="I1455" s="115">
        <v>37009</v>
      </c>
      <c r="J1455" s="115">
        <v>31648913.100000001</v>
      </c>
      <c r="K1455" s="117">
        <v>43293</v>
      </c>
      <c r="L1455" s="115">
        <v>1777</v>
      </c>
      <c r="M1455" s="115" t="s">
        <v>1894</v>
      </c>
      <c r="N1455" s="115"/>
    </row>
    <row r="1456" spans="1:14">
      <c r="A1456" s="115" t="s">
        <v>1895</v>
      </c>
      <c r="B1456" s="115" t="s">
        <v>393</v>
      </c>
      <c r="C1456" s="115">
        <v>703.35</v>
      </c>
      <c r="D1456" s="115">
        <v>713</v>
      </c>
      <c r="E1456" s="115">
        <v>694</v>
      </c>
      <c r="F1456" s="115">
        <v>696.85</v>
      </c>
      <c r="G1456" s="115">
        <v>695.15</v>
      </c>
      <c r="H1456" s="115">
        <v>700.65</v>
      </c>
      <c r="I1456" s="115">
        <v>21880</v>
      </c>
      <c r="J1456" s="115">
        <v>15411720.5</v>
      </c>
      <c r="K1456" s="117">
        <v>43293</v>
      </c>
      <c r="L1456" s="115">
        <v>1455</v>
      </c>
      <c r="M1456" s="115" t="s">
        <v>1896</v>
      </c>
      <c r="N1456" s="115"/>
    </row>
    <row r="1457" spans="1:14">
      <c r="A1457" s="115" t="s">
        <v>148</v>
      </c>
      <c r="B1457" s="115" t="s">
        <v>393</v>
      </c>
      <c r="C1457" s="115">
        <v>269.60000000000002</v>
      </c>
      <c r="D1457" s="115">
        <v>272</v>
      </c>
      <c r="E1457" s="115">
        <v>265.5</v>
      </c>
      <c r="F1457" s="115">
        <v>266.10000000000002</v>
      </c>
      <c r="G1457" s="115">
        <v>265.95</v>
      </c>
      <c r="H1457" s="115">
        <v>267.8</v>
      </c>
      <c r="I1457" s="115">
        <v>8573517</v>
      </c>
      <c r="J1457" s="115">
        <v>2300276551.25</v>
      </c>
      <c r="K1457" s="117">
        <v>43293</v>
      </c>
      <c r="L1457" s="115">
        <v>83180</v>
      </c>
      <c r="M1457" s="115" t="s">
        <v>1897</v>
      </c>
      <c r="N1457" s="115"/>
    </row>
    <row r="1458" spans="1:14">
      <c r="A1458" s="115" t="s">
        <v>149</v>
      </c>
      <c r="B1458" s="115" t="s">
        <v>393</v>
      </c>
      <c r="C1458" s="115">
        <v>154.25</v>
      </c>
      <c r="D1458" s="115">
        <v>155.75</v>
      </c>
      <c r="E1458" s="115">
        <v>151.65</v>
      </c>
      <c r="F1458" s="115">
        <v>151.9</v>
      </c>
      <c r="G1458" s="115">
        <v>152.1</v>
      </c>
      <c r="H1458" s="115">
        <v>154.80000000000001</v>
      </c>
      <c r="I1458" s="115">
        <v>2177906</v>
      </c>
      <c r="J1458" s="115">
        <v>334628210.75</v>
      </c>
      <c r="K1458" s="117">
        <v>43293</v>
      </c>
      <c r="L1458" s="115">
        <v>28819</v>
      </c>
      <c r="M1458" s="115" t="s">
        <v>1898</v>
      </c>
      <c r="N1458" s="115"/>
    </row>
    <row r="1459" spans="1:14">
      <c r="A1459" s="115" t="s">
        <v>150</v>
      </c>
      <c r="B1459" s="115" t="s">
        <v>393</v>
      </c>
      <c r="C1459" s="115">
        <v>71.400000000000006</v>
      </c>
      <c r="D1459" s="115">
        <v>71.7</v>
      </c>
      <c r="E1459" s="115">
        <v>69.3</v>
      </c>
      <c r="F1459" s="115">
        <v>69.5</v>
      </c>
      <c r="G1459" s="115">
        <v>69.5</v>
      </c>
      <c r="H1459" s="115">
        <v>72.2</v>
      </c>
      <c r="I1459" s="115">
        <v>4361939</v>
      </c>
      <c r="J1459" s="115">
        <v>307618542.44999999</v>
      </c>
      <c r="K1459" s="117">
        <v>43293</v>
      </c>
      <c r="L1459" s="115">
        <v>23538</v>
      </c>
      <c r="M1459" s="115" t="s">
        <v>1899</v>
      </c>
      <c r="N1459" s="115"/>
    </row>
    <row r="1460" spans="1:14">
      <c r="A1460" s="115" t="s">
        <v>1900</v>
      </c>
      <c r="B1460" s="115" t="s">
        <v>393</v>
      </c>
      <c r="C1460" s="115">
        <v>1020.2</v>
      </c>
      <c r="D1460" s="115">
        <v>1027.95</v>
      </c>
      <c r="E1460" s="115">
        <v>997.05</v>
      </c>
      <c r="F1460" s="115">
        <v>1007.7</v>
      </c>
      <c r="G1460" s="115">
        <v>1005.25</v>
      </c>
      <c r="H1460" s="115">
        <v>1010.1</v>
      </c>
      <c r="I1460" s="115">
        <v>81060</v>
      </c>
      <c r="J1460" s="115">
        <v>82164412.400000006</v>
      </c>
      <c r="K1460" s="117">
        <v>43293</v>
      </c>
      <c r="L1460" s="115">
        <v>5148</v>
      </c>
      <c r="M1460" s="115" t="s">
        <v>1901</v>
      </c>
      <c r="N1460" s="115"/>
    </row>
    <row r="1461" spans="1:14">
      <c r="A1461" s="115" t="s">
        <v>151</v>
      </c>
      <c r="B1461" s="115" t="s">
        <v>393</v>
      </c>
      <c r="C1461" s="115">
        <v>560</v>
      </c>
      <c r="D1461" s="115">
        <v>567.9</v>
      </c>
      <c r="E1461" s="115">
        <v>553.15</v>
      </c>
      <c r="F1461" s="115">
        <v>555.20000000000005</v>
      </c>
      <c r="G1461" s="115">
        <v>555.95000000000005</v>
      </c>
      <c r="H1461" s="115">
        <v>555.70000000000005</v>
      </c>
      <c r="I1461" s="115">
        <v>8443988</v>
      </c>
      <c r="J1461" s="115">
        <v>4729991523.4499998</v>
      </c>
      <c r="K1461" s="117">
        <v>43293</v>
      </c>
      <c r="L1461" s="115">
        <v>96886</v>
      </c>
      <c r="M1461" s="115" t="s">
        <v>1902</v>
      </c>
      <c r="N1461" s="115"/>
    </row>
    <row r="1462" spans="1:14">
      <c r="A1462" s="115" t="s">
        <v>1903</v>
      </c>
      <c r="B1462" s="115" t="s">
        <v>393</v>
      </c>
      <c r="C1462" s="115">
        <v>91.7</v>
      </c>
      <c r="D1462" s="115">
        <v>92</v>
      </c>
      <c r="E1462" s="115">
        <v>87.8</v>
      </c>
      <c r="F1462" s="115">
        <v>89.15</v>
      </c>
      <c r="G1462" s="115">
        <v>89.05</v>
      </c>
      <c r="H1462" s="115">
        <v>91.55</v>
      </c>
      <c r="I1462" s="115">
        <v>151189</v>
      </c>
      <c r="J1462" s="115">
        <v>13531464.6</v>
      </c>
      <c r="K1462" s="117">
        <v>43293</v>
      </c>
      <c r="L1462" s="115">
        <v>2440</v>
      </c>
      <c r="M1462" s="115" t="s">
        <v>1904</v>
      </c>
      <c r="N1462" s="115"/>
    </row>
    <row r="1463" spans="1:14">
      <c r="A1463" s="115" t="s">
        <v>331</v>
      </c>
      <c r="B1463" s="115" t="s">
        <v>393</v>
      </c>
      <c r="C1463" s="115">
        <v>286.39999999999998</v>
      </c>
      <c r="D1463" s="115">
        <v>293.95</v>
      </c>
      <c r="E1463" s="115">
        <v>286.39999999999998</v>
      </c>
      <c r="F1463" s="115">
        <v>289.60000000000002</v>
      </c>
      <c r="G1463" s="115">
        <v>290</v>
      </c>
      <c r="H1463" s="115">
        <v>288.64999999999998</v>
      </c>
      <c r="I1463" s="115">
        <v>10659</v>
      </c>
      <c r="J1463" s="115">
        <v>3094827.8</v>
      </c>
      <c r="K1463" s="117">
        <v>43293</v>
      </c>
      <c r="L1463" s="115">
        <v>695</v>
      </c>
      <c r="M1463" s="115" t="s">
        <v>2189</v>
      </c>
      <c r="N1463" s="115"/>
    </row>
    <row r="1464" spans="1:14">
      <c r="A1464" s="115" t="s">
        <v>3622</v>
      </c>
      <c r="B1464" s="115" t="s">
        <v>393</v>
      </c>
      <c r="C1464" s="115">
        <v>485.05</v>
      </c>
      <c r="D1464" s="115">
        <v>485.05</v>
      </c>
      <c r="E1464" s="115">
        <v>472</v>
      </c>
      <c r="F1464" s="115">
        <v>477.05</v>
      </c>
      <c r="G1464" s="115">
        <v>472.05</v>
      </c>
      <c r="H1464" s="115">
        <v>488</v>
      </c>
      <c r="I1464" s="115">
        <v>13</v>
      </c>
      <c r="J1464" s="115">
        <v>6201.45</v>
      </c>
      <c r="K1464" s="117">
        <v>43293</v>
      </c>
      <c r="L1464" s="115">
        <v>3</v>
      </c>
      <c r="M1464" s="115" t="s">
        <v>3623</v>
      </c>
      <c r="N1464" s="115"/>
    </row>
    <row r="1465" spans="1:14">
      <c r="A1465" s="115" t="s">
        <v>2303</v>
      </c>
      <c r="B1465" s="115" t="s">
        <v>393</v>
      </c>
      <c r="C1465" s="115">
        <v>567</v>
      </c>
      <c r="D1465" s="115">
        <v>583.15</v>
      </c>
      <c r="E1465" s="115">
        <v>567</v>
      </c>
      <c r="F1465" s="115">
        <v>572.85</v>
      </c>
      <c r="G1465" s="115">
        <v>583.15</v>
      </c>
      <c r="H1465" s="115">
        <v>569.95000000000005</v>
      </c>
      <c r="I1465" s="115">
        <v>17571</v>
      </c>
      <c r="J1465" s="115">
        <v>10106675.6</v>
      </c>
      <c r="K1465" s="117">
        <v>43293</v>
      </c>
      <c r="L1465" s="115">
        <v>495</v>
      </c>
      <c r="M1465" s="115" t="s">
        <v>2304</v>
      </c>
      <c r="N1465" s="115"/>
    </row>
    <row r="1466" spans="1:14">
      <c r="A1466" s="115" t="s">
        <v>1905</v>
      </c>
      <c r="B1466" s="115" t="s">
        <v>393</v>
      </c>
      <c r="C1466" s="115">
        <v>22.35</v>
      </c>
      <c r="D1466" s="115">
        <v>26</v>
      </c>
      <c r="E1466" s="115">
        <v>22.25</v>
      </c>
      <c r="F1466" s="115">
        <v>23.85</v>
      </c>
      <c r="G1466" s="115">
        <v>23.6</v>
      </c>
      <c r="H1466" s="115">
        <v>22.55</v>
      </c>
      <c r="I1466" s="115">
        <v>427630</v>
      </c>
      <c r="J1466" s="115">
        <v>10495334.550000001</v>
      </c>
      <c r="K1466" s="117">
        <v>43293</v>
      </c>
      <c r="L1466" s="115">
        <v>2727</v>
      </c>
      <c r="M1466" s="115" t="s">
        <v>1906</v>
      </c>
      <c r="N1466" s="115"/>
    </row>
    <row r="1467" spans="1:14">
      <c r="A1467" s="115" t="s">
        <v>2652</v>
      </c>
      <c r="B1467" s="115" t="s">
        <v>393</v>
      </c>
      <c r="C1467" s="115">
        <v>472</v>
      </c>
      <c r="D1467" s="115">
        <v>483.9</v>
      </c>
      <c r="E1467" s="115">
        <v>465.6</v>
      </c>
      <c r="F1467" s="115">
        <v>471.45</v>
      </c>
      <c r="G1467" s="115">
        <v>470</v>
      </c>
      <c r="H1467" s="115">
        <v>471.15</v>
      </c>
      <c r="I1467" s="115">
        <v>1475</v>
      </c>
      <c r="J1467" s="115">
        <v>696989.75</v>
      </c>
      <c r="K1467" s="117">
        <v>43293</v>
      </c>
      <c r="L1467" s="115">
        <v>64</v>
      </c>
      <c r="M1467" s="115" t="s">
        <v>2653</v>
      </c>
      <c r="N1467" s="115"/>
    </row>
    <row r="1468" spans="1:14">
      <c r="A1468" s="115" t="s">
        <v>152</v>
      </c>
      <c r="B1468" s="115" t="s">
        <v>393</v>
      </c>
      <c r="C1468" s="115">
        <v>1984</v>
      </c>
      <c r="D1468" s="115">
        <v>1990.9</v>
      </c>
      <c r="E1468" s="115">
        <v>1960.5</v>
      </c>
      <c r="F1468" s="115">
        <v>1971.35</v>
      </c>
      <c r="G1468" s="115">
        <v>1973</v>
      </c>
      <c r="H1468" s="115">
        <v>1979.9</v>
      </c>
      <c r="I1468" s="115">
        <v>6921701</v>
      </c>
      <c r="J1468" s="115">
        <v>13653172983.9</v>
      </c>
      <c r="K1468" s="117">
        <v>43293</v>
      </c>
      <c r="L1468" s="115">
        <v>204057</v>
      </c>
      <c r="M1468" s="115" t="s">
        <v>1907</v>
      </c>
      <c r="N1468" s="115"/>
    </row>
    <row r="1469" spans="1:14">
      <c r="A1469" s="115" t="s">
        <v>1908</v>
      </c>
      <c r="B1469" s="115" t="s">
        <v>393</v>
      </c>
      <c r="C1469" s="115">
        <v>155</v>
      </c>
      <c r="D1469" s="115">
        <v>155</v>
      </c>
      <c r="E1469" s="115">
        <v>152.44999999999999</v>
      </c>
      <c r="F1469" s="115">
        <v>152.94999999999999</v>
      </c>
      <c r="G1469" s="115">
        <v>152.69999999999999</v>
      </c>
      <c r="H1469" s="115">
        <v>154.19999999999999</v>
      </c>
      <c r="I1469" s="115">
        <v>21532</v>
      </c>
      <c r="J1469" s="115">
        <v>3311119.85</v>
      </c>
      <c r="K1469" s="117">
        <v>43293</v>
      </c>
      <c r="L1469" s="115">
        <v>82</v>
      </c>
      <c r="M1469" s="115" t="s">
        <v>1909</v>
      </c>
      <c r="N1469" s="115"/>
    </row>
    <row r="1470" spans="1:14">
      <c r="A1470" s="115" t="s">
        <v>1910</v>
      </c>
      <c r="B1470" s="115" t="s">
        <v>393</v>
      </c>
      <c r="C1470" s="115">
        <v>2971.3</v>
      </c>
      <c r="D1470" s="115">
        <v>2980</v>
      </c>
      <c r="E1470" s="115">
        <v>2860</v>
      </c>
      <c r="F1470" s="115">
        <v>2876.05</v>
      </c>
      <c r="G1470" s="115">
        <v>2885</v>
      </c>
      <c r="H1470" s="115">
        <v>2971.3</v>
      </c>
      <c r="I1470" s="115">
        <v>23611</v>
      </c>
      <c r="J1470" s="115">
        <v>69167321.799999997</v>
      </c>
      <c r="K1470" s="117">
        <v>43293</v>
      </c>
      <c r="L1470" s="115">
        <v>5573</v>
      </c>
      <c r="M1470" s="115" t="s">
        <v>1911</v>
      </c>
      <c r="N1470" s="115"/>
    </row>
    <row r="1471" spans="1:14">
      <c r="A1471" s="115" t="s">
        <v>3466</v>
      </c>
      <c r="B1471" s="115" t="s">
        <v>3256</v>
      </c>
      <c r="C1471" s="115">
        <v>7.4</v>
      </c>
      <c r="D1471" s="115">
        <v>7.5</v>
      </c>
      <c r="E1471" s="115">
        <v>7.4</v>
      </c>
      <c r="F1471" s="115">
        <v>7.45</v>
      </c>
      <c r="G1471" s="115">
        <v>7.4</v>
      </c>
      <c r="H1471" s="115">
        <v>7.4</v>
      </c>
      <c r="I1471" s="115">
        <v>1945</v>
      </c>
      <c r="J1471" s="115">
        <v>14562.5</v>
      </c>
      <c r="K1471" s="117">
        <v>43293</v>
      </c>
      <c r="L1471" s="115">
        <v>10</v>
      </c>
      <c r="M1471" s="115" t="s">
        <v>3467</v>
      </c>
      <c r="N1471" s="115"/>
    </row>
    <row r="1472" spans="1:14">
      <c r="A1472" s="115" t="s">
        <v>153</v>
      </c>
      <c r="B1472" s="115" t="s">
        <v>393</v>
      </c>
      <c r="C1472" s="115">
        <v>659.3</v>
      </c>
      <c r="D1472" s="115">
        <v>664</v>
      </c>
      <c r="E1472" s="115">
        <v>645</v>
      </c>
      <c r="F1472" s="115">
        <v>647.70000000000005</v>
      </c>
      <c r="G1472" s="115">
        <v>648.1</v>
      </c>
      <c r="H1472" s="115">
        <v>654.4</v>
      </c>
      <c r="I1472" s="115">
        <v>3416881</v>
      </c>
      <c r="J1472" s="115">
        <v>2231420390.25</v>
      </c>
      <c r="K1472" s="117">
        <v>43293</v>
      </c>
      <c r="L1472" s="115">
        <v>117479</v>
      </c>
      <c r="M1472" s="115" t="s">
        <v>1912</v>
      </c>
      <c r="N1472" s="115"/>
    </row>
    <row r="1473" spans="1:14">
      <c r="A1473" s="115" t="s">
        <v>1913</v>
      </c>
      <c r="B1473" s="115" t="s">
        <v>393</v>
      </c>
      <c r="C1473" s="115">
        <v>262.60000000000002</v>
      </c>
      <c r="D1473" s="115">
        <v>267</v>
      </c>
      <c r="E1473" s="115">
        <v>253</v>
      </c>
      <c r="F1473" s="115">
        <v>257</v>
      </c>
      <c r="G1473" s="115">
        <v>255.25</v>
      </c>
      <c r="H1473" s="115">
        <v>262.05</v>
      </c>
      <c r="I1473" s="115">
        <v>113750</v>
      </c>
      <c r="J1473" s="115">
        <v>29282311.699999999</v>
      </c>
      <c r="K1473" s="117">
        <v>43293</v>
      </c>
      <c r="L1473" s="115">
        <v>648</v>
      </c>
      <c r="M1473" s="115" t="s">
        <v>1914</v>
      </c>
      <c r="N1473" s="115"/>
    </row>
    <row r="1474" spans="1:14">
      <c r="A1474" s="115" t="s">
        <v>3054</v>
      </c>
      <c r="B1474" s="115" t="s">
        <v>393</v>
      </c>
      <c r="C1474" s="115">
        <v>191.85</v>
      </c>
      <c r="D1474" s="115">
        <v>191.9</v>
      </c>
      <c r="E1474" s="115">
        <v>182</v>
      </c>
      <c r="F1474" s="115">
        <v>182.65</v>
      </c>
      <c r="G1474" s="115">
        <v>183.8</v>
      </c>
      <c r="H1474" s="115">
        <v>189.7</v>
      </c>
      <c r="I1474" s="115">
        <v>2961</v>
      </c>
      <c r="J1474" s="115">
        <v>546319.15</v>
      </c>
      <c r="K1474" s="117">
        <v>43293</v>
      </c>
      <c r="L1474" s="115">
        <v>95</v>
      </c>
      <c r="M1474" s="115" t="s">
        <v>3055</v>
      </c>
      <c r="N1474" s="115"/>
    </row>
    <row r="1475" spans="1:14">
      <c r="A1475" s="115" t="s">
        <v>2458</v>
      </c>
      <c r="B1475" s="115" t="s">
        <v>393</v>
      </c>
      <c r="C1475" s="115">
        <v>276.60000000000002</v>
      </c>
      <c r="D1475" s="115">
        <v>280.8</v>
      </c>
      <c r="E1475" s="115">
        <v>268</v>
      </c>
      <c r="F1475" s="115">
        <v>270.64999999999998</v>
      </c>
      <c r="G1475" s="115">
        <v>270.95</v>
      </c>
      <c r="H1475" s="115">
        <v>276.60000000000002</v>
      </c>
      <c r="I1475" s="115">
        <v>40970</v>
      </c>
      <c r="J1475" s="115">
        <v>11234572.85</v>
      </c>
      <c r="K1475" s="117">
        <v>43293</v>
      </c>
      <c r="L1475" s="115">
        <v>1801</v>
      </c>
      <c r="M1475" s="115" t="s">
        <v>2459</v>
      </c>
      <c r="N1475" s="115"/>
    </row>
    <row r="1476" spans="1:14">
      <c r="A1476" s="115" t="s">
        <v>3416</v>
      </c>
      <c r="B1476" s="115" t="s">
        <v>3256</v>
      </c>
      <c r="C1476" s="115">
        <v>39.6</v>
      </c>
      <c r="D1476" s="115">
        <v>40.5</v>
      </c>
      <c r="E1476" s="115">
        <v>38.25</v>
      </c>
      <c r="F1476" s="115">
        <v>38.450000000000003</v>
      </c>
      <c r="G1476" s="115">
        <v>38.450000000000003</v>
      </c>
      <c r="H1476" s="115">
        <v>39.35</v>
      </c>
      <c r="I1476" s="115">
        <v>2078</v>
      </c>
      <c r="J1476" s="115">
        <v>81213.5</v>
      </c>
      <c r="K1476" s="117">
        <v>43293</v>
      </c>
      <c r="L1476" s="115">
        <v>21</v>
      </c>
      <c r="M1476" s="115" t="s">
        <v>3417</v>
      </c>
      <c r="N1476" s="115"/>
    </row>
    <row r="1477" spans="1:14">
      <c r="A1477" s="115" t="s">
        <v>1915</v>
      </c>
      <c r="B1477" s="115" t="s">
        <v>393</v>
      </c>
      <c r="C1477" s="115">
        <v>59.85</v>
      </c>
      <c r="D1477" s="115">
        <v>60.4</v>
      </c>
      <c r="E1477" s="115">
        <v>58.1</v>
      </c>
      <c r="F1477" s="115">
        <v>58.5</v>
      </c>
      <c r="G1477" s="115">
        <v>58.5</v>
      </c>
      <c r="H1477" s="115">
        <v>59.35</v>
      </c>
      <c r="I1477" s="115">
        <v>10450</v>
      </c>
      <c r="J1477" s="115">
        <v>620166.19999999995</v>
      </c>
      <c r="K1477" s="117">
        <v>43293</v>
      </c>
      <c r="L1477" s="115">
        <v>141</v>
      </c>
      <c r="M1477" s="115" t="s">
        <v>1916</v>
      </c>
      <c r="N1477" s="115"/>
    </row>
    <row r="1478" spans="1:14">
      <c r="A1478" s="115" t="s">
        <v>3056</v>
      </c>
      <c r="B1478" s="115" t="s">
        <v>393</v>
      </c>
      <c r="C1478" s="115">
        <v>15.4</v>
      </c>
      <c r="D1478" s="115">
        <v>15.95</v>
      </c>
      <c r="E1478" s="115">
        <v>15.4</v>
      </c>
      <c r="F1478" s="115">
        <v>15.55</v>
      </c>
      <c r="G1478" s="115">
        <v>15.7</v>
      </c>
      <c r="H1478" s="115">
        <v>15.15</v>
      </c>
      <c r="I1478" s="115">
        <v>36886</v>
      </c>
      <c r="J1478" s="115">
        <v>580566.6</v>
      </c>
      <c r="K1478" s="117">
        <v>43293</v>
      </c>
      <c r="L1478" s="115">
        <v>102</v>
      </c>
      <c r="M1478" s="115" t="s">
        <v>3057</v>
      </c>
      <c r="N1478" s="115"/>
    </row>
    <row r="1479" spans="1:14">
      <c r="A1479" s="115" t="s">
        <v>1917</v>
      </c>
      <c r="B1479" s="115" t="s">
        <v>393</v>
      </c>
      <c r="C1479" s="115">
        <v>69</v>
      </c>
      <c r="D1479" s="115">
        <v>69.5</v>
      </c>
      <c r="E1479" s="115">
        <v>68</v>
      </c>
      <c r="F1479" s="115">
        <v>68.8</v>
      </c>
      <c r="G1479" s="115">
        <v>68.599999999999994</v>
      </c>
      <c r="H1479" s="115">
        <v>68.55</v>
      </c>
      <c r="I1479" s="115">
        <v>80285</v>
      </c>
      <c r="J1479" s="115">
        <v>5529819.5499999998</v>
      </c>
      <c r="K1479" s="117">
        <v>43293</v>
      </c>
      <c r="L1479" s="115">
        <v>1257</v>
      </c>
      <c r="M1479" s="115" t="s">
        <v>1918</v>
      </c>
      <c r="N1479" s="115"/>
    </row>
    <row r="1480" spans="1:14">
      <c r="A1480" s="115" t="s">
        <v>1919</v>
      </c>
      <c r="B1480" s="115" t="s">
        <v>393</v>
      </c>
      <c r="C1480" s="115">
        <v>146.75</v>
      </c>
      <c r="D1480" s="115">
        <v>148.5</v>
      </c>
      <c r="E1480" s="115">
        <v>146.75</v>
      </c>
      <c r="F1480" s="115">
        <v>147.69999999999999</v>
      </c>
      <c r="G1480" s="115">
        <v>148</v>
      </c>
      <c r="H1480" s="115">
        <v>146.6</v>
      </c>
      <c r="I1480" s="115">
        <v>37637</v>
      </c>
      <c r="J1480" s="115">
        <v>5560812.75</v>
      </c>
      <c r="K1480" s="117">
        <v>43293</v>
      </c>
      <c r="L1480" s="115">
        <v>322</v>
      </c>
      <c r="M1480" s="115" t="s">
        <v>1920</v>
      </c>
      <c r="N1480" s="115"/>
    </row>
    <row r="1481" spans="1:14">
      <c r="A1481" s="115" t="s">
        <v>3534</v>
      </c>
      <c r="B1481" s="115" t="s">
        <v>3256</v>
      </c>
      <c r="C1481" s="115">
        <v>5.15</v>
      </c>
      <c r="D1481" s="115">
        <v>5.4</v>
      </c>
      <c r="E1481" s="115">
        <v>5.15</v>
      </c>
      <c r="F1481" s="115">
        <v>5.4</v>
      </c>
      <c r="G1481" s="115">
        <v>5.4</v>
      </c>
      <c r="H1481" s="115">
        <v>5.15</v>
      </c>
      <c r="I1481" s="115">
        <v>23807</v>
      </c>
      <c r="J1481" s="115">
        <v>128038.39999999999</v>
      </c>
      <c r="K1481" s="117">
        <v>43293</v>
      </c>
      <c r="L1481" s="115">
        <v>25</v>
      </c>
      <c r="M1481" s="115" t="s">
        <v>3535</v>
      </c>
      <c r="N1481" s="115"/>
    </row>
    <row r="1482" spans="1:14">
      <c r="A1482" s="115" t="s">
        <v>1921</v>
      </c>
      <c r="B1482" s="115" t="s">
        <v>393</v>
      </c>
      <c r="C1482" s="115">
        <v>22.35</v>
      </c>
      <c r="D1482" s="115">
        <v>27.15</v>
      </c>
      <c r="E1482" s="115">
        <v>22</v>
      </c>
      <c r="F1482" s="115">
        <v>27.15</v>
      </c>
      <c r="G1482" s="115">
        <v>27.15</v>
      </c>
      <c r="H1482" s="115">
        <v>22.65</v>
      </c>
      <c r="I1482" s="115">
        <v>98736</v>
      </c>
      <c r="J1482" s="115">
        <v>2570892.75</v>
      </c>
      <c r="K1482" s="117">
        <v>43293</v>
      </c>
      <c r="L1482" s="115">
        <v>415</v>
      </c>
      <c r="M1482" s="115" t="s">
        <v>1922</v>
      </c>
      <c r="N1482" s="115"/>
    </row>
    <row r="1483" spans="1:14">
      <c r="A1483" s="115" t="s">
        <v>2691</v>
      </c>
      <c r="B1483" s="115" t="s">
        <v>393</v>
      </c>
      <c r="C1483" s="115">
        <v>447.85</v>
      </c>
      <c r="D1483" s="115">
        <v>448.75</v>
      </c>
      <c r="E1483" s="115">
        <v>434</v>
      </c>
      <c r="F1483" s="115">
        <v>434.6</v>
      </c>
      <c r="G1483" s="115">
        <v>434</v>
      </c>
      <c r="H1483" s="115">
        <v>442.4</v>
      </c>
      <c r="I1483" s="115">
        <v>6377</v>
      </c>
      <c r="J1483" s="115">
        <v>2799437.8</v>
      </c>
      <c r="K1483" s="117">
        <v>43293</v>
      </c>
      <c r="L1483" s="115">
        <v>228</v>
      </c>
      <c r="M1483" s="115" t="s">
        <v>2692</v>
      </c>
      <c r="N1483" s="115"/>
    </row>
    <row r="1484" spans="1:14">
      <c r="A1484" s="115" t="s">
        <v>2324</v>
      </c>
      <c r="B1484" s="115" t="s">
        <v>393</v>
      </c>
      <c r="C1484" s="115">
        <v>397</v>
      </c>
      <c r="D1484" s="115">
        <v>408</v>
      </c>
      <c r="E1484" s="115">
        <v>370.25</v>
      </c>
      <c r="F1484" s="115">
        <v>379.5</v>
      </c>
      <c r="G1484" s="115">
        <v>370.25</v>
      </c>
      <c r="H1484" s="115">
        <v>381.7</v>
      </c>
      <c r="I1484" s="115">
        <v>1333</v>
      </c>
      <c r="J1484" s="115">
        <v>511800.4</v>
      </c>
      <c r="K1484" s="117">
        <v>43293</v>
      </c>
      <c r="L1484" s="115">
        <v>146</v>
      </c>
      <c r="M1484" s="115" t="s">
        <v>2325</v>
      </c>
      <c r="N1484" s="115"/>
    </row>
    <row r="1485" spans="1:14">
      <c r="A1485" s="115" t="s">
        <v>215</v>
      </c>
      <c r="B1485" s="115" t="s">
        <v>393</v>
      </c>
      <c r="C1485" s="115">
        <v>1049.95</v>
      </c>
      <c r="D1485" s="115">
        <v>1052.45</v>
      </c>
      <c r="E1485" s="115">
        <v>1038.8</v>
      </c>
      <c r="F1485" s="115">
        <v>1045.0999999999999</v>
      </c>
      <c r="G1485" s="115">
        <v>1045</v>
      </c>
      <c r="H1485" s="115">
        <v>1040.05</v>
      </c>
      <c r="I1485" s="115">
        <v>96881</v>
      </c>
      <c r="J1485" s="115">
        <v>101241213.95</v>
      </c>
      <c r="K1485" s="117">
        <v>43293</v>
      </c>
      <c r="L1485" s="115">
        <v>1246</v>
      </c>
      <c r="M1485" s="115" t="s">
        <v>1923</v>
      </c>
      <c r="N1485" s="115"/>
    </row>
    <row r="1486" spans="1:14">
      <c r="A1486" s="115" t="s">
        <v>1924</v>
      </c>
      <c r="B1486" s="115" t="s">
        <v>393</v>
      </c>
      <c r="C1486" s="115">
        <v>22.3</v>
      </c>
      <c r="D1486" s="115">
        <v>25.7</v>
      </c>
      <c r="E1486" s="115">
        <v>22.3</v>
      </c>
      <c r="F1486" s="115">
        <v>24.85</v>
      </c>
      <c r="G1486" s="115">
        <v>24</v>
      </c>
      <c r="H1486" s="115">
        <v>22.55</v>
      </c>
      <c r="I1486" s="115">
        <v>9959</v>
      </c>
      <c r="J1486" s="115">
        <v>242107.25</v>
      </c>
      <c r="K1486" s="117">
        <v>43293</v>
      </c>
      <c r="L1486" s="115">
        <v>126</v>
      </c>
      <c r="M1486" s="115" t="s">
        <v>1925</v>
      </c>
      <c r="N1486" s="115"/>
    </row>
    <row r="1487" spans="1:14">
      <c r="A1487" s="115" t="s">
        <v>1926</v>
      </c>
      <c r="B1487" s="115" t="s">
        <v>393</v>
      </c>
      <c r="C1487" s="115">
        <v>274.85000000000002</v>
      </c>
      <c r="D1487" s="115">
        <v>275.2</v>
      </c>
      <c r="E1487" s="115">
        <v>273.2</v>
      </c>
      <c r="F1487" s="115">
        <v>274.75</v>
      </c>
      <c r="G1487" s="115">
        <v>274.05</v>
      </c>
      <c r="H1487" s="115">
        <v>274.89999999999998</v>
      </c>
      <c r="I1487" s="115">
        <v>129955</v>
      </c>
      <c r="J1487" s="115">
        <v>35687910.100000001</v>
      </c>
      <c r="K1487" s="117">
        <v>43293</v>
      </c>
      <c r="L1487" s="115">
        <v>9379</v>
      </c>
      <c r="M1487" s="115" t="s">
        <v>1927</v>
      </c>
      <c r="N1487" s="115"/>
    </row>
    <row r="1488" spans="1:14">
      <c r="A1488" s="115" t="s">
        <v>3805</v>
      </c>
      <c r="B1488" s="115" t="s">
        <v>3256</v>
      </c>
      <c r="C1488" s="115">
        <v>9.9499999999999993</v>
      </c>
      <c r="D1488" s="115">
        <v>9.9499999999999993</v>
      </c>
      <c r="E1488" s="115">
        <v>9.9499999999999993</v>
      </c>
      <c r="F1488" s="115">
        <v>9.9499999999999993</v>
      </c>
      <c r="G1488" s="115">
        <v>9.9499999999999993</v>
      </c>
      <c r="H1488" s="115">
        <v>9.5</v>
      </c>
      <c r="I1488" s="115">
        <v>50</v>
      </c>
      <c r="J1488" s="115">
        <v>497.5</v>
      </c>
      <c r="K1488" s="117">
        <v>43293</v>
      </c>
      <c r="L1488" s="115">
        <v>1</v>
      </c>
      <c r="M1488" s="115" t="s">
        <v>3806</v>
      </c>
      <c r="N1488" s="115"/>
    </row>
    <row r="1489" spans="1:14">
      <c r="A1489" s="115" t="s">
        <v>1928</v>
      </c>
      <c r="B1489" s="115" t="s">
        <v>393</v>
      </c>
      <c r="C1489" s="115">
        <v>576.70000000000005</v>
      </c>
      <c r="D1489" s="115">
        <v>590.70000000000005</v>
      </c>
      <c r="E1489" s="115">
        <v>575.5</v>
      </c>
      <c r="F1489" s="115">
        <v>587.4</v>
      </c>
      <c r="G1489" s="115">
        <v>589.1</v>
      </c>
      <c r="H1489" s="115">
        <v>581.15</v>
      </c>
      <c r="I1489" s="115">
        <v>8717</v>
      </c>
      <c r="J1489" s="115">
        <v>5120231.05</v>
      </c>
      <c r="K1489" s="117">
        <v>43293</v>
      </c>
      <c r="L1489" s="115">
        <v>689</v>
      </c>
      <c r="M1489" s="115" t="s">
        <v>1929</v>
      </c>
      <c r="N1489" s="115"/>
    </row>
    <row r="1490" spans="1:14">
      <c r="A1490" s="115" t="s">
        <v>3058</v>
      </c>
      <c r="B1490" s="115" t="s">
        <v>393</v>
      </c>
      <c r="C1490" s="115">
        <v>16.350000000000001</v>
      </c>
      <c r="D1490" s="115">
        <v>16.600000000000001</v>
      </c>
      <c r="E1490" s="115">
        <v>16.2</v>
      </c>
      <c r="F1490" s="115">
        <v>16.350000000000001</v>
      </c>
      <c r="G1490" s="115">
        <v>16.399999999999999</v>
      </c>
      <c r="H1490" s="115">
        <v>16.100000000000001</v>
      </c>
      <c r="I1490" s="115">
        <v>25301</v>
      </c>
      <c r="J1490" s="115">
        <v>415064.3</v>
      </c>
      <c r="K1490" s="117">
        <v>43293</v>
      </c>
      <c r="L1490" s="115">
        <v>134</v>
      </c>
      <c r="M1490" s="115" t="s">
        <v>3059</v>
      </c>
      <c r="N1490" s="115"/>
    </row>
    <row r="1491" spans="1:14">
      <c r="A1491" s="115" t="s">
        <v>1930</v>
      </c>
      <c r="B1491" s="115" t="s">
        <v>393</v>
      </c>
      <c r="C1491" s="115">
        <v>5799</v>
      </c>
      <c r="D1491" s="115">
        <v>5845</v>
      </c>
      <c r="E1491" s="115">
        <v>5650</v>
      </c>
      <c r="F1491" s="115">
        <v>5669.95</v>
      </c>
      <c r="G1491" s="115">
        <v>5654</v>
      </c>
      <c r="H1491" s="115">
        <v>5743.4</v>
      </c>
      <c r="I1491" s="115">
        <v>1342</v>
      </c>
      <c r="J1491" s="115">
        <v>7681347.5999999996</v>
      </c>
      <c r="K1491" s="117">
        <v>43293</v>
      </c>
      <c r="L1491" s="115">
        <v>529</v>
      </c>
      <c r="M1491" s="115" t="s">
        <v>1931</v>
      </c>
      <c r="N1491" s="115"/>
    </row>
    <row r="1492" spans="1:14">
      <c r="A1492" s="115" t="s">
        <v>2644</v>
      </c>
      <c r="B1492" s="115" t="s">
        <v>393</v>
      </c>
      <c r="C1492" s="115">
        <v>645</v>
      </c>
      <c r="D1492" s="115">
        <v>658</v>
      </c>
      <c r="E1492" s="115">
        <v>626.54999999999995</v>
      </c>
      <c r="F1492" s="115">
        <v>637.75</v>
      </c>
      <c r="G1492" s="115">
        <v>649.70000000000005</v>
      </c>
      <c r="H1492" s="115">
        <v>646.65</v>
      </c>
      <c r="I1492" s="115">
        <v>42433</v>
      </c>
      <c r="J1492" s="115">
        <v>27448206.050000001</v>
      </c>
      <c r="K1492" s="117">
        <v>43293</v>
      </c>
      <c r="L1492" s="115">
        <v>1839</v>
      </c>
      <c r="M1492" s="115" t="s">
        <v>2645</v>
      </c>
      <c r="N1492" s="115"/>
    </row>
    <row r="1493" spans="1:14">
      <c r="A1493" s="115" t="s">
        <v>1932</v>
      </c>
      <c r="B1493" s="115" t="s">
        <v>393</v>
      </c>
      <c r="C1493" s="115">
        <v>496.2</v>
      </c>
      <c r="D1493" s="115">
        <v>503.5</v>
      </c>
      <c r="E1493" s="115">
        <v>494</v>
      </c>
      <c r="F1493" s="115">
        <v>495.2</v>
      </c>
      <c r="G1493" s="115">
        <v>495</v>
      </c>
      <c r="H1493" s="115">
        <v>502</v>
      </c>
      <c r="I1493" s="115">
        <v>15936</v>
      </c>
      <c r="J1493" s="115">
        <v>7907077.9500000002</v>
      </c>
      <c r="K1493" s="117">
        <v>43293</v>
      </c>
      <c r="L1493" s="115">
        <v>895</v>
      </c>
      <c r="M1493" s="115" t="s">
        <v>1933</v>
      </c>
      <c r="N1493" s="115"/>
    </row>
    <row r="1494" spans="1:14">
      <c r="A1494" s="115" t="s">
        <v>2764</v>
      </c>
      <c r="B1494" s="115" t="s">
        <v>393</v>
      </c>
      <c r="C1494" s="115">
        <v>245.5</v>
      </c>
      <c r="D1494" s="115">
        <v>249.9</v>
      </c>
      <c r="E1494" s="115">
        <v>242.1</v>
      </c>
      <c r="F1494" s="115">
        <v>244.8</v>
      </c>
      <c r="G1494" s="115">
        <v>243</v>
      </c>
      <c r="H1494" s="115">
        <v>245</v>
      </c>
      <c r="I1494" s="115">
        <v>17623</v>
      </c>
      <c r="J1494" s="115">
        <v>4342169.5999999996</v>
      </c>
      <c r="K1494" s="117">
        <v>43293</v>
      </c>
      <c r="L1494" s="115">
        <v>1087</v>
      </c>
      <c r="M1494" s="115" t="s">
        <v>2765</v>
      </c>
      <c r="N1494" s="115"/>
    </row>
    <row r="1495" spans="1:14">
      <c r="A1495" s="115" t="s">
        <v>3521</v>
      </c>
      <c r="B1495" s="115" t="s">
        <v>3256</v>
      </c>
      <c r="C1495" s="115">
        <v>8.5</v>
      </c>
      <c r="D1495" s="115">
        <v>8.75</v>
      </c>
      <c r="E1495" s="115">
        <v>8.15</v>
      </c>
      <c r="F1495" s="115">
        <v>8.15</v>
      </c>
      <c r="G1495" s="115">
        <v>8.75</v>
      </c>
      <c r="H1495" s="115">
        <v>8.5</v>
      </c>
      <c r="I1495" s="115">
        <v>507</v>
      </c>
      <c r="J1495" s="115">
        <v>4136.6499999999996</v>
      </c>
      <c r="K1495" s="117">
        <v>43293</v>
      </c>
      <c r="L1495" s="115">
        <v>8</v>
      </c>
      <c r="M1495" s="115" t="s">
        <v>3522</v>
      </c>
      <c r="N1495" s="115"/>
    </row>
    <row r="1496" spans="1:14">
      <c r="A1496" s="115" t="s">
        <v>1934</v>
      </c>
      <c r="B1496" s="115" t="s">
        <v>393</v>
      </c>
      <c r="C1496" s="115">
        <v>331</v>
      </c>
      <c r="D1496" s="115">
        <v>342</v>
      </c>
      <c r="E1496" s="115">
        <v>325.75</v>
      </c>
      <c r="F1496" s="115">
        <v>332.2</v>
      </c>
      <c r="G1496" s="115">
        <v>334.9</v>
      </c>
      <c r="H1496" s="115">
        <v>334.05</v>
      </c>
      <c r="I1496" s="115">
        <v>5685</v>
      </c>
      <c r="J1496" s="115">
        <v>1921580.8</v>
      </c>
      <c r="K1496" s="117">
        <v>43293</v>
      </c>
      <c r="L1496" s="115">
        <v>327</v>
      </c>
      <c r="M1496" s="115" t="s">
        <v>1935</v>
      </c>
      <c r="N1496" s="115"/>
    </row>
    <row r="1497" spans="1:14">
      <c r="A1497" s="115" t="s">
        <v>2441</v>
      </c>
      <c r="B1497" s="115" t="s">
        <v>393</v>
      </c>
      <c r="C1497" s="115">
        <v>32.25</v>
      </c>
      <c r="D1497" s="115">
        <v>32.65</v>
      </c>
      <c r="E1497" s="115">
        <v>31</v>
      </c>
      <c r="F1497" s="115">
        <v>31</v>
      </c>
      <c r="G1497" s="115">
        <v>31</v>
      </c>
      <c r="H1497" s="115">
        <v>31.1</v>
      </c>
      <c r="I1497" s="115">
        <v>922</v>
      </c>
      <c r="J1497" s="115">
        <v>29751.85</v>
      </c>
      <c r="K1497" s="117">
        <v>43293</v>
      </c>
      <c r="L1497" s="115">
        <v>26</v>
      </c>
      <c r="M1497" s="115" t="s">
        <v>2442</v>
      </c>
      <c r="N1497" s="115"/>
    </row>
    <row r="1498" spans="1:14">
      <c r="A1498" s="115" t="s">
        <v>1936</v>
      </c>
      <c r="B1498" s="115" t="s">
        <v>393</v>
      </c>
      <c r="C1498" s="115">
        <v>137.69999999999999</v>
      </c>
      <c r="D1498" s="115">
        <v>147.4</v>
      </c>
      <c r="E1498" s="115">
        <v>137.15</v>
      </c>
      <c r="F1498" s="115">
        <v>140</v>
      </c>
      <c r="G1498" s="115">
        <v>139.6</v>
      </c>
      <c r="H1498" s="115">
        <v>135.4</v>
      </c>
      <c r="I1498" s="115">
        <v>954935</v>
      </c>
      <c r="J1498" s="115">
        <v>137237932.44999999</v>
      </c>
      <c r="K1498" s="117">
        <v>43293</v>
      </c>
      <c r="L1498" s="115">
        <v>11790</v>
      </c>
      <c r="M1498" s="115" t="s">
        <v>1937</v>
      </c>
      <c r="N1498" s="115"/>
    </row>
    <row r="1499" spans="1:14">
      <c r="A1499" s="115" t="s">
        <v>1938</v>
      </c>
      <c r="B1499" s="115" t="s">
        <v>393</v>
      </c>
      <c r="C1499" s="115">
        <v>723.15</v>
      </c>
      <c r="D1499" s="115">
        <v>743</v>
      </c>
      <c r="E1499" s="115">
        <v>722.7</v>
      </c>
      <c r="F1499" s="115">
        <v>739.85</v>
      </c>
      <c r="G1499" s="115">
        <v>742</v>
      </c>
      <c r="H1499" s="115">
        <v>723.55</v>
      </c>
      <c r="I1499" s="115">
        <v>22339</v>
      </c>
      <c r="J1499" s="115">
        <v>16402278.1</v>
      </c>
      <c r="K1499" s="117">
        <v>43293</v>
      </c>
      <c r="L1499" s="115">
        <v>3577</v>
      </c>
      <c r="M1499" s="115" t="s">
        <v>1939</v>
      </c>
      <c r="N1499" s="115"/>
    </row>
    <row r="1500" spans="1:14">
      <c r="A1500" s="115" t="s">
        <v>1940</v>
      </c>
      <c r="B1500" s="115" t="s">
        <v>393</v>
      </c>
      <c r="C1500" s="115">
        <v>169.3</v>
      </c>
      <c r="D1500" s="115">
        <v>171.65</v>
      </c>
      <c r="E1500" s="115">
        <v>164.5</v>
      </c>
      <c r="F1500" s="115">
        <v>165.85</v>
      </c>
      <c r="G1500" s="115">
        <v>165.25</v>
      </c>
      <c r="H1500" s="115">
        <v>168.15</v>
      </c>
      <c r="I1500" s="115">
        <v>162620</v>
      </c>
      <c r="J1500" s="115">
        <v>27325064.399999999</v>
      </c>
      <c r="K1500" s="117">
        <v>43293</v>
      </c>
      <c r="L1500" s="115">
        <v>3134</v>
      </c>
      <c r="M1500" s="115" t="s">
        <v>1941</v>
      </c>
      <c r="N1500" s="115"/>
    </row>
    <row r="1501" spans="1:14">
      <c r="A1501" s="115" t="s">
        <v>3060</v>
      </c>
      <c r="B1501" s="115" t="s">
        <v>393</v>
      </c>
      <c r="C1501" s="115">
        <v>79.75</v>
      </c>
      <c r="D1501" s="115">
        <v>83.4</v>
      </c>
      <c r="E1501" s="115">
        <v>76.099999999999994</v>
      </c>
      <c r="F1501" s="115">
        <v>80.099999999999994</v>
      </c>
      <c r="G1501" s="115">
        <v>80.3</v>
      </c>
      <c r="H1501" s="115">
        <v>75.900000000000006</v>
      </c>
      <c r="I1501" s="115">
        <v>96173</v>
      </c>
      <c r="J1501" s="115">
        <v>7755040.0499999998</v>
      </c>
      <c r="K1501" s="117">
        <v>43293</v>
      </c>
      <c r="L1501" s="115">
        <v>960</v>
      </c>
      <c r="M1501" s="115" t="s">
        <v>3061</v>
      </c>
      <c r="N1501" s="115"/>
    </row>
    <row r="1502" spans="1:14">
      <c r="A1502" s="115" t="s">
        <v>1942</v>
      </c>
      <c r="B1502" s="115" t="s">
        <v>393</v>
      </c>
      <c r="C1502" s="115">
        <v>1553.4</v>
      </c>
      <c r="D1502" s="115">
        <v>1604.4</v>
      </c>
      <c r="E1502" s="115">
        <v>1525</v>
      </c>
      <c r="F1502" s="115">
        <v>1555.25</v>
      </c>
      <c r="G1502" s="115">
        <v>1553</v>
      </c>
      <c r="H1502" s="115">
        <v>1546.9</v>
      </c>
      <c r="I1502" s="115">
        <v>179489</v>
      </c>
      <c r="J1502" s="115">
        <v>281696361.55000001</v>
      </c>
      <c r="K1502" s="117">
        <v>43293</v>
      </c>
      <c r="L1502" s="115">
        <v>11565</v>
      </c>
      <c r="M1502" s="115" t="s">
        <v>1943</v>
      </c>
      <c r="N1502" s="115"/>
    </row>
    <row r="1503" spans="1:14">
      <c r="A1503" s="115" t="s">
        <v>154</v>
      </c>
      <c r="B1503" s="115" t="s">
        <v>393</v>
      </c>
      <c r="C1503" s="115">
        <v>816.35</v>
      </c>
      <c r="D1503" s="115">
        <v>823.25</v>
      </c>
      <c r="E1503" s="115">
        <v>804</v>
      </c>
      <c r="F1503" s="115">
        <v>808.45</v>
      </c>
      <c r="G1503" s="115">
        <v>809</v>
      </c>
      <c r="H1503" s="115">
        <v>809.5</v>
      </c>
      <c r="I1503" s="115">
        <v>2832418</v>
      </c>
      <c r="J1503" s="115">
        <v>2308327052.75</v>
      </c>
      <c r="K1503" s="117">
        <v>43293</v>
      </c>
      <c r="L1503" s="115">
        <v>73034</v>
      </c>
      <c r="M1503" s="115" t="s">
        <v>1944</v>
      </c>
      <c r="N1503" s="115"/>
    </row>
    <row r="1504" spans="1:14">
      <c r="A1504" s="115" t="s">
        <v>2299</v>
      </c>
      <c r="B1504" s="115" t="s">
        <v>393</v>
      </c>
      <c r="C1504" s="115">
        <v>65</v>
      </c>
      <c r="D1504" s="115">
        <v>66</v>
      </c>
      <c r="E1504" s="115">
        <v>61.7</v>
      </c>
      <c r="F1504" s="115">
        <v>64.05</v>
      </c>
      <c r="G1504" s="115">
        <v>62.9</v>
      </c>
      <c r="H1504" s="115">
        <v>63.4</v>
      </c>
      <c r="I1504" s="115">
        <v>14572</v>
      </c>
      <c r="J1504" s="115">
        <v>935375.05</v>
      </c>
      <c r="K1504" s="117">
        <v>43293</v>
      </c>
      <c r="L1504" s="115">
        <v>255</v>
      </c>
      <c r="M1504" s="115" t="s">
        <v>2300</v>
      </c>
      <c r="N1504" s="115"/>
    </row>
    <row r="1505" spans="1:14">
      <c r="A1505" s="115" t="s">
        <v>1945</v>
      </c>
      <c r="B1505" s="115" t="s">
        <v>393</v>
      </c>
      <c r="C1505" s="115">
        <v>37</v>
      </c>
      <c r="D1505" s="115">
        <v>37.5</v>
      </c>
      <c r="E1505" s="115">
        <v>36.549999999999997</v>
      </c>
      <c r="F1505" s="115">
        <v>37.4</v>
      </c>
      <c r="G1505" s="115">
        <v>37.4</v>
      </c>
      <c r="H1505" s="115">
        <v>36.549999999999997</v>
      </c>
      <c r="I1505" s="115">
        <v>226869</v>
      </c>
      <c r="J1505" s="115">
        <v>8400228.0999999996</v>
      </c>
      <c r="K1505" s="117">
        <v>43293</v>
      </c>
      <c r="L1505" s="115">
        <v>851</v>
      </c>
      <c r="M1505" s="115" t="s">
        <v>1946</v>
      </c>
      <c r="N1505" s="115"/>
    </row>
    <row r="1506" spans="1:14">
      <c r="A1506" s="115" t="s">
        <v>1947</v>
      </c>
      <c r="B1506" s="115" t="s">
        <v>393</v>
      </c>
      <c r="C1506" s="115">
        <v>260.10000000000002</v>
      </c>
      <c r="D1506" s="115">
        <v>267.5</v>
      </c>
      <c r="E1506" s="115">
        <v>257.5</v>
      </c>
      <c r="F1506" s="115">
        <v>258.8</v>
      </c>
      <c r="G1506" s="115">
        <v>258.25</v>
      </c>
      <c r="H1506" s="115">
        <v>259.8</v>
      </c>
      <c r="I1506" s="115">
        <v>31704</v>
      </c>
      <c r="J1506" s="115">
        <v>8303137.5999999996</v>
      </c>
      <c r="K1506" s="117">
        <v>43293</v>
      </c>
      <c r="L1506" s="115">
        <v>769</v>
      </c>
      <c r="M1506" s="115" t="s">
        <v>1948</v>
      </c>
      <c r="N1506" s="115"/>
    </row>
    <row r="1507" spans="1:14">
      <c r="A1507" s="115" t="s">
        <v>3578</v>
      </c>
      <c r="B1507" s="115" t="s">
        <v>3256</v>
      </c>
      <c r="C1507" s="115">
        <v>1.3</v>
      </c>
      <c r="D1507" s="115">
        <v>1.3</v>
      </c>
      <c r="E1507" s="115">
        <v>1.3</v>
      </c>
      <c r="F1507" s="115">
        <v>1.3</v>
      </c>
      <c r="G1507" s="115">
        <v>1.3</v>
      </c>
      <c r="H1507" s="115">
        <v>1.25</v>
      </c>
      <c r="I1507" s="115">
        <v>701</v>
      </c>
      <c r="J1507" s="115">
        <v>911.3</v>
      </c>
      <c r="K1507" s="117">
        <v>43293</v>
      </c>
      <c r="L1507" s="115">
        <v>4</v>
      </c>
      <c r="M1507" s="115" t="s">
        <v>3579</v>
      </c>
      <c r="N1507" s="115"/>
    </row>
    <row r="1508" spans="1:14">
      <c r="A1508" s="115" t="s">
        <v>1949</v>
      </c>
      <c r="B1508" s="115" t="s">
        <v>393</v>
      </c>
      <c r="C1508" s="115">
        <v>69.099999999999994</v>
      </c>
      <c r="D1508" s="115">
        <v>73</v>
      </c>
      <c r="E1508" s="115">
        <v>69.099999999999994</v>
      </c>
      <c r="F1508" s="115">
        <v>70.349999999999994</v>
      </c>
      <c r="G1508" s="115">
        <v>71.5</v>
      </c>
      <c r="H1508" s="115">
        <v>71.400000000000006</v>
      </c>
      <c r="I1508" s="115">
        <v>7112</v>
      </c>
      <c r="J1508" s="115">
        <v>506964.4</v>
      </c>
      <c r="K1508" s="117">
        <v>43293</v>
      </c>
      <c r="L1508" s="115">
        <v>220</v>
      </c>
      <c r="M1508" s="115" t="s">
        <v>1950</v>
      </c>
      <c r="N1508" s="115"/>
    </row>
    <row r="1509" spans="1:14">
      <c r="A1509" s="115" t="s">
        <v>216</v>
      </c>
      <c r="B1509" s="115" t="s">
        <v>393</v>
      </c>
      <c r="C1509" s="115">
        <v>1475.95</v>
      </c>
      <c r="D1509" s="115">
        <v>1480.65</v>
      </c>
      <c r="E1509" s="115">
        <v>1446.05</v>
      </c>
      <c r="F1509" s="115">
        <v>1454.45</v>
      </c>
      <c r="G1509" s="115">
        <v>1459.95</v>
      </c>
      <c r="H1509" s="115">
        <v>1461.35</v>
      </c>
      <c r="I1509" s="115">
        <v>229036</v>
      </c>
      <c r="J1509" s="115">
        <v>334711263.94999999</v>
      </c>
      <c r="K1509" s="117">
        <v>43293</v>
      </c>
      <c r="L1509" s="115">
        <v>9405</v>
      </c>
      <c r="M1509" s="115" t="s">
        <v>1951</v>
      </c>
      <c r="N1509" s="115"/>
    </row>
    <row r="1510" spans="1:14">
      <c r="A1510" s="115" t="s">
        <v>217</v>
      </c>
      <c r="B1510" s="115" t="s">
        <v>393</v>
      </c>
      <c r="C1510" s="115">
        <v>229.9</v>
      </c>
      <c r="D1510" s="115">
        <v>232.4</v>
      </c>
      <c r="E1510" s="115">
        <v>224.45</v>
      </c>
      <c r="F1510" s="115">
        <v>226.35</v>
      </c>
      <c r="G1510" s="115">
        <v>225.7</v>
      </c>
      <c r="H1510" s="115">
        <v>229.6</v>
      </c>
      <c r="I1510" s="115">
        <v>426865</v>
      </c>
      <c r="J1510" s="115">
        <v>97546269.75</v>
      </c>
      <c r="K1510" s="117">
        <v>43293</v>
      </c>
      <c r="L1510" s="115">
        <v>9446</v>
      </c>
      <c r="M1510" s="115" t="s">
        <v>1952</v>
      </c>
      <c r="N1510" s="115"/>
    </row>
    <row r="1511" spans="1:14">
      <c r="A1511" s="115" t="s">
        <v>1953</v>
      </c>
      <c r="B1511" s="115" t="s">
        <v>393</v>
      </c>
      <c r="C1511" s="115">
        <v>226.35</v>
      </c>
      <c r="D1511" s="115">
        <v>275.39999999999998</v>
      </c>
      <c r="E1511" s="115">
        <v>226.35</v>
      </c>
      <c r="F1511" s="115">
        <v>275.39999999999998</v>
      </c>
      <c r="G1511" s="115">
        <v>275.39999999999998</v>
      </c>
      <c r="H1511" s="115">
        <v>229.5</v>
      </c>
      <c r="I1511" s="115">
        <v>29456</v>
      </c>
      <c r="J1511" s="115">
        <v>7870073.8499999996</v>
      </c>
      <c r="K1511" s="117">
        <v>43293</v>
      </c>
      <c r="L1511" s="115">
        <v>658</v>
      </c>
      <c r="M1511" s="115" t="s">
        <v>1954</v>
      </c>
      <c r="N1511" s="115"/>
    </row>
    <row r="1512" spans="1:14">
      <c r="A1512" s="115" t="s">
        <v>3062</v>
      </c>
      <c r="B1512" s="115" t="s">
        <v>393</v>
      </c>
      <c r="C1512" s="115">
        <v>8.8000000000000007</v>
      </c>
      <c r="D1512" s="115">
        <v>8.85</v>
      </c>
      <c r="E1512" s="115">
        <v>8.5</v>
      </c>
      <c r="F1512" s="115">
        <v>8.8000000000000007</v>
      </c>
      <c r="G1512" s="115">
        <v>8.6999999999999993</v>
      </c>
      <c r="H1512" s="115">
        <v>8.75</v>
      </c>
      <c r="I1512" s="115">
        <v>62714</v>
      </c>
      <c r="J1512" s="115">
        <v>546885.55000000005</v>
      </c>
      <c r="K1512" s="117">
        <v>43293</v>
      </c>
      <c r="L1512" s="115">
        <v>207</v>
      </c>
      <c r="M1512" s="115" t="s">
        <v>3063</v>
      </c>
      <c r="N1512" s="115"/>
    </row>
    <row r="1513" spans="1:14">
      <c r="A1513" s="115" t="s">
        <v>1955</v>
      </c>
      <c r="B1513" s="115" t="s">
        <v>393</v>
      </c>
      <c r="C1513" s="115">
        <v>356.05</v>
      </c>
      <c r="D1513" s="115">
        <v>378</v>
      </c>
      <c r="E1513" s="115">
        <v>337</v>
      </c>
      <c r="F1513" s="115">
        <v>341.9</v>
      </c>
      <c r="G1513" s="115">
        <v>341.9</v>
      </c>
      <c r="H1513" s="115">
        <v>350.65</v>
      </c>
      <c r="I1513" s="115">
        <v>1168685</v>
      </c>
      <c r="J1513" s="115">
        <v>420883897.55000001</v>
      </c>
      <c r="K1513" s="117">
        <v>43293</v>
      </c>
      <c r="L1513" s="115">
        <v>24991</v>
      </c>
      <c r="M1513" s="115" t="s">
        <v>2193</v>
      </c>
      <c r="N1513" s="115"/>
    </row>
    <row r="1514" spans="1:14">
      <c r="A1514" s="115" t="s">
        <v>3064</v>
      </c>
      <c r="B1514" s="115" t="s">
        <v>393</v>
      </c>
      <c r="C1514" s="115">
        <v>215.7</v>
      </c>
      <c r="D1514" s="115">
        <v>219.95</v>
      </c>
      <c r="E1514" s="115">
        <v>208.95</v>
      </c>
      <c r="F1514" s="115">
        <v>210.95</v>
      </c>
      <c r="G1514" s="115">
        <v>210.35</v>
      </c>
      <c r="H1514" s="115">
        <v>214.7</v>
      </c>
      <c r="I1514" s="115">
        <v>61048</v>
      </c>
      <c r="J1514" s="115">
        <v>13111404.75</v>
      </c>
      <c r="K1514" s="117">
        <v>43293</v>
      </c>
      <c r="L1514" s="115">
        <v>2648</v>
      </c>
      <c r="M1514" s="115" t="s">
        <v>3065</v>
      </c>
      <c r="N1514" s="115"/>
    </row>
    <row r="1515" spans="1:14">
      <c r="A1515" s="115" t="s">
        <v>1956</v>
      </c>
      <c r="B1515" s="115" t="s">
        <v>393</v>
      </c>
      <c r="C1515" s="115">
        <v>60.1</v>
      </c>
      <c r="D1515" s="115">
        <v>60.85</v>
      </c>
      <c r="E1515" s="115">
        <v>58.4</v>
      </c>
      <c r="F1515" s="115">
        <v>58.75</v>
      </c>
      <c r="G1515" s="115">
        <v>58.85</v>
      </c>
      <c r="H1515" s="115">
        <v>59.95</v>
      </c>
      <c r="I1515" s="115">
        <v>328313</v>
      </c>
      <c r="J1515" s="115">
        <v>19594179.949999999</v>
      </c>
      <c r="K1515" s="117">
        <v>43293</v>
      </c>
      <c r="L1515" s="115">
        <v>2730</v>
      </c>
      <c r="M1515" s="115" t="s">
        <v>1957</v>
      </c>
    </row>
    <row r="1516" spans="1:14">
      <c r="A1516" s="115" t="s">
        <v>2581</v>
      </c>
      <c r="B1516" s="115" t="s">
        <v>393</v>
      </c>
      <c r="C1516" s="115">
        <v>128.1</v>
      </c>
      <c r="D1516" s="115">
        <v>134.69999999999999</v>
      </c>
      <c r="E1516" s="115">
        <v>128.1</v>
      </c>
      <c r="F1516" s="115">
        <v>128.94999999999999</v>
      </c>
      <c r="G1516" s="115">
        <v>128.65</v>
      </c>
      <c r="H1516" s="115">
        <v>127.75</v>
      </c>
      <c r="I1516" s="115">
        <v>208998</v>
      </c>
      <c r="J1516" s="115">
        <v>27527476.949999999</v>
      </c>
      <c r="K1516" s="117">
        <v>43293</v>
      </c>
      <c r="L1516" s="115">
        <v>2750</v>
      </c>
      <c r="M1516" s="115" t="s">
        <v>2582</v>
      </c>
    </row>
    <row r="1517" spans="1:14">
      <c r="A1517" s="115" t="s">
        <v>1958</v>
      </c>
      <c r="B1517" s="115" t="s">
        <v>393</v>
      </c>
      <c r="C1517" s="115">
        <v>20.25</v>
      </c>
      <c r="D1517" s="115">
        <v>20.65</v>
      </c>
      <c r="E1517" s="115">
        <v>20.05</v>
      </c>
      <c r="F1517" s="115">
        <v>20.25</v>
      </c>
      <c r="G1517" s="115">
        <v>20.3</v>
      </c>
      <c r="H1517" s="115">
        <v>20.2</v>
      </c>
      <c r="I1517" s="115">
        <v>43330</v>
      </c>
      <c r="J1517" s="115">
        <v>881660</v>
      </c>
      <c r="K1517" s="117">
        <v>43293</v>
      </c>
      <c r="L1517" s="115">
        <v>181</v>
      </c>
      <c r="M1517" s="115" t="s">
        <v>2623</v>
      </c>
    </row>
    <row r="1518" spans="1:14">
      <c r="A1518" s="115" t="s">
        <v>383</v>
      </c>
      <c r="B1518" s="115" t="s">
        <v>393</v>
      </c>
      <c r="C1518" s="115">
        <v>124</v>
      </c>
      <c r="D1518" s="115">
        <v>127.25</v>
      </c>
      <c r="E1518" s="115">
        <v>117.5</v>
      </c>
      <c r="F1518" s="115">
        <v>119.25</v>
      </c>
      <c r="G1518" s="115">
        <v>120.8</v>
      </c>
      <c r="H1518" s="115">
        <v>124.55</v>
      </c>
      <c r="I1518" s="115">
        <v>161136</v>
      </c>
      <c r="J1518" s="115">
        <v>19840900.850000001</v>
      </c>
      <c r="K1518" s="117">
        <v>43293</v>
      </c>
      <c r="L1518" s="115">
        <v>2686</v>
      </c>
      <c r="M1518" s="115" t="s">
        <v>1959</v>
      </c>
    </row>
    <row r="1519" spans="1:14">
      <c r="A1519" s="115" t="s">
        <v>1960</v>
      </c>
      <c r="B1519" s="115" t="s">
        <v>393</v>
      </c>
      <c r="C1519" s="115">
        <v>39.299999999999997</v>
      </c>
      <c r="D1519" s="115">
        <v>40.299999999999997</v>
      </c>
      <c r="E1519" s="115">
        <v>38.75</v>
      </c>
      <c r="F1519" s="115">
        <v>39.35</v>
      </c>
      <c r="G1519" s="115">
        <v>39.049999999999997</v>
      </c>
      <c r="H1519" s="115">
        <v>38.950000000000003</v>
      </c>
      <c r="I1519" s="115">
        <v>704922</v>
      </c>
      <c r="J1519" s="115">
        <v>27807890.850000001</v>
      </c>
      <c r="K1519" s="117">
        <v>43293</v>
      </c>
      <c r="L1519" s="115">
        <v>5075</v>
      </c>
      <c r="M1519" s="115" t="s">
        <v>1961</v>
      </c>
    </row>
    <row r="1520" spans="1:14">
      <c r="A1520" s="115" t="s">
        <v>1962</v>
      </c>
      <c r="B1520" s="115" t="s">
        <v>393</v>
      </c>
      <c r="C1520" s="115">
        <v>748.9</v>
      </c>
      <c r="D1520" s="115">
        <v>770</v>
      </c>
      <c r="E1520" s="115">
        <v>741</v>
      </c>
      <c r="F1520" s="115">
        <v>756.05</v>
      </c>
      <c r="G1520" s="115">
        <v>752.45</v>
      </c>
      <c r="H1520" s="115">
        <v>748.9</v>
      </c>
      <c r="I1520" s="115">
        <v>1275</v>
      </c>
      <c r="J1520" s="115">
        <v>968729.25</v>
      </c>
      <c r="K1520" s="117">
        <v>43293</v>
      </c>
      <c r="L1520" s="115">
        <v>138</v>
      </c>
      <c r="M1520" s="115" t="s">
        <v>1963</v>
      </c>
    </row>
    <row r="1521" spans="1:13">
      <c r="A1521" s="115" t="s">
        <v>1964</v>
      </c>
      <c r="B1521" s="115" t="s">
        <v>393</v>
      </c>
      <c r="C1521" s="115">
        <v>5840.45</v>
      </c>
      <c r="D1521" s="115">
        <v>5924</v>
      </c>
      <c r="E1521" s="115">
        <v>5840.4</v>
      </c>
      <c r="F1521" s="115">
        <v>5887.7</v>
      </c>
      <c r="G1521" s="115">
        <v>5888.7</v>
      </c>
      <c r="H1521" s="115">
        <v>5842.65</v>
      </c>
      <c r="I1521" s="115">
        <v>1727</v>
      </c>
      <c r="J1521" s="115">
        <v>10174786.15</v>
      </c>
      <c r="K1521" s="117">
        <v>43293</v>
      </c>
      <c r="L1521" s="115">
        <v>1046</v>
      </c>
      <c r="M1521" s="115" t="s">
        <v>1965</v>
      </c>
    </row>
    <row r="1522" spans="1:13">
      <c r="A1522" s="115" t="s">
        <v>2583</v>
      </c>
      <c r="B1522" s="115" t="s">
        <v>393</v>
      </c>
      <c r="C1522" s="115">
        <v>81</v>
      </c>
      <c r="D1522" s="115">
        <v>82.75</v>
      </c>
      <c r="E1522" s="115">
        <v>79.7</v>
      </c>
      <c r="F1522" s="115">
        <v>81.3</v>
      </c>
      <c r="G1522" s="115">
        <v>80.55</v>
      </c>
      <c r="H1522" s="115">
        <v>80.599999999999994</v>
      </c>
      <c r="I1522" s="115">
        <v>10881</v>
      </c>
      <c r="J1522" s="115">
        <v>886392.55</v>
      </c>
      <c r="K1522" s="117">
        <v>43293</v>
      </c>
      <c r="L1522" s="115">
        <v>147</v>
      </c>
      <c r="M1522" s="115" t="s">
        <v>2584</v>
      </c>
    </row>
    <row r="1523" spans="1:13">
      <c r="A1523" s="115" t="s">
        <v>3066</v>
      </c>
      <c r="B1523" s="115" t="s">
        <v>393</v>
      </c>
      <c r="C1523" s="115">
        <v>4.45</v>
      </c>
      <c r="D1523" s="115">
        <v>4.55</v>
      </c>
      <c r="E1523" s="115">
        <v>4.4000000000000004</v>
      </c>
      <c r="F1523" s="115">
        <v>4.4000000000000004</v>
      </c>
      <c r="G1523" s="115">
        <v>4.4000000000000004</v>
      </c>
      <c r="H1523" s="115">
        <v>4.4000000000000004</v>
      </c>
      <c r="I1523" s="115">
        <v>464526</v>
      </c>
      <c r="J1523" s="115">
        <v>2059181.8</v>
      </c>
      <c r="K1523" s="117">
        <v>43293</v>
      </c>
      <c r="L1523" s="115">
        <v>402</v>
      </c>
      <c r="M1523" s="115" t="s">
        <v>3067</v>
      </c>
    </row>
    <row r="1524" spans="1:13">
      <c r="A1524" s="115" t="s">
        <v>3624</v>
      </c>
      <c r="B1524" s="115" t="s">
        <v>3256</v>
      </c>
      <c r="C1524" s="115">
        <v>1.1499999999999999</v>
      </c>
      <c r="D1524" s="115">
        <v>1.25</v>
      </c>
      <c r="E1524" s="115">
        <v>1.1499999999999999</v>
      </c>
      <c r="F1524" s="115">
        <v>1.2</v>
      </c>
      <c r="G1524" s="115">
        <v>1.2</v>
      </c>
      <c r="H1524" s="115">
        <v>1.2</v>
      </c>
      <c r="I1524" s="115">
        <v>7699</v>
      </c>
      <c r="J1524" s="115">
        <v>9223.75</v>
      </c>
      <c r="K1524" s="117">
        <v>43293</v>
      </c>
      <c r="L1524" s="115">
        <v>18</v>
      </c>
      <c r="M1524" s="115" t="s">
        <v>3625</v>
      </c>
    </row>
    <row r="1525" spans="1:13">
      <c r="A1525" s="115" t="s">
        <v>244</v>
      </c>
      <c r="B1525" s="115" t="s">
        <v>393</v>
      </c>
      <c r="C1525" s="115">
        <v>49.75</v>
      </c>
      <c r="D1525" s="115">
        <v>50</v>
      </c>
      <c r="E1525" s="115">
        <v>47.3</v>
      </c>
      <c r="F1525" s="115">
        <v>47.6</v>
      </c>
      <c r="G1525" s="115">
        <v>47.75</v>
      </c>
      <c r="H1525" s="115">
        <v>49.05</v>
      </c>
      <c r="I1525" s="115">
        <v>3676979</v>
      </c>
      <c r="J1525" s="115">
        <v>178750307</v>
      </c>
      <c r="K1525" s="117">
        <v>43293</v>
      </c>
      <c r="L1525" s="115">
        <v>14899</v>
      </c>
      <c r="M1525" s="115" t="s">
        <v>1966</v>
      </c>
    </row>
    <row r="1526" spans="1:13">
      <c r="A1526" s="115" t="s">
        <v>3418</v>
      </c>
      <c r="B1526" s="115" t="s">
        <v>3256</v>
      </c>
      <c r="C1526" s="115">
        <v>349</v>
      </c>
      <c r="D1526" s="115">
        <v>351</v>
      </c>
      <c r="E1526" s="115">
        <v>343</v>
      </c>
      <c r="F1526" s="115">
        <v>343.9</v>
      </c>
      <c r="G1526" s="115">
        <v>343.1</v>
      </c>
      <c r="H1526" s="115">
        <v>346.85</v>
      </c>
      <c r="I1526" s="115">
        <v>7175</v>
      </c>
      <c r="J1526" s="115">
        <v>2485309.2000000002</v>
      </c>
      <c r="K1526" s="117">
        <v>43293</v>
      </c>
      <c r="L1526" s="115">
        <v>249</v>
      </c>
      <c r="M1526" s="115" t="s">
        <v>3419</v>
      </c>
    </row>
    <row r="1527" spans="1:13">
      <c r="A1527" s="115" t="s">
        <v>155</v>
      </c>
      <c r="B1527" s="115" t="s">
        <v>393</v>
      </c>
      <c r="C1527" s="115">
        <v>582</v>
      </c>
      <c r="D1527" s="115">
        <v>592.65</v>
      </c>
      <c r="E1527" s="115">
        <v>575</v>
      </c>
      <c r="F1527" s="115">
        <v>578.5</v>
      </c>
      <c r="G1527" s="115">
        <v>577.6</v>
      </c>
      <c r="H1527" s="115">
        <v>580.70000000000005</v>
      </c>
      <c r="I1527" s="115">
        <v>1000782</v>
      </c>
      <c r="J1527" s="115">
        <v>587408805.25</v>
      </c>
      <c r="K1527" s="117">
        <v>43293</v>
      </c>
      <c r="L1527" s="115">
        <v>27322</v>
      </c>
      <c r="M1527" s="115" t="s">
        <v>1967</v>
      </c>
    </row>
    <row r="1528" spans="1:13">
      <c r="A1528" s="115" t="s">
        <v>1968</v>
      </c>
      <c r="B1528" s="115" t="s">
        <v>393</v>
      </c>
      <c r="C1528" s="115">
        <v>2951</v>
      </c>
      <c r="D1528" s="115">
        <v>3092.6</v>
      </c>
      <c r="E1528" s="115">
        <v>2951</v>
      </c>
      <c r="F1528" s="115">
        <v>2973</v>
      </c>
      <c r="G1528" s="115">
        <v>2978</v>
      </c>
      <c r="H1528" s="115">
        <v>2963.95</v>
      </c>
      <c r="I1528" s="115">
        <v>4224</v>
      </c>
      <c r="J1528" s="115">
        <v>12719961.050000001</v>
      </c>
      <c r="K1528" s="117">
        <v>43293</v>
      </c>
      <c r="L1528" s="115">
        <v>1014</v>
      </c>
      <c r="M1528" s="115" t="s">
        <v>1969</v>
      </c>
    </row>
    <row r="1529" spans="1:13">
      <c r="A1529" s="115" t="s">
        <v>1970</v>
      </c>
      <c r="B1529" s="115" t="s">
        <v>393</v>
      </c>
      <c r="C1529" s="115">
        <v>443.1</v>
      </c>
      <c r="D1529" s="115">
        <v>453</v>
      </c>
      <c r="E1529" s="115">
        <v>436.8</v>
      </c>
      <c r="F1529" s="115">
        <v>439.6</v>
      </c>
      <c r="G1529" s="115">
        <v>440</v>
      </c>
      <c r="H1529" s="115">
        <v>440.9</v>
      </c>
      <c r="I1529" s="115">
        <v>136108</v>
      </c>
      <c r="J1529" s="115">
        <v>60680261.25</v>
      </c>
      <c r="K1529" s="117">
        <v>43293</v>
      </c>
      <c r="L1529" s="115">
        <v>4352</v>
      </c>
      <c r="M1529" s="115" t="s">
        <v>1971</v>
      </c>
    </row>
    <row r="1530" spans="1:13">
      <c r="A1530" s="115" t="s">
        <v>3068</v>
      </c>
      <c r="B1530" s="115" t="s">
        <v>393</v>
      </c>
      <c r="C1530" s="115">
        <v>6.6</v>
      </c>
      <c r="D1530" s="115">
        <v>6.7</v>
      </c>
      <c r="E1530" s="115">
        <v>6.2</v>
      </c>
      <c r="F1530" s="115">
        <v>6.2</v>
      </c>
      <c r="G1530" s="115">
        <v>6.2</v>
      </c>
      <c r="H1530" s="115">
        <v>6.5</v>
      </c>
      <c r="I1530" s="115">
        <v>55243</v>
      </c>
      <c r="J1530" s="115">
        <v>345251</v>
      </c>
      <c r="K1530" s="117">
        <v>43293</v>
      </c>
      <c r="L1530" s="115">
        <v>132</v>
      </c>
      <c r="M1530" s="115" t="s">
        <v>3069</v>
      </c>
    </row>
    <row r="1531" spans="1:13">
      <c r="A1531" s="115" t="s">
        <v>1972</v>
      </c>
      <c r="B1531" s="115" t="s">
        <v>393</v>
      </c>
      <c r="C1531" s="115">
        <v>92.1</v>
      </c>
      <c r="D1531" s="115">
        <v>92.35</v>
      </c>
      <c r="E1531" s="115">
        <v>90.25</v>
      </c>
      <c r="F1531" s="115">
        <v>90.6</v>
      </c>
      <c r="G1531" s="115">
        <v>90.35</v>
      </c>
      <c r="H1531" s="115">
        <v>91.75</v>
      </c>
      <c r="I1531" s="115">
        <v>215911</v>
      </c>
      <c r="J1531" s="115">
        <v>19725367.050000001</v>
      </c>
      <c r="K1531" s="117">
        <v>43293</v>
      </c>
      <c r="L1531" s="115">
        <v>1963</v>
      </c>
      <c r="M1531" s="115" t="s">
        <v>1973</v>
      </c>
    </row>
    <row r="1532" spans="1:13">
      <c r="A1532" s="115" t="s">
        <v>156</v>
      </c>
      <c r="B1532" s="115" t="s">
        <v>393</v>
      </c>
      <c r="C1532" s="115">
        <v>1195.7</v>
      </c>
      <c r="D1532" s="115">
        <v>1201.95</v>
      </c>
      <c r="E1532" s="115">
        <v>1166.75</v>
      </c>
      <c r="F1532" s="115">
        <v>1183.6500000000001</v>
      </c>
      <c r="G1532" s="115">
        <v>1178</v>
      </c>
      <c r="H1532" s="115">
        <v>1187.1500000000001</v>
      </c>
      <c r="I1532" s="115">
        <v>299577</v>
      </c>
      <c r="J1532" s="115">
        <v>355535198.25</v>
      </c>
      <c r="K1532" s="117">
        <v>43293</v>
      </c>
      <c r="L1532" s="115">
        <v>13268</v>
      </c>
      <c r="M1532" s="115" t="s">
        <v>1974</v>
      </c>
    </row>
    <row r="1533" spans="1:13">
      <c r="A1533" s="115" t="s">
        <v>1975</v>
      </c>
      <c r="B1533" s="115" t="s">
        <v>393</v>
      </c>
      <c r="C1533" s="115">
        <v>213.25</v>
      </c>
      <c r="D1533" s="115">
        <v>215.65</v>
      </c>
      <c r="E1533" s="115">
        <v>205</v>
      </c>
      <c r="F1533" s="115">
        <v>206</v>
      </c>
      <c r="G1533" s="115">
        <v>205.8</v>
      </c>
      <c r="H1533" s="115">
        <v>212.2</v>
      </c>
      <c r="I1533" s="115">
        <v>32258</v>
      </c>
      <c r="J1533" s="115">
        <v>6752997.4000000004</v>
      </c>
      <c r="K1533" s="117">
        <v>43293</v>
      </c>
      <c r="L1533" s="115">
        <v>1036</v>
      </c>
      <c r="M1533" s="115" t="s">
        <v>1976</v>
      </c>
    </row>
    <row r="1534" spans="1:13">
      <c r="A1534" s="115" t="s">
        <v>157</v>
      </c>
      <c r="B1534" s="115" t="s">
        <v>393</v>
      </c>
      <c r="C1534" s="115">
        <v>18.399999999999999</v>
      </c>
      <c r="D1534" s="115">
        <v>18.649999999999999</v>
      </c>
      <c r="E1534" s="115">
        <v>18.25</v>
      </c>
      <c r="F1534" s="115">
        <v>18.3</v>
      </c>
      <c r="G1534" s="115">
        <v>18.25</v>
      </c>
      <c r="H1534" s="115">
        <v>18.350000000000001</v>
      </c>
      <c r="I1534" s="115">
        <v>440605</v>
      </c>
      <c r="J1534" s="115">
        <v>8150973.5</v>
      </c>
      <c r="K1534" s="117">
        <v>43293</v>
      </c>
      <c r="L1534" s="115">
        <v>1626</v>
      </c>
      <c r="M1534" s="115" t="s">
        <v>1977</v>
      </c>
    </row>
    <row r="1535" spans="1:13">
      <c r="A1535" s="115" t="s">
        <v>1978</v>
      </c>
      <c r="B1535" s="115" t="s">
        <v>393</v>
      </c>
      <c r="C1535" s="115">
        <v>276</v>
      </c>
      <c r="D1535" s="115">
        <v>277.45</v>
      </c>
      <c r="E1535" s="115">
        <v>267.60000000000002</v>
      </c>
      <c r="F1535" s="115">
        <v>269.14999999999998</v>
      </c>
      <c r="G1535" s="115">
        <v>268.45</v>
      </c>
      <c r="H1535" s="115">
        <v>275.10000000000002</v>
      </c>
      <c r="I1535" s="115">
        <v>67001</v>
      </c>
      <c r="J1535" s="115">
        <v>18244182.149999999</v>
      </c>
      <c r="K1535" s="117">
        <v>43293</v>
      </c>
      <c r="L1535" s="115">
        <v>2281</v>
      </c>
      <c r="M1535" s="115" t="s">
        <v>1979</v>
      </c>
    </row>
    <row r="1536" spans="1:13">
      <c r="A1536" s="115" t="s">
        <v>1980</v>
      </c>
      <c r="B1536" s="115" t="s">
        <v>393</v>
      </c>
      <c r="C1536" s="115">
        <v>361</v>
      </c>
      <c r="D1536" s="115">
        <v>369.8</v>
      </c>
      <c r="E1536" s="115">
        <v>360.8</v>
      </c>
      <c r="F1536" s="115">
        <v>362.2</v>
      </c>
      <c r="G1536" s="115">
        <v>361.15</v>
      </c>
      <c r="H1536" s="115">
        <v>362.25</v>
      </c>
      <c r="I1536" s="115">
        <v>7099</v>
      </c>
      <c r="J1536" s="115">
        <v>2584913.4500000002</v>
      </c>
      <c r="K1536" s="117">
        <v>43293</v>
      </c>
      <c r="L1536" s="115">
        <v>286</v>
      </c>
      <c r="M1536" s="115" t="s">
        <v>1981</v>
      </c>
    </row>
    <row r="1537" spans="1:13">
      <c r="A1537" s="115" t="s">
        <v>1982</v>
      </c>
      <c r="B1537" s="115" t="s">
        <v>393</v>
      </c>
      <c r="C1537" s="115">
        <v>13.05</v>
      </c>
      <c r="D1537" s="115">
        <v>13.4</v>
      </c>
      <c r="E1537" s="115">
        <v>13</v>
      </c>
      <c r="F1537" s="115">
        <v>13.3</v>
      </c>
      <c r="G1537" s="115">
        <v>13.3</v>
      </c>
      <c r="H1537" s="115">
        <v>13.05</v>
      </c>
      <c r="I1537" s="115">
        <v>128606</v>
      </c>
      <c r="J1537" s="115">
        <v>1694095.4</v>
      </c>
      <c r="K1537" s="117">
        <v>43293</v>
      </c>
      <c r="L1537" s="115">
        <v>376</v>
      </c>
      <c r="M1537" s="115" t="s">
        <v>1983</v>
      </c>
    </row>
    <row r="1538" spans="1:13">
      <c r="A1538" s="115" t="s">
        <v>1984</v>
      </c>
      <c r="B1538" s="115" t="s">
        <v>393</v>
      </c>
      <c r="C1538" s="115">
        <v>12.9</v>
      </c>
      <c r="D1538" s="115">
        <v>13.2</v>
      </c>
      <c r="E1538" s="115">
        <v>11.3</v>
      </c>
      <c r="F1538" s="115">
        <v>11.65</v>
      </c>
      <c r="G1538" s="115">
        <v>11.65</v>
      </c>
      <c r="H1538" s="115">
        <v>12.55</v>
      </c>
      <c r="I1538" s="115">
        <v>1095434</v>
      </c>
      <c r="J1538" s="115">
        <v>13522131.050000001</v>
      </c>
      <c r="K1538" s="117">
        <v>43293</v>
      </c>
      <c r="L1538" s="115">
        <v>2766</v>
      </c>
      <c r="M1538" s="115" t="s">
        <v>1985</v>
      </c>
    </row>
    <row r="1539" spans="1:13">
      <c r="A1539" s="115" t="s">
        <v>1986</v>
      </c>
      <c r="B1539" s="115" t="s">
        <v>393</v>
      </c>
      <c r="C1539" s="115">
        <v>389</v>
      </c>
      <c r="D1539" s="115">
        <v>395.75</v>
      </c>
      <c r="E1539" s="115">
        <v>381</v>
      </c>
      <c r="F1539" s="115">
        <v>382.8</v>
      </c>
      <c r="G1539" s="115">
        <v>383.2</v>
      </c>
      <c r="H1539" s="115">
        <v>387.45</v>
      </c>
      <c r="I1539" s="115">
        <v>690164</v>
      </c>
      <c r="J1539" s="115">
        <v>268046607.75</v>
      </c>
      <c r="K1539" s="117">
        <v>43293</v>
      </c>
      <c r="L1539" s="115">
        <v>8653</v>
      </c>
      <c r="M1539" s="115" t="s">
        <v>1987</v>
      </c>
    </row>
    <row r="1540" spans="1:13">
      <c r="A1540" s="115" t="s">
        <v>158</v>
      </c>
      <c r="B1540" s="115" t="s">
        <v>393</v>
      </c>
      <c r="C1540" s="115">
        <v>3961</v>
      </c>
      <c r="D1540" s="115">
        <v>4050</v>
      </c>
      <c r="E1540" s="115">
        <v>3939.05</v>
      </c>
      <c r="F1540" s="115">
        <v>3946.95</v>
      </c>
      <c r="G1540" s="115">
        <v>3955.5</v>
      </c>
      <c r="H1540" s="115">
        <v>3951.8</v>
      </c>
      <c r="I1540" s="115">
        <v>558480</v>
      </c>
      <c r="J1540" s="115">
        <v>2241128431.1500001</v>
      </c>
      <c r="K1540" s="117">
        <v>43293</v>
      </c>
      <c r="L1540" s="115">
        <v>37736</v>
      </c>
      <c r="M1540" s="115" t="s">
        <v>1988</v>
      </c>
    </row>
    <row r="1541" spans="1:13">
      <c r="A1541" s="115" t="s">
        <v>1989</v>
      </c>
      <c r="B1541" s="115" t="s">
        <v>393</v>
      </c>
      <c r="C1541" s="115">
        <v>78.150000000000006</v>
      </c>
      <c r="D1541" s="115">
        <v>82.5</v>
      </c>
      <c r="E1541" s="115">
        <v>78.099999999999994</v>
      </c>
      <c r="F1541" s="115">
        <v>79.400000000000006</v>
      </c>
      <c r="G1541" s="115">
        <v>79.849999999999994</v>
      </c>
      <c r="H1541" s="115">
        <v>77.900000000000006</v>
      </c>
      <c r="I1541" s="115">
        <v>27264</v>
      </c>
      <c r="J1541" s="115">
        <v>2193452.9</v>
      </c>
      <c r="K1541" s="117">
        <v>43293</v>
      </c>
      <c r="L1541" s="115">
        <v>277</v>
      </c>
      <c r="M1541" s="115" t="s">
        <v>1990</v>
      </c>
    </row>
    <row r="1542" spans="1:13">
      <c r="A1542" s="115" t="s">
        <v>3745</v>
      </c>
      <c r="B1542" s="115" t="s">
        <v>393</v>
      </c>
      <c r="C1542" s="115">
        <v>0.95</v>
      </c>
      <c r="D1542" s="115">
        <v>0.95</v>
      </c>
      <c r="E1542" s="115">
        <v>0.95</v>
      </c>
      <c r="F1542" s="115">
        <v>0.95</v>
      </c>
      <c r="G1542" s="115">
        <v>0.95</v>
      </c>
      <c r="H1542" s="115">
        <v>0.95</v>
      </c>
      <c r="I1542" s="115">
        <v>560</v>
      </c>
      <c r="J1542" s="115">
        <v>532</v>
      </c>
      <c r="K1542" s="117">
        <v>43293</v>
      </c>
      <c r="L1542" s="115">
        <v>3</v>
      </c>
      <c r="M1542" s="115" t="s">
        <v>3746</v>
      </c>
    </row>
    <row r="1543" spans="1:13">
      <c r="A1543" s="115" t="s">
        <v>1991</v>
      </c>
      <c r="B1543" s="115" t="s">
        <v>393</v>
      </c>
      <c r="C1543" s="115">
        <v>244.5</v>
      </c>
      <c r="D1543" s="115">
        <v>249.6</v>
      </c>
      <c r="E1543" s="115">
        <v>244.3</v>
      </c>
      <c r="F1543" s="115">
        <v>247.65</v>
      </c>
      <c r="G1543" s="115">
        <v>247.6</v>
      </c>
      <c r="H1543" s="115">
        <v>242.8</v>
      </c>
      <c r="I1543" s="115">
        <v>51984</v>
      </c>
      <c r="J1543" s="115">
        <v>12869177.800000001</v>
      </c>
      <c r="K1543" s="117">
        <v>43293</v>
      </c>
      <c r="L1543" s="115">
        <v>1247</v>
      </c>
      <c r="M1543" s="115" t="s">
        <v>1992</v>
      </c>
    </row>
    <row r="1544" spans="1:13">
      <c r="A1544" s="115" t="s">
        <v>1993</v>
      </c>
      <c r="B1544" s="115" t="s">
        <v>393</v>
      </c>
      <c r="C1544" s="115">
        <v>77.849999999999994</v>
      </c>
      <c r="D1544" s="115">
        <v>79.900000000000006</v>
      </c>
      <c r="E1544" s="115">
        <v>76</v>
      </c>
      <c r="F1544" s="115">
        <v>78.75</v>
      </c>
      <c r="G1544" s="115">
        <v>78.099999999999994</v>
      </c>
      <c r="H1544" s="115">
        <v>76</v>
      </c>
      <c r="I1544" s="115">
        <v>26000</v>
      </c>
      <c r="J1544" s="115">
        <v>2038551.45</v>
      </c>
      <c r="K1544" s="117">
        <v>43293</v>
      </c>
      <c r="L1544" s="115">
        <v>95</v>
      </c>
      <c r="M1544" s="115" t="s">
        <v>1994</v>
      </c>
    </row>
    <row r="1545" spans="1:13">
      <c r="A1545" s="115" t="s">
        <v>159</v>
      </c>
      <c r="B1545" s="115" t="s">
        <v>393</v>
      </c>
      <c r="C1545" s="115">
        <v>79.45</v>
      </c>
      <c r="D1545" s="115">
        <v>80.349999999999994</v>
      </c>
      <c r="E1545" s="115">
        <v>77.75</v>
      </c>
      <c r="F1545" s="115">
        <v>78.45</v>
      </c>
      <c r="G1545" s="115">
        <v>78.25</v>
      </c>
      <c r="H1545" s="115">
        <v>78.650000000000006</v>
      </c>
      <c r="I1545" s="115">
        <v>5577353</v>
      </c>
      <c r="J1545" s="115">
        <v>440978144.69999999</v>
      </c>
      <c r="K1545" s="117">
        <v>43293</v>
      </c>
      <c r="L1545" s="115">
        <v>15211</v>
      </c>
      <c r="M1545" s="115" t="s">
        <v>1995</v>
      </c>
    </row>
    <row r="1546" spans="1:13">
      <c r="A1546" s="115" t="s">
        <v>2443</v>
      </c>
      <c r="B1546" s="115" t="s">
        <v>393</v>
      </c>
      <c r="C1546" s="115">
        <v>76.650000000000006</v>
      </c>
      <c r="D1546" s="115">
        <v>76.650000000000006</v>
      </c>
      <c r="E1546" s="115">
        <v>74.8</v>
      </c>
      <c r="F1546" s="115">
        <v>75.05</v>
      </c>
      <c r="G1546" s="115">
        <v>74.8</v>
      </c>
      <c r="H1546" s="115">
        <v>76.05</v>
      </c>
      <c r="I1546" s="115">
        <v>54293</v>
      </c>
      <c r="J1546" s="115">
        <v>4081962.15</v>
      </c>
      <c r="K1546" s="117">
        <v>43293</v>
      </c>
      <c r="L1546" s="115">
        <v>331</v>
      </c>
      <c r="M1546" s="115" t="s">
        <v>3505</v>
      </c>
    </row>
    <row r="1547" spans="1:13">
      <c r="A1547" s="115" t="s">
        <v>160</v>
      </c>
      <c r="B1547" s="115" t="s">
        <v>393</v>
      </c>
      <c r="C1547" s="115">
        <v>4.2</v>
      </c>
      <c r="D1547" s="115">
        <v>4.25</v>
      </c>
      <c r="E1547" s="115">
        <v>4.1500000000000004</v>
      </c>
      <c r="F1547" s="115">
        <v>4.2</v>
      </c>
      <c r="G1547" s="115">
        <v>4.25</v>
      </c>
      <c r="H1547" s="115">
        <v>4.1500000000000004</v>
      </c>
      <c r="I1547" s="115">
        <v>4014676</v>
      </c>
      <c r="J1547" s="115">
        <v>16901699.5</v>
      </c>
      <c r="K1547" s="117">
        <v>43293</v>
      </c>
      <c r="L1547" s="115">
        <v>2297</v>
      </c>
      <c r="M1547" s="115" t="s">
        <v>1996</v>
      </c>
    </row>
    <row r="1548" spans="1:13">
      <c r="A1548" s="115" t="s">
        <v>1997</v>
      </c>
      <c r="B1548" s="115" t="s">
        <v>393</v>
      </c>
      <c r="C1548" s="115">
        <v>11.3</v>
      </c>
      <c r="D1548" s="115">
        <v>11.6</v>
      </c>
      <c r="E1548" s="115">
        <v>11.25</v>
      </c>
      <c r="F1548" s="115">
        <v>11.3</v>
      </c>
      <c r="G1548" s="115">
        <v>11.35</v>
      </c>
      <c r="H1548" s="115">
        <v>11.3</v>
      </c>
      <c r="I1548" s="115">
        <v>212468</v>
      </c>
      <c r="J1548" s="115">
        <v>2420799.75</v>
      </c>
      <c r="K1548" s="117">
        <v>43293</v>
      </c>
      <c r="L1548" s="115">
        <v>477</v>
      </c>
      <c r="M1548" s="115" t="s">
        <v>1998</v>
      </c>
    </row>
    <row r="1549" spans="1:13">
      <c r="A1549" s="115" t="s">
        <v>3158</v>
      </c>
      <c r="B1549" s="115" t="s">
        <v>393</v>
      </c>
      <c r="C1549" s="115">
        <v>369</v>
      </c>
      <c r="D1549" s="115">
        <v>369</v>
      </c>
      <c r="E1549" s="115">
        <v>350</v>
      </c>
      <c r="F1549" s="115">
        <v>359.1</v>
      </c>
      <c r="G1549" s="115">
        <v>360</v>
      </c>
      <c r="H1549" s="115">
        <v>352.8</v>
      </c>
      <c r="I1549" s="115">
        <v>479</v>
      </c>
      <c r="J1549" s="115">
        <v>170207.15</v>
      </c>
      <c r="K1549" s="117">
        <v>43293</v>
      </c>
      <c r="L1549" s="115">
        <v>29</v>
      </c>
      <c r="M1549" s="115" t="s">
        <v>3159</v>
      </c>
    </row>
    <row r="1550" spans="1:13">
      <c r="A1550" s="115" t="s">
        <v>3070</v>
      </c>
      <c r="B1550" s="115" t="s">
        <v>393</v>
      </c>
      <c r="C1550" s="115">
        <v>2.4</v>
      </c>
      <c r="D1550" s="115">
        <v>2.4</v>
      </c>
      <c r="E1550" s="115">
        <v>2.25</v>
      </c>
      <c r="F1550" s="115">
        <v>2.4</v>
      </c>
      <c r="G1550" s="115">
        <v>2.4</v>
      </c>
      <c r="H1550" s="115">
        <v>2.2999999999999998</v>
      </c>
      <c r="I1550" s="115">
        <v>11534</v>
      </c>
      <c r="J1550" s="115">
        <v>27418.1</v>
      </c>
      <c r="K1550" s="117">
        <v>43293</v>
      </c>
      <c r="L1550" s="115">
        <v>48</v>
      </c>
      <c r="M1550" s="115" t="s">
        <v>3071</v>
      </c>
    </row>
    <row r="1551" spans="1:13">
      <c r="A1551" s="115" t="s">
        <v>1999</v>
      </c>
      <c r="B1551" s="115" t="s">
        <v>393</v>
      </c>
      <c r="C1551" s="115">
        <v>150.15</v>
      </c>
      <c r="D1551" s="115">
        <v>151.9</v>
      </c>
      <c r="E1551" s="115">
        <v>143.25</v>
      </c>
      <c r="F1551" s="115">
        <v>144.15</v>
      </c>
      <c r="G1551" s="115">
        <v>144.05000000000001</v>
      </c>
      <c r="H1551" s="115">
        <v>149.55000000000001</v>
      </c>
      <c r="I1551" s="115">
        <v>42007</v>
      </c>
      <c r="J1551" s="115">
        <v>6165245.2000000002</v>
      </c>
      <c r="K1551" s="117">
        <v>43293</v>
      </c>
      <c r="L1551" s="115">
        <v>1296</v>
      </c>
      <c r="M1551" s="115" t="s">
        <v>2000</v>
      </c>
    </row>
    <row r="1552" spans="1:13">
      <c r="A1552" s="115" t="s">
        <v>161</v>
      </c>
      <c r="B1552" s="115" t="s">
        <v>393</v>
      </c>
      <c r="C1552" s="115">
        <v>605.9</v>
      </c>
      <c r="D1552" s="115">
        <v>610.95000000000005</v>
      </c>
      <c r="E1552" s="115">
        <v>577.65</v>
      </c>
      <c r="F1552" s="115">
        <v>581.95000000000005</v>
      </c>
      <c r="G1552" s="115">
        <v>578.04999999999995</v>
      </c>
      <c r="H1552" s="115">
        <v>603.45000000000005</v>
      </c>
      <c r="I1552" s="115">
        <v>3843962</v>
      </c>
      <c r="J1552" s="115">
        <v>2281568522.6999998</v>
      </c>
      <c r="K1552" s="117">
        <v>43293</v>
      </c>
      <c r="L1552" s="115">
        <v>84607</v>
      </c>
      <c r="M1552" s="115" t="s">
        <v>2001</v>
      </c>
    </row>
    <row r="1553" spans="1:13">
      <c r="A1553" s="115" t="s">
        <v>3236</v>
      </c>
      <c r="B1553" s="115" t="s">
        <v>393</v>
      </c>
      <c r="C1553" s="115">
        <v>3.55</v>
      </c>
      <c r="D1553" s="115">
        <v>3.55</v>
      </c>
      <c r="E1553" s="115">
        <v>3.4</v>
      </c>
      <c r="F1553" s="115">
        <v>3.45</v>
      </c>
      <c r="G1553" s="115">
        <v>3.45</v>
      </c>
      <c r="H1553" s="115">
        <v>3.5</v>
      </c>
      <c r="I1553" s="115">
        <v>564523</v>
      </c>
      <c r="J1553" s="115">
        <v>1951491.45</v>
      </c>
      <c r="K1553" s="117">
        <v>43293</v>
      </c>
      <c r="L1553" s="115">
        <v>686</v>
      </c>
      <c r="M1553" s="115" t="s">
        <v>3237</v>
      </c>
    </row>
    <row r="1554" spans="1:13">
      <c r="A1554" s="115" t="s">
        <v>2002</v>
      </c>
      <c r="B1554" s="115" t="s">
        <v>393</v>
      </c>
      <c r="C1554" s="115">
        <v>28</v>
      </c>
      <c r="D1554" s="115">
        <v>28</v>
      </c>
      <c r="E1554" s="115">
        <v>26.15</v>
      </c>
      <c r="F1554" s="115">
        <v>26.35</v>
      </c>
      <c r="G1554" s="115">
        <v>26.3</v>
      </c>
      <c r="H1554" s="115">
        <v>27.5</v>
      </c>
      <c r="I1554" s="115">
        <v>412372</v>
      </c>
      <c r="J1554" s="115">
        <v>11190574.800000001</v>
      </c>
      <c r="K1554" s="117">
        <v>43293</v>
      </c>
      <c r="L1554" s="115">
        <v>1163</v>
      </c>
      <c r="M1554" s="115" t="s">
        <v>2003</v>
      </c>
    </row>
    <row r="1555" spans="1:13">
      <c r="A1555" s="115" t="s">
        <v>3072</v>
      </c>
      <c r="B1555" s="115" t="s">
        <v>393</v>
      </c>
      <c r="C1555" s="115">
        <v>2.9</v>
      </c>
      <c r="D1555" s="115">
        <v>2.9</v>
      </c>
      <c r="E1555" s="115">
        <v>2.7</v>
      </c>
      <c r="F1555" s="115">
        <v>2.7</v>
      </c>
      <c r="G1555" s="115">
        <v>2.7</v>
      </c>
      <c r="H1555" s="115">
        <v>2.8</v>
      </c>
      <c r="I1555" s="115">
        <v>9300</v>
      </c>
      <c r="J1555" s="115">
        <v>25727.65</v>
      </c>
      <c r="K1555" s="117">
        <v>43293</v>
      </c>
      <c r="L1555" s="115">
        <v>39</v>
      </c>
      <c r="M1555" s="115" t="s">
        <v>3073</v>
      </c>
    </row>
    <row r="1556" spans="1:13">
      <c r="A1556" s="115" t="s">
        <v>2497</v>
      </c>
      <c r="B1556" s="115" t="s">
        <v>393</v>
      </c>
      <c r="C1556" s="115">
        <v>289.95</v>
      </c>
      <c r="D1556" s="115">
        <v>289.95</v>
      </c>
      <c r="E1556" s="115">
        <v>289.95</v>
      </c>
      <c r="F1556" s="115">
        <v>289.95</v>
      </c>
      <c r="G1556" s="115">
        <v>289.95</v>
      </c>
      <c r="H1556" s="115">
        <v>283.60000000000002</v>
      </c>
      <c r="I1556" s="115">
        <v>20</v>
      </c>
      <c r="J1556" s="115">
        <v>5799</v>
      </c>
      <c r="K1556" s="117">
        <v>43293</v>
      </c>
      <c r="L1556" s="115">
        <v>2</v>
      </c>
      <c r="M1556" s="115" t="s">
        <v>2498</v>
      </c>
    </row>
    <row r="1557" spans="1:13">
      <c r="A1557" s="115" t="s">
        <v>3514</v>
      </c>
      <c r="B1557" s="115" t="s">
        <v>393</v>
      </c>
      <c r="C1557" s="115">
        <v>1145</v>
      </c>
      <c r="D1557" s="115">
        <v>1365</v>
      </c>
      <c r="E1557" s="115">
        <v>1145</v>
      </c>
      <c r="F1557" s="115">
        <v>1202.8599999999999</v>
      </c>
      <c r="G1557" s="115">
        <v>1357</v>
      </c>
      <c r="H1557" s="115">
        <v>1128.5999999999999</v>
      </c>
      <c r="I1557" s="115">
        <v>1611</v>
      </c>
      <c r="J1557" s="115">
        <v>1894212</v>
      </c>
      <c r="K1557" s="117">
        <v>43293</v>
      </c>
      <c r="L1557" s="115">
        <v>57</v>
      </c>
      <c r="M1557" s="115" t="s">
        <v>3515</v>
      </c>
    </row>
    <row r="1558" spans="1:13">
      <c r="A1558" s="115" t="s">
        <v>3652</v>
      </c>
      <c r="B1558" s="115" t="s">
        <v>393</v>
      </c>
      <c r="C1558" s="115">
        <v>373</v>
      </c>
      <c r="D1558" s="115">
        <v>375</v>
      </c>
      <c r="E1558" s="115">
        <v>373</v>
      </c>
      <c r="F1558" s="115">
        <v>375</v>
      </c>
      <c r="G1558" s="115">
        <v>375</v>
      </c>
      <c r="H1558" s="115">
        <v>375.95</v>
      </c>
      <c r="I1558" s="115">
        <v>203</v>
      </c>
      <c r="J1558" s="115">
        <v>75725</v>
      </c>
      <c r="K1558" s="117">
        <v>43293</v>
      </c>
      <c r="L1558" s="115">
        <v>2</v>
      </c>
      <c r="M1558" s="115" t="s">
        <v>3653</v>
      </c>
    </row>
    <row r="1559" spans="1:13">
      <c r="A1559" s="115" t="s">
        <v>3238</v>
      </c>
      <c r="B1559" s="115" t="s">
        <v>393</v>
      </c>
      <c r="C1559" s="115">
        <v>8.9499999999999993</v>
      </c>
      <c r="D1559" s="115">
        <v>9.1999999999999993</v>
      </c>
      <c r="E1559" s="115">
        <v>8.9</v>
      </c>
      <c r="F1559" s="115">
        <v>9.15</v>
      </c>
      <c r="G1559" s="115">
        <v>9.15</v>
      </c>
      <c r="H1559" s="115">
        <v>8.8000000000000007</v>
      </c>
      <c r="I1559" s="115">
        <v>662447</v>
      </c>
      <c r="J1559" s="115">
        <v>6045954.75</v>
      </c>
      <c r="K1559" s="117">
        <v>43293</v>
      </c>
      <c r="L1559" s="115">
        <v>3496</v>
      </c>
      <c r="M1559" s="115" t="s">
        <v>3239</v>
      </c>
    </row>
    <row r="1560" spans="1:13">
      <c r="A1560" s="115" t="s">
        <v>2693</v>
      </c>
      <c r="B1560" s="115" t="s">
        <v>393</v>
      </c>
      <c r="C1560" s="115">
        <v>75.25</v>
      </c>
      <c r="D1560" s="115">
        <v>77</v>
      </c>
      <c r="E1560" s="115">
        <v>74.3</v>
      </c>
      <c r="F1560" s="115">
        <v>75.150000000000006</v>
      </c>
      <c r="G1560" s="115">
        <v>74.45</v>
      </c>
      <c r="H1560" s="115">
        <v>75.2</v>
      </c>
      <c r="I1560" s="115">
        <v>46105</v>
      </c>
      <c r="J1560" s="115">
        <v>3479888.1</v>
      </c>
      <c r="K1560" s="117">
        <v>43293</v>
      </c>
      <c r="L1560" s="115">
        <v>1106</v>
      </c>
      <c r="M1560" s="115" t="s">
        <v>2694</v>
      </c>
    </row>
    <row r="1561" spans="1:13">
      <c r="A1561" s="115" t="s">
        <v>3420</v>
      </c>
      <c r="B1561" s="115" t="s">
        <v>3256</v>
      </c>
      <c r="C1561" s="115">
        <v>0.1</v>
      </c>
      <c r="D1561" s="115">
        <v>0.1</v>
      </c>
      <c r="E1561" s="115">
        <v>0.05</v>
      </c>
      <c r="F1561" s="115">
        <v>0.1</v>
      </c>
      <c r="G1561" s="115">
        <v>0.1</v>
      </c>
      <c r="H1561" s="115">
        <v>0.1</v>
      </c>
      <c r="I1561" s="115">
        <v>36296495</v>
      </c>
      <c r="J1561" s="115">
        <v>3610764.9</v>
      </c>
      <c r="K1561" s="117">
        <v>43293</v>
      </c>
      <c r="L1561" s="115">
        <v>2261</v>
      </c>
      <c r="M1561" s="115" t="s">
        <v>3421</v>
      </c>
    </row>
    <row r="1562" spans="1:13">
      <c r="A1562" s="115" t="s">
        <v>2004</v>
      </c>
      <c r="B1562" s="115" t="s">
        <v>393</v>
      </c>
      <c r="C1562" s="115">
        <v>415.5</v>
      </c>
      <c r="D1562" s="115">
        <v>425</v>
      </c>
      <c r="E1562" s="115">
        <v>408</v>
      </c>
      <c r="F1562" s="115">
        <v>415.35</v>
      </c>
      <c r="G1562" s="115">
        <v>413</v>
      </c>
      <c r="H1562" s="115">
        <v>410.2</v>
      </c>
      <c r="I1562" s="115">
        <v>79705</v>
      </c>
      <c r="J1562" s="115">
        <v>33322556.899999999</v>
      </c>
      <c r="K1562" s="117">
        <v>43293</v>
      </c>
      <c r="L1562" s="115">
        <v>1977</v>
      </c>
      <c r="M1562" s="115" t="s">
        <v>2005</v>
      </c>
    </row>
    <row r="1563" spans="1:13">
      <c r="A1563" s="115" t="s">
        <v>2006</v>
      </c>
      <c r="B1563" s="115" t="s">
        <v>393</v>
      </c>
      <c r="C1563" s="115">
        <v>705</v>
      </c>
      <c r="D1563" s="115">
        <v>719</v>
      </c>
      <c r="E1563" s="115">
        <v>701</v>
      </c>
      <c r="F1563" s="115">
        <v>702.5</v>
      </c>
      <c r="G1563" s="115">
        <v>702.9</v>
      </c>
      <c r="H1563" s="115">
        <v>708.6</v>
      </c>
      <c r="I1563" s="115">
        <v>7465</v>
      </c>
      <c r="J1563" s="115">
        <v>5295871.3499999996</v>
      </c>
      <c r="K1563" s="117">
        <v>43293</v>
      </c>
      <c r="L1563" s="115">
        <v>638</v>
      </c>
      <c r="M1563" s="115" t="s">
        <v>2007</v>
      </c>
    </row>
    <row r="1564" spans="1:13">
      <c r="A1564" s="115" t="s">
        <v>2444</v>
      </c>
      <c r="B1564" s="115" t="s">
        <v>393</v>
      </c>
      <c r="C1564" s="115">
        <v>680.25</v>
      </c>
      <c r="D1564" s="115">
        <v>703.45</v>
      </c>
      <c r="E1564" s="115">
        <v>680.25</v>
      </c>
      <c r="F1564" s="115">
        <v>682.55</v>
      </c>
      <c r="G1564" s="115">
        <v>680.5</v>
      </c>
      <c r="H1564" s="115">
        <v>680.25</v>
      </c>
      <c r="I1564" s="115">
        <v>2050</v>
      </c>
      <c r="J1564" s="115">
        <v>1414897.8</v>
      </c>
      <c r="K1564" s="117">
        <v>43293</v>
      </c>
      <c r="L1564" s="115">
        <v>163</v>
      </c>
      <c r="M1564" s="115" t="s">
        <v>2445</v>
      </c>
    </row>
    <row r="1565" spans="1:13">
      <c r="A1565" s="115" t="s">
        <v>3253</v>
      </c>
      <c r="B1565" s="115" t="s">
        <v>393</v>
      </c>
      <c r="C1565" s="115">
        <v>54.5</v>
      </c>
      <c r="D1565" s="115">
        <v>56.95</v>
      </c>
      <c r="E1565" s="115">
        <v>52.45</v>
      </c>
      <c r="F1565" s="115">
        <v>52.5</v>
      </c>
      <c r="G1565" s="115">
        <v>52.45</v>
      </c>
      <c r="H1565" s="115">
        <v>55.2</v>
      </c>
      <c r="I1565" s="115">
        <v>7681254</v>
      </c>
      <c r="J1565" s="115">
        <v>414388131.5</v>
      </c>
      <c r="K1565" s="117">
        <v>43293</v>
      </c>
      <c r="L1565" s="115">
        <v>39150</v>
      </c>
      <c r="M1565" s="115" t="s">
        <v>3422</v>
      </c>
    </row>
    <row r="1566" spans="1:13">
      <c r="A1566" s="115" t="s">
        <v>2008</v>
      </c>
      <c r="B1566" s="115" t="s">
        <v>393</v>
      </c>
      <c r="C1566" s="115">
        <v>45</v>
      </c>
      <c r="D1566" s="115">
        <v>45</v>
      </c>
      <c r="E1566" s="115">
        <v>44.45</v>
      </c>
      <c r="F1566" s="115">
        <v>44.5</v>
      </c>
      <c r="G1566" s="115">
        <v>44.5</v>
      </c>
      <c r="H1566" s="115">
        <v>44.65</v>
      </c>
      <c r="I1566" s="115">
        <v>14195</v>
      </c>
      <c r="J1566" s="115">
        <v>633688.80000000005</v>
      </c>
      <c r="K1566" s="117">
        <v>43293</v>
      </c>
      <c r="L1566" s="115">
        <v>70</v>
      </c>
      <c r="M1566" s="115" t="s">
        <v>2009</v>
      </c>
    </row>
    <row r="1567" spans="1:13">
      <c r="A1567" s="115" t="s">
        <v>2010</v>
      </c>
      <c r="B1567" s="115" t="s">
        <v>393</v>
      </c>
      <c r="C1567" s="115">
        <v>17.600000000000001</v>
      </c>
      <c r="D1567" s="115">
        <v>19.850000000000001</v>
      </c>
      <c r="E1567" s="115">
        <v>17.600000000000001</v>
      </c>
      <c r="F1567" s="115">
        <v>19.399999999999999</v>
      </c>
      <c r="G1567" s="115">
        <v>19.3</v>
      </c>
      <c r="H1567" s="115">
        <v>16.600000000000001</v>
      </c>
      <c r="I1567" s="115">
        <v>599486</v>
      </c>
      <c r="J1567" s="115">
        <v>11330050.949999999</v>
      </c>
      <c r="K1567" s="117">
        <v>43293</v>
      </c>
      <c r="L1567" s="115">
        <v>2783</v>
      </c>
      <c r="M1567" s="115" t="s">
        <v>2011</v>
      </c>
    </row>
    <row r="1568" spans="1:13">
      <c r="A1568" s="115" t="s">
        <v>3645</v>
      </c>
      <c r="B1568" s="115" t="s">
        <v>393</v>
      </c>
      <c r="C1568" s="115">
        <v>1025</v>
      </c>
      <c r="D1568" s="115">
        <v>1050.5</v>
      </c>
      <c r="E1568" s="115">
        <v>1025</v>
      </c>
      <c r="F1568" s="115">
        <v>1042.6500000000001</v>
      </c>
      <c r="G1568" s="115">
        <v>1047.1500000000001</v>
      </c>
      <c r="H1568" s="115">
        <v>1026</v>
      </c>
      <c r="I1568" s="115">
        <v>249829</v>
      </c>
      <c r="J1568" s="115">
        <v>258911116.80000001</v>
      </c>
      <c r="K1568" s="117">
        <v>43293</v>
      </c>
      <c r="L1568" s="115">
        <v>15997</v>
      </c>
      <c r="M1568" s="115" t="s">
        <v>3654</v>
      </c>
    </row>
    <row r="1569" spans="1:13">
      <c r="A1569" s="115" t="s">
        <v>2012</v>
      </c>
      <c r="B1569" s="115" t="s">
        <v>393</v>
      </c>
      <c r="C1569" s="115">
        <v>29.15</v>
      </c>
      <c r="D1569" s="115">
        <v>29.55</v>
      </c>
      <c r="E1569" s="115">
        <v>28.05</v>
      </c>
      <c r="F1569" s="115">
        <v>28.2</v>
      </c>
      <c r="G1569" s="115">
        <v>28.15</v>
      </c>
      <c r="H1569" s="115">
        <v>28.95</v>
      </c>
      <c r="I1569" s="115">
        <v>187579</v>
      </c>
      <c r="J1569" s="115">
        <v>5414403.75</v>
      </c>
      <c r="K1569" s="117">
        <v>43293</v>
      </c>
      <c r="L1569" s="115">
        <v>950</v>
      </c>
      <c r="M1569" s="115" t="s">
        <v>2013</v>
      </c>
    </row>
    <row r="1570" spans="1:13">
      <c r="A1570" s="115" t="s">
        <v>2014</v>
      </c>
      <c r="B1570" s="115" t="s">
        <v>393</v>
      </c>
      <c r="C1570" s="115">
        <v>12.55</v>
      </c>
      <c r="D1570" s="115">
        <v>12.95</v>
      </c>
      <c r="E1570" s="115">
        <v>12.55</v>
      </c>
      <c r="F1570" s="115">
        <v>12.85</v>
      </c>
      <c r="G1570" s="115">
        <v>12.7</v>
      </c>
      <c r="H1570" s="115">
        <v>12.65</v>
      </c>
      <c r="I1570" s="115">
        <v>27405</v>
      </c>
      <c r="J1570" s="115">
        <v>350018.6</v>
      </c>
      <c r="K1570" s="117">
        <v>43293</v>
      </c>
      <c r="L1570" s="115">
        <v>81</v>
      </c>
      <c r="M1570" s="115" t="s">
        <v>2015</v>
      </c>
    </row>
    <row r="1571" spans="1:13">
      <c r="A1571" s="115" t="s">
        <v>2228</v>
      </c>
      <c r="B1571" s="115" t="s">
        <v>393</v>
      </c>
      <c r="C1571" s="115">
        <v>752</v>
      </c>
      <c r="D1571" s="115">
        <v>754.95</v>
      </c>
      <c r="E1571" s="115">
        <v>740.05</v>
      </c>
      <c r="F1571" s="115">
        <v>746.1</v>
      </c>
      <c r="G1571" s="115">
        <v>743</v>
      </c>
      <c r="H1571" s="115">
        <v>751.35</v>
      </c>
      <c r="I1571" s="115">
        <v>35017</v>
      </c>
      <c r="J1571" s="115">
        <v>26093102.149999999</v>
      </c>
      <c r="K1571" s="117">
        <v>43293</v>
      </c>
      <c r="L1571" s="115">
        <v>2255</v>
      </c>
      <c r="M1571" s="115" t="s">
        <v>2229</v>
      </c>
    </row>
    <row r="1572" spans="1:13">
      <c r="A1572" s="115" t="s">
        <v>228</v>
      </c>
      <c r="B1572" s="115" t="s">
        <v>393</v>
      </c>
      <c r="C1572" s="115">
        <v>218.5</v>
      </c>
      <c r="D1572" s="115">
        <v>221</v>
      </c>
      <c r="E1572" s="115">
        <v>211</v>
      </c>
      <c r="F1572" s="115">
        <v>211.4</v>
      </c>
      <c r="G1572" s="115">
        <v>211.85</v>
      </c>
      <c r="H1572" s="115">
        <v>218.1</v>
      </c>
      <c r="I1572" s="115">
        <v>16378996</v>
      </c>
      <c r="J1572" s="115">
        <v>3536262911.4000001</v>
      </c>
      <c r="K1572" s="117">
        <v>43293</v>
      </c>
      <c r="L1572" s="115">
        <v>129812</v>
      </c>
      <c r="M1572" s="115" t="s">
        <v>2016</v>
      </c>
    </row>
    <row r="1573" spans="1:13">
      <c r="A1573" s="115" t="s">
        <v>2017</v>
      </c>
      <c r="B1573" s="115" t="s">
        <v>393</v>
      </c>
      <c r="C1573" s="115">
        <v>2368.6999999999998</v>
      </c>
      <c r="D1573" s="115">
        <v>2377.65</v>
      </c>
      <c r="E1573" s="115">
        <v>2285</v>
      </c>
      <c r="F1573" s="115">
        <v>2296.3000000000002</v>
      </c>
      <c r="G1573" s="115">
        <v>2292</v>
      </c>
      <c r="H1573" s="115">
        <v>2354.8000000000002</v>
      </c>
      <c r="I1573" s="115">
        <v>29831</v>
      </c>
      <c r="J1573" s="115">
        <v>69393804.349999994</v>
      </c>
      <c r="K1573" s="117">
        <v>43293</v>
      </c>
      <c r="L1573" s="115">
        <v>3829</v>
      </c>
      <c r="M1573" s="115" t="s">
        <v>2018</v>
      </c>
    </row>
    <row r="1574" spans="1:13">
      <c r="A1574" s="115" t="s">
        <v>2019</v>
      </c>
      <c r="B1574" s="115" t="s">
        <v>393</v>
      </c>
      <c r="C1574" s="115">
        <v>50</v>
      </c>
      <c r="D1574" s="115">
        <v>50.4</v>
      </c>
      <c r="E1574" s="115">
        <v>49.1</v>
      </c>
      <c r="F1574" s="115">
        <v>49.35</v>
      </c>
      <c r="G1574" s="115">
        <v>49.45</v>
      </c>
      <c r="H1574" s="115">
        <v>49.9</v>
      </c>
      <c r="I1574" s="115">
        <v>18423</v>
      </c>
      <c r="J1574" s="115">
        <v>918167.85</v>
      </c>
      <c r="K1574" s="117">
        <v>43293</v>
      </c>
      <c r="L1574" s="115">
        <v>257</v>
      </c>
      <c r="M1574" s="115" t="s">
        <v>2020</v>
      </c>
    </row>
    <row r="1575" spans="1:13">
      <c r="A1575" s="115" t="s">
        <v>2021</v>
      </c>
      <c r="B1575" s="115" t="s">
        <v>393</v>
      </c>
      <c r="C1575" s="115">
        <v>1265.05</v>
      </c>
      <c r="D1575" s="115">
        <v>1294.8499999999999</v>
      </c>
      <c r="E1575" s="115">
        <v>1263.4000000000001</v>
      </c>
      <c r="F1575" s="115">
        <v>1290.5999999999999</v>
      </c>
      <c r="G1575" s="115">
        <v>1293.75</v>
      </c>
      <c r="H1575" s="115">
        <v>1260.6500000000001</v>
      </c>
      <c r="I1575" s="115">
        <v>5269</v>
      </c>
      <c r="J1575" s="115">
        <v>6780713.3499999996</v>
      </c>
      <c r="K1575" s="117">
        <v>43293</v>
      </c>
      <c r="L1575" s="115">
        <v>550</v>
      </c>
      <c r="M1575" s="115" t="s">
        <v>2022</v>
      </c>
    </row>
    <row r="1576" spans="1:13">
      <c r="A1576" s="115" t="s">
        <v>390</v>
      </c>
      <c r="B1576" s="115" t="s">
        <v>393</v>
      </c>
      <c r="C1576" s="115">
        <v>174.1</v>
      </c>
      <c r="D1576" s="115">
        <v>177.55</v>
      </c>
      <c r="E1576" s="115">
        <v>172.05</v>
      </c>
      <c r="F1576" s="115">
        <v>173.25</v>
      </c>
      <c r="G1576" s="115">
        <v>173</v>
      </c>
      <c r="H1576" s="115">
        <v>173.85</v>
      </c>
      <c r="I1576" s="115">
        <v>15576</v>
      </c>
      <c r="J1576" s="115">
        <v>2715567.3</v>
      </c>
      <c r="K1576" s="117">
        <v>43293</v>
      </c>
      <c r="L1576" s="115">
        <v>509</v>
      </c>
      <c r="M1576" s="115" t="s">
        <v>2023</v>
      </c>
    </row>
    <row r="1577" spans="1:13">
      <c r="A1577" s="115" t="s">
        <v>2024</v>
      </c>
      <c r="B1577" s="115" t="s">
        <v>393</v>
      </c>
      <c r="C1577" s="115">
        <v>201.5</v>
      </c>
      <c r="D1577" s="115">
        <v>205.25</v>
      </c>
      <c r="E1577" s="115">
        <v>197.5</v>
      </c>
      <c r="F1577" s="115">
        <v>199.25</v>
      </c>
      <c r="G1577" s="115">
        <v>198</v>
      </c>
      <c r="H1577" s="115">
        <v>201.15</v>
      </c>
      <c r="I1577" s="115">
        <v>782464</v>
      </c>
      <c r="J1577" s="115">
        <v>157588332.69999999</v>
      </c>
      <c r="K1577" s="117">
        <v>43293</v>
      </c>
      <c r="L1577" s="115">
        <v>6110</v>
      </c>
      <c r="M1577" s="115" t="s">
        <v>2182</v>
      </c>
    </row>
    <row r="1578" spans="1:13">
      <c r="A1578" s="115" t="s">
        <v>2170</v>
      </c>
      <c r="B1578" s="115" t="s">
        <v>393</v>
      </c>
      <c r="C1578" s="115">
        <v>2756</v>
      </c>
      <c r="D1578" s="115">
        <v>2847.35</v>
      </c>
      <c r="E1578" s="115">
        <v>2750</v>
      </c>
      <c r="F1578" s="115">
        <v>2782.7</v>
      </c>
      <c r="G1578" s="115">
        <v>2785</v>
      </c>
      <c r="H1578" s="115">
        <v>2766.3</v>
      </c>
      <c r="I1578" s="115">
        <v>304</v>
      </c>
      <c r="J1578" s="115">
        <v>847095.35</v>
      </c>
      <c r="K1578" s="117">
        <v>43293</v>
      </c>
      <c r="L1578" s="115">
        <v>116</v>
      </c>
      <c r="M1578" s="115" t="s">
        <v>2171</v>
      </c>
    </row>
    <row r="1579" spans="1:13">
      <c r="A1579" s="115" t="s">
        <v>2025</v>
      </c>
      <c r="B1579" s="115" t="s">
        <v>393</v>
      </c>
      <c r="C1579" s="115">
        <v>6.5</v>
      </c>
      <c r="D1579" s="115">
        <v>6.7</v>
      </c>
      <c r="E1579" s="115">
        <v>6.25</v>
      </c>
      <c r="F1579" s="115">
        <v>6.3</v>
      </c>
      <c r="G1579" s="115">
        <v>6.35</v>
      </c>
      <c r="H1579" s="115">
        <v>6.5</v>
      </c>
      <c r="I1579" s="115">
        <v>138052</v>
      </c>
      <c r="J1579" s="115">
        <v>897286.65</v>
      </c>
      <c r="K1579" s="117">
        <v>43293</v>
      </c>
      <c r="L1579" s="115">
        <v>305</v>
      </c>
      <c r="M1579" s="115" t="s">
        <v>2026</v>
      </c>
    </row>
    <row r="1580" spans="1:13">
      <c r="A1580" s="115" t="s">
        <v>2027</v>
      </c>
      <c r="B1580" s="115" t="s">
        <v>3256</v>
      </c>
      <c r="C1580" s="115">
        <v>7.9</v>
      </c>
      <c r="D1580" s="115">
        <v>7.9</v>
      </c>
      <c r="E1580" s="115">
        <v>7.55</v>
      </c>
      <c r="F1580" s="115">
        <v>7.65</v>
      </c>
      <c r="G1580" s="115">
        <v>7.75</v>
      </c>
      <c r="H1580" s="115">
        <v>7.7</v>
      </c>
      <c r="I1580" s="115">
        <v>145011</v>
      </c>
      <c r="J1580" s="115">
        <v>1124059.3500000001</v>
      </c>
      <c r="K1580" s="117">
        <v>43293</v>
      </c>
      <c r="L1580" s="115">
        <v>387</v>
      </c>
      <c r="M1580" s="115" t="s">
        <v>2028</v>
      </c>
    </row>
    <row r="1581" spans="1:13">
      <c r="A1581" s="115" t="s">
        <v>2336</v>
      </c>
      <c r="B1581" s="115" t="s">
        <v>393</v>
      </c>
      <c r="C1581" s="115">
        <v>74.099999999999994</v>
      </c>
      <c r="D1581" s="115">
        <v>78.3</v>
      </c>
      <c r="E1581" s="115">
        <v>73.8</v>
      </c>
      <c r="F1581" s="115">
        <v>77.05</v>
      </c>
      <c r="G1581" s="115">
        <v>77.95</v>
      </c>
      <c r="H1581" s="115">
        <v>74.099999999999994</v>
      </c>
      <c r="I1581" s="115">
        <v>83200</v>
      </c>
      <c r="J1581" s="115">
        <v>6316522.8499999996</v>
      </c>
      <c r="K1581" s="117">
        <v>43293</v>
      </c>
      <c r="L1581" s="115">
        <v>789</v>
      </c>
      <c r="M1581" s="115" t="s">
        <v>2029</v>
      </c>
    </row>
    <row r="1582" spans="1:13">
      <c r="A1582" s="115" t="s">
        <v>2030</v>
      </c>
      <c r="B1582" s="115" t="s">
        <v>393</v>
      </c>
      <c r="C1582" s="115">
        <v>54.1</v>
      </c>
      <c r="D1582" s="115">
        <v>55.75</v>
      </c>
      <c r="E1582" s="115">
        <v>53.25</v>
      </c>
      <c r="F1582" s="115">
        <v>53.75</v>
      </c>
      <c r="G1582" s="115">
        <v>53.7</v>
      </c>
      <c r="H1582" s="115">
        <v>53.7</v>
      </c>
      <c r="I1582" s="115">
        <v>924017</v>
      </c>
      <c r="J1582" s="115">
        <v>50467402.700000003</v>
      </c>
      <c r="K1582" s="117">
        <v>43293</v>
      </c>
      <c r="L1582" s="115">
        <v>4547</v>
      </c>
      <c r="M1582" s="115" t="s">
        <v>2031</v>
      </c>
    </row>
    <row r="1583" spans="1:13">
      <c r="A1583" s="115" t="s">
        <v>3240</v>
      </c>
      <c r="B1583" s="115" t="s">
        <v>393</v>
      </c>
      <c r="C1583" s="115">
        <v>3.8</v>
      </c>
      <c r="D1583" s="115">
        <v>4.2</v>
      </c>
      <c r="E1583" s="115">
        <v>3.8</v>
      </c>
      <c r="F1583" s="115">
        <v>4.1500000000000004</v>
      </c>
      <c r="G1583" s="115">
        <v>4.2</v>
      </c>
      <c r="H1583" s="115">
        <v>4</v>
      </c>
      <c r="I1583" s="115">
        <v>114994</v>
      </c>
      <c r="J1583" s="115">
        <v>477172.55</v>
      </c>
      <c r="K1583" s="117">
        <v>43293</v>
      </c>
      <c r="L1583" s="115">
        <v>135</v>
      </c>
      <c r="M1583" s="115" t="s">
        <v>3241</v>
      </c>
    </row>
    <row r="1584" spans="1:13">
      <c r="A1584" s="115" t="s">
        <v>2032</v>
      </c>
      <c r="B1584" s="115" t="s">
        <v>393</v>
      </c>
      <c r="C1584" s="115">
        <v>10.9</v>
      </c>
      <c r="D1584" s="115">
        <v>11.25</v>
      </c>
      <c r="E1584" s="115">
        <v>10.75</v>
      </c>
      <c r="F1584" s="115">
        <v>10.75</v>
      </c>
      <c r="G1584" s="115">
        <v>10.9</v>
      </c>
      <c r="H1584" s="115">
        <v>11</v>
      </c>
      <c r="I1584" s="115">
        <v>21917</v>
      </c>
      <c r="J1584" s="115">
        <v>238797.85</v>
      </c>
      <c r="K1584" s="117">
        <v>43293</v>
      </c>
      <c r="L1584" s="115">
        <v>52</v>
      </c>
      <c r="M1584" s="115" t="s">
        <v>2033</v>
      </c>
    </row>
    <row r="1585" spans="1:13">
      <c r="A1585" s="115" t="s">
        <v>2034</v>
      </c>
      <c r="B1585" s="115" t="s">
        <v>393</v>
      </c>
      <c r="C1585" s="115">
        <v>21.3</v>
      </c>
      <c r="D1585" s="115">
        <v>22.6</v>
      </c>
      <c r="E1585" s="115">
        <v>21.3</v>
      </c>
      <c r="F1585" s="115">
        <v>22.3</v>
      </c>
      <c r="G1585" s="115">
        <v>22.1</v>
      </c>
      <c r="H1585" s="115">
        <v>21.1</v>
      </c>
      <c r="I1585" s="115">
        <v>3513020</v>
      </c>
      <c r="J1585" s="115">
        <v>77576887.049999997</v>
      </c>
      <c r="K1585" s="117">
        <v>43293</v>
      </c>
      <c r="L1585" s="115">
        <v>8977</v>
      </c>
      <c r="M1585" s="115" t="s">
        <v>2035</v>
      </c>
    </row>
    <row r="1586" spans="1:13">
      <c r="A1586" s="115" t="s">
        <v>3242</v>
      </c>
      <c r="B1586" s="115" t="s">
        <v>393</v>
      </c>
      <c r="C1586" s="115">
        <v>219.75</v>
      </c>
      <c r="D1586" s="115">
        <v>223.75</v>
      </c>
      <c r="E1586" s="115">
        <v>217.8</v>
      </c>
      <c r="F1586" s="115">
        <v>220.85</v>
      </c>
      <c r="G1586" s="115">
        <v>219</v>
      </c>
      <c r="H1586" s="115">
        <v>216.6</v>
      </c>
      <c r="I1586" s="115">
        <v>20208</v>
      </c>
      <c r="J1586" s="115">
        <v>4444757.8499999996</v>
      </c>
      <c r="K1586" s="117">
        <v>43293</v>
      </c>
      <c r="L1586" s="115">
        <v>263</v>
      </c>
      <c r="M1586" s="115" t="s">
        <v>3243</v>
      </c>
    </row>
    <row r="1587" spans="1:13">
      <c r="A1587" s="115" t="s">
        <v>2036</v>
      </c>
      <c r="B1587" s="115" t="s">
        <v>393</v>
      </c>
      <c r="C1587" s="115">
        <v>988.25</v>
      </c>
      <c r="D1587" s="115">
        <v>989</v>
      </c>
      <c r="E1587" s="115">
        <v>952.7</v>
      </c>
      <c r="F1587" s="115">
        <v>968.55</v>
      </c>
      <c r="G1587" s="115">
        <v>964.05</v>
      </c>
      <c r="H1587" s="115">
        <v>984.7</v>
      </c>
      <c r="I1587" s="115">
        <v>5752</v>
      </c>
      <c r="J1587" s="115">
        <v>5592798.25</v>
      </c>
      <c r="K1587" s="117">
        <v>43293</v>
      </c>
      <c r="L1587" s="115">
        <v>587</v>
      </c>
      <c r="M1587" s="115" t="s">
        <v>2037</v>
      </c>
    </row>
    <row r="1588" spans="1:13">
      <c r="A1588" s="115" t="s">
        <v>2038</v>
      </c>
      <c r="B1588" s="115" t="s">
        <v>393</v>
      </c>
      <c r="C1588" s="115">
        <v>997.55</v>
      </c>
      <c r="D1588" s="115">
        <v>1012</v>
      </c>
      <c r="E1588" s="115">
        <v>965.3</v>
      </c>
      <c r="F1588" s="115">
        <v>977.25</v>
      </c>
      <c r="G1588" s="115">
        <v>976</v>
      </c>
      <c r="H1588" s="115">
        <v>993.15</v>
      </c>
      <c r="I1588" s="115">
        <v>7891</v>
      </c>
      <c r="J1588" s="115">
        <v>7761233.7999999998</v>
      </c>
      <c r="K1588" s="117">
        <v>43293</v>
      </c>
      <c r="L1588" s="115">
        <v>425</v>
      </c>
      <c r="M1588" s="115" t="s">
        <v>2039</v>
      </c>
    </row>
    <row r="1589" spans="1:13">
      <c r="A1589" s="115" t="s">
        <v>2040</v>
      </c>
      <c r="B1589" s="115" t="s">
        <v>393</v>
      </c>
      <c r="C1589" s="115">
        <v>106.5</v>
      </c>
      <c r="D1589" s="115">
        <v>107.2</v>
      </c>
      <c r="E1589" s="115">
        <v>103.2</v>
      </c>
      <c r="F1589" s="115">
        <v>104.1</v>
      </c>
      <c r="G1589" s="115">
        <v>104.3</v>
      </c>
      <c r="H1589" s="115">
        <v>105.6</v>
      </c>
      <c r="I1589" s="115">
        <v>18021</v>
      </c>
      <c r="J1589" s="115">
        <v>1895352.4</v>
      </c>
      <c r="K1589" s="117">
        <v>43293</v>
      </c>
      <c r="L1589" s="115">
        <v>620</v>
      </c>
      <c r="M1589" s="115" t="s">
        <v>2041</v>
      </c>
    </row>
    <row r="1590" spans="1:13">
      <c r="A1590" s="115" t="s">
        <v>2295</v>
      </c>
      <c r="B1590" s="115" t="s">
        <v>393</v>
      </c>
      <c r="C1590" s="115">
        <v>53.1</v>
      </c>
      <c r="D1590" s="115">
        <v>54.7</v>
      </c>
      <c r="E1590" s="115">
        <v>52.6</v>
      </c>
      <c r="F1590" s="115">
        <v>52.8</v>
      </c>
      <c r="G1590" s="115">
        <v>52.9</v>
      </c>
      <c r="H1590" s="115">
        <v>52.85</v>
      </c>
      <c r="I1590" s="115">
        <v>67970</v>
      </c>
      <c r="J1590" s="115">
        <v>3638121.95</v>
      </c>
      <c r="K1590" s="117">
        <v>43293</v>
      </c>
      <c r="L1590" s="115">
        <v>630</v>
      </c>
      <c r="M1590" s="115" t="s">
        <v>1319</v>
      </c>
    </row>
    <row r="1591" spans="1:13">
      <c r="A1591" s="115" t="s">
        <v>2042</v>
      </c>
      <c r="B1591" s="115" t="s">
        <v>393</v>
      </c>
      <c r="C1591" s="115">
        <v>415.9</v>
      </c>
      <c r="D1591" s="115">
        <v>417.5</v>
      </c>
      <c r="E1591" s="115">
        <v>410</v>
      </c>
      <c r="F1591" s="115">
        <v>415.8</v>
      </c>
      <c r="G1591" s="115">
        <v>417</v>
      </c>
      <c r="H1591" s="115">
        <v>410.8</v>
      </c>
      <c r="I1591" s="115">
        <v>361069</v>
      </c>
      <c r="J1591" s="115">
        <v>149559410.25</v>
      </c>
      <c r="K1591" s="117">
        <v>43293</v>
      </c>
      <c r="L1591" s="115">
        <v>12967</v>
      </c>
      <c r="M1591" s="115" t="s">
        <v>2043</v>
      </c>
    </row>
    <row r="1592" spans="1:13">
      <c r="A1592" s="115" t="s">
        <v>2044</v>
      </c>
      <c r="B1592" s="115" t="s">
        <v>393</v>
      </c>
      <c r="C1592" s="115">
        <v>50</v>
      </c>
      <c r="D1592" s="115">
        <v>51.75</v>
      </c>
      <c r="E1592" s="115">
        <v>48.05</v>
      </c>
      <c r="F1592" s="115">
        <v>49.25</v>
      </c>
      <c r="G1592" s="115">
        <v>48.1</v>
      </c>
      <c r="H1592" s="115">
        <v>49.35</v>
      </c>
      <c r="I1592" s="115">
        <v>60126</v>
      </c>
      <c r="J1592" s="115">
        <v>3035731.7</v>
      </c>
      <c r="K1592" s="117">
        <v>43293</v>
      </c>
      <c r="L1592" s="115">
        <v>481</v>
      </c>
      <c r="M1592" s="115" t="s">
        <v>2045</v>
      </c>
    </row>
    <row r="1593" spans="1:13">
      <c r="A1593" s="115" t="s">
        <v>2046</v>
      </c>
      <c r="B1593" s="115" t="s">
        <v>393</v>
      </c>
      <c r="C1593" s="115">
        <v>543.4</v>
      </c>
      <c r="D1593" s="115">
        <v>553.79999999999995</v>
      </c>
      <c r="E1593" s="115">
        <v>535.15</v>
      </c>
      <c r="F1593" s="115">
        <v>537</v>
      </c>
      <c r="G1593" s="115">
        <v>540.04999999999995</v>
      </c>
      <c r="H1593" s="115">
        <v>539.4</v>
      </c>
      <c r="I1593" s="115">
        <v>58968</v>
      </c>
      <c r="J1593" s="115">
        <v>31894446.850000001</v>
      </c>
      <c r="K1593" s="117">
        <v>43293</v>
      </c>
      <c r="L1593" s="115">
        <v>2721</v>
      </c>
      <c r="M1593" s="115" t="s">
        <v>2047</v>
      </c>
    </row>
    <row r="1594" spans="1:13">
      <c r="A1594" s="115" t="s">
        <v>3074</v>
      </c>
      <c r="B1594" s="115" t="s">
        <v>393</v>
      </c>
      <c r="C1594" s="115">
        <v>9.4</v>
      </c>
      <c r="D1594" s="115">
        <v>10.35</v>
      </c>
      <c r="E1594" s="115">
        <v>9.4</v>
      </c>
      <c r="F1594" s="115">
        <v>9.6999999999999993</v>
      </c>
      <c r="G1594" s="115">
        <v>9.65</v>
      </c>
      <c r="H1594" s="115">
        <v>9.5</v>
      </c>
      <c r="I1594" s="115">
        <v>17877</v>
      </c>
      <c r="J1594" s="115">
        <v>176340.9</v>
      </c>
      <c r="K1594" s="117">
        <v>43293</v>
      </c>
      <c r="L1594" s="115">
        <v>101</v>
      </c>
      <c r="M1594" s="115" t="s">
        <v>3075</v>
      </c>
    </row>
    <row r="1595" spans="1:13">
      <c r="A1595" s="115" t="s">
        <v>3423</v>
      </c>
      <c r="B1595" s="115" t="s">
        <v>393</v>
      </c>
      <c r="C1595" s="115">
        <v>0.1</v>
      </c>
      <c r="D1595" s="115">
        <v>0.15</v>
      </c>
      <c r="E1595" s="115">
        <v>0.05</v>
      </c>
      <c r="F1595" s="115">
        <v>0.1</v>
      </c>
      <c r="G1595" s="115">
        <v>0.1</v>
      </c>
      <c r="H1595" s="115">
        <v>0.1</v>
      </c>
      <c r="I1595" s="115">
        <v>8730513</v>
      </c>
      <c r="J1595" s="115">
        <v>849837.5</v>
      </c>
      <c r="K1595" s="117">
        <v>43293</v>
      </c>
      <c r="L1595" s="115">
        <v>345</v>
      </c>
      <c r="M1595" s="115" t="s">
        <v>3424</v>
      </c>
    </row>
    <row r="1596" spans="1:13">
      <c r="A1596" s="115" t="s">
        <v>3076</v>
      </c>
      <c r="B1596" s="115" t="s">
        <v>393</v>
      </c>
      <c r="C1596" s="115">
        <v>262.3</v>
      </c>
      <c r="D1596" s="115">
        <v>268</v>
      </c>
      <c r="E1596" s="115">
        <v>253.7</v>
      </c>
      <c r="F1596" s="115">
        <v>256.3</v>
      </c>
      <c r="G1596" s="115">
        <v>255</v>
      </c>
      <c r="H1596" s="115">
        <v>262.60000000000002</v>
      </c>
      <c r="I1596" s="115">
        <v>2908</v>
      </c>
      <c r="J1596" s="115">
        <v>752779.05</v>
      </c>
      <c r="K1596" s="117">
        <v>43293</v>
      </c>
      <c r="L1596" s="115">
        <v>108</v>
      </c>
      <c r="M1596" s="115" t="s">
        <v>3077</v>
      </c>
    </row>
    <row r="1597" spans="1:13">
      <c r="A1597" s="115" t="s">
        <v>2048</v>
      </c>
      <c r="B1597" s="115" t="s">
        <v>393</v>
      </c>
      <c r="C1597" s="115">
        <v>0.95</v>
      </c>
      <c r="D1597" s="115">
        <v>1</v>
      </c>
      <c r="E1597" s="115">
        <v>0.9</v>
      </c>
      <c r="F1597" s="115">
        <v>0.95</v>
      </c>
      <c r="G1597" s="115">
        <v>1</v>
      </c>
      <c r="H1597" s="115">
        <v>0.95</v>
      </c>
      <c r="I1597" s="115">
        <v>403812</v>
      </c>
      <c r="J1597" s="115">
        <v>384531.1</v>
      </c>
      <c r="K1597" s="117">
        <v>43293</v>
      </c>
      <c r="L1597" s="115">
        <v>194</v>
      </c>
      <c r="M1597" s="115" t="s">
        <v>2049</v>
      </c>
    </row>
    <row r="1598" spans="1:13">
      <c r="A1598" s="115" t="s">
        <v>2050</v>
      </c>
      <c r="B1598" s="115" t="s">
        <v>393</v>
      </c>
      <c r="C1598" s="115">
        <v>60.2</v>
      </c>
      <c r="D1598" s="115">
        <v>64.7</v>
      </c>
      <c r="E1598" s="115">
        <v>60.2</v>
      </c>
      <c r="F1598" s="115">
        <v>63.7</v>
      </c>
      <c r="G1598" s="115">
        <v>63.25</v>
      </c>
      <c r="H1598" s="115">
        <v>60.1</v>
      </c>
      <c r="I1598" s="115">
        <v>609978</v>
      </c>
      <c r="J1598" s="115">
        <v>38463833.450000003</v>
      </c>
      <c r="K1598" s="117">
        <v>43293</v>
      </c>
      <c r="L1598" s="115">
        <v>4268</v>
      </c>
      <c r="M1598" s="115" t="s">
        <v>2051</v>
      </c>
    </row>
    <row r="1599" spans="1:13">
      <c r="A1599" s="115" t="s">
        <v>2052</v>
      </c>
      <c r="B1599" s="115" t="s">
        <v>393</v>
      </c>
      <c r="C1599" s="115">
        <v>69.5</v>
      </c>
      <c r="D1599" s="115">
        <v>71.2</v>
      </c>
      <c r="E1599" s="115">
        <v>68.05</v>
      </c>
      <c r="F1599" s="115">
        <v>68.650000000000006</v>
      </c>
      <c r="G1599" s="115">
        <v>68.7</v>
      </c>
      <c r="H1599" s="115">
        <v>69.5</v>
      </c>
      <c r="I1599" s="115">
        <v>26467</v>
      </c>
      <c r="J1599" s="115">
        <v>1850930.65</v>
      </c>
      <c r="K1599" s="117">
        <v>43293</v>
      </c>
      <c r="L1599" s="115">
        <v>498</v>
      </c>
      <c r="M1599" s="115" t="s">
        <v>2053</v>
      </c>
    </row>
    <row r="1600" spans="1:13">
      <c r="A1600" s="115" t="s">
        <v>2054</v>
      </c>
      <c r="B1600" s="115" t="s">
        <v>393</v>
      </c>
      <c r="C1600" s="115">
        <v>2862.3</v>
      </c>
      <c r="D1600" s="115">
        <v>2862.3</v>
      </c>
      <c r="E1600" s="115">
        <v>2762.15</v>
      </c>
      <c r="F1600" s="115">
        <v>2762.15</v>
      </c>
      <c r="G1600" s="115">
        <v>2762.15</v>
      </c>
      <c r="H1600" s="115">
        <v>2907.5</v>
      </c>
      <c r="I1600" s="115">
        <v>6612</v>
      </c>
      <c r="J1600" s="115">
        <v>18339091.050000001</v>
      </c>
      <c r="K1600" s="117">
        <v>43293</v>
      </c>
      <c r="L1600" s="115">
        <v>895</v>
      </c>
      <c r="M1600" s="115" t="s">
        <v>2055</v>
      </c>
    </row>
    <row r="1601" spans="1:13">
      <c r="A1601" s="115" t="s">
        <v>2056</v>
      </c>
      <c r="B1601" s="115" t="s">
        <v>393</v>
      </c>
      <c r="C1601" s="115">
        <v>948.2</v>
      </c>
      <c r="D1601" s="115">
        <v>951.45</v>
      </c>
      <c r="E1601" s="115">
        <v>918</v>
      </c>
      <c r="F1601" s="115">
        <v>923.55</v>
      </c>
      <c r="G1601" s="115">
        <v>923.15</v>
      </c>
      <c r="H1601" s="115">
        <v>956.1</v>
      </c>
      <c r="I1601" s="115">
        <v>4504</v>
      </c>
      <c r="J1601" s="115">
        <v>4216336.5999999996</v>
      </c>
      <c r="K1601" s="117">
        <v>43293</v>
      </c>
      <c r="L1601" s="115">
        <v>450</v>
      </c>
      <c r="M1601" s="115" t="s">
        <v>2057</v>
      </c>
    </row>
    <row r="1602" spans="1:13">
      <c r="A1602" s="115" t="s">
        <v>162</v>
      </c>
      <c r="B1602" s="115" t="s">
        <v>393</v>
      </c>
      <c r="C1602" s="115">
        <v>544</v>
      </c>
      <c r="D1602" s="115">
        <v>553</v>
      </c>
      <c r="E1602" s="115">
        <v>538.95000000000005</v>
      </c>
      <c r="F1602" s="115">
        <v>546.29999999999995</v>
      </c>
      <c r="G1602" s="115">
        <v>544.79999999999995</v>
      </c>
      <c r="H1602" s="115">
        <v>539.25</v>
      </c>
      <c r="I1602" s="115">
        <v>1528189</v>
      </c>
      <c r="J1602" s="115">
        <v>835889774.85000002</v>
      </c>
      <c r="K1602" s="117">
        <v>43293</v>
      </c>
      <c r="L1602" s="115">
        <v>28847</v>
      </c>
      <c r="M1602" s="115" t="s">
        <v>2058</v>
      </c>
    </row>
    <row r="1603" spans="1:13">
      <c r="A1603" s="115" t="s">
        <v>2059</v>
      </c>
      <c r="B1603" s="115" t="s">
        <v>393</v>
      </c>
      <c r="C1603" s="115">
        <v>369.1</v>
      </c>
      <c r="D1603" s="115">
        <v>370</v>
      </c>
      <c r="E1603" s="115">
        <v>363.55</v>
      </c>
      <c r="F1603" s="115">
        <v>364.8</v>
      </c>
      <c r="G1603" s="115">
        <v>365</v>
      </c>
      <c r="H1603" s="115">
        <v>370.15</v>
      </c>
      <c r="I1603" s="115">
        <v>121505</v>
      </c>
      <c r="J1603" s="115">
        <v>44399190.049999997</v>
      </c>
      <c r="K1603" s="117">
        <v>43293</v>
      </c>
      <c r="L1603" s="115">
        <v>5531</v>
      </c>
      <c r="M1603" s="115" t="s">
        <v>2060</v>
      </c>
    </row>
    <row r="1604" spans="1:13">
      <c r="A1604" s="115" t="s">
        <v>2061</v>
      </c>
      <c r="B1604" s="115" t="s">
        <v>393</v>
      </c>
      <c r="C1604" s="115">
        <v>129.85</v>
      </c>
      <c r="D1604" s="115">
        <v>129.85</v>
      </c>
      <c r="E1604" s="115">
        <v>124.5</v>
      </c>
      <c r="F1604" s="115">
        <v>125.7</v>
      </c>
      <c r="G1604" s="115">
        <v>124.5</v>
      </c>
      <c r="H1604" s="115">
        <v>127.95</v>
      </c>
      <c r="I1604" s="115">
        <v>12658</v>
      </c>
      <c r="J1604" s="115">
        <v>1597457.3</v>
      </c>
      <c r="K1604" s="117">
        <v>43293</v>
      </c>
      <c r="L1604" s="115">
        <v>240</v>
      </c>
      <c r="M1604" s="115" t="s">
        <v>2062</v>
      </c>
    </row>
    <row r="1605" spans="1:13">
      <c r="A1605" s="115" t="s">
        <v>2063</v>
      </c>
      <c r="B1605" s="115" t="s">
        <v>393</v>
      </c>
      <c r="C1605" s="115">
        <v>2900</v>
      </c>
      <c r="D1605" s="115">
        <v>2927.3</v>
      </c>
      <c r="E1605" s="115">
        <v>2841.2</v>
      </c>
      <c r="F1605" s="115">
        <v>2849.75</v>
      </c>
      <c r="G1605" s="115">
        <v>2848.1</v>
      </c>
      <c r="H1605" s="115">
        <v>2899.65</v>
      </c>
      <c r="I1605" s="115">
        <v>12345</v>
      </c>
      <c r="J1605" s="115">
        <v>35199007.450000003</v>
      </c>
      <c r="K1605" s="117">
        <v>43293</v>
      </c>
      <c r="L1605" s="115">
        <v>159</v>
      </c>
      <c r="M1605" s="115" t="s">
        <v>2064</v>
      </c>
    </row>
    <row r="1606" spans="1:13">
      <c r="A1606" s="115" t="s">
        <v>2065</v>
      </c>
      <c r="B1606" s="115" t="s">
        <v>393</v>
      </c>
      <c r="C1606" s="115">
        <v>2352.0500000000002</v>
      </c>
      <c r="D1606" s="115">
        <v>2370.4499999999998</v>
      </c>
      <c r="E1606" s="115">
        <v>2316.1999999999998</v>
      </c>
      <c r="F1606" s="115">
        <v>2334.1</v>
      </c>
      <c r="G1606" s="115">
        <v>2360</v>
      </c>
      <c r="H1606" s="115">
        <v>2361.75</v>
      </c>
      <c r="I1606" s="115">
        <v>1657</v>
      </c>
      <c r="J1606" s="115">
        <v>3882337.55</v>
      </c>
      <c r="K1606" s="117">
        <v>43293</v>
      </c>
      <c r="L1606" s="115">
        <v>435</v>
      </c>
      <c r="M1606" s="115" t="s">
        <v>2066</v>
      </c>
    </row>
    <row r="1607" spans="1:13">
      <c r="A1607" s="115" t="s">
        <v>2067</v>
      </c>
      <c r="B1607" s="115" t="s">
        <v>393</v>
      </c>
      <c r="C1607" s="115">
        <v>1206.05</v>
      </c>
      <c r="D1607" s="115">
        <v>1229.5</v>
      </c>
      <c r="E1607" s="115">
        <v>1205.5999999999999</v>
      </c>
      <c r="F1607" s="115">
        <v>1216.7</v>
      </c>
      <c r="G1607" s="115">
        <v>1216.0999999999999</v>
      </c>
      <c r="H1607" s="115">
        <v>1214.5999999999999</v>
      </c>
      <c r="I1607" s="115">
        <v>9856</v>
      </c>
      <c r="J1607" s="115">
        <v>11997214.85</v>
      </c>
      <c r="K1607" s="117">
        <v>43293</v>
      </c>
      <c r="L1607" s="115">
        <v>1832</v>
      </c>
      <c r="M1607" s="115" t="s">
        <v>2068</v>
      </c>
    </row>
    <row r="1608" spans="1:13">
      <c r="A1608" s="115" t="s">
        <v>2069</v>
      </c>
      <c r="B1608" s="115" t="s">
        <v>393</v>
      </c>
      <c r="C1608" s="115">
        <v>379.25</v>
      </c>
      <c r="D1608" s="115">
        <v>384.3</v>
      </c>
      <c r="E1608" s="115">
        <v>372</v>
      </c>
      <c r="F1608" s="115">
        <v>373.75</v>
      </c>
      <c r="G1608" s="115">
        <v>373.25</v>
      </c>
      <c r="H1608" s="115">
        <v>377.55</v>
      </c>
      <c r="I1608" s="115">
        <v>88819</v>
      </c>
      <c r="J1608" s="115">
        <v>33608919.399999999</v>
      </c>
      <c r="K1608" s="117">
        <v>43293</v>
      </c>
      <c r="L1608" s="115">
        <v>2273</v>
      </c>
      <c r="M1608" s="115" t="s">
        <v>2070</v>
      </c>
    </row>
    <row r="1609" spans="1:13">
      <c r="A1609" s="115" t="s">
        <v>2071</v>
      </c>
      <c r="B1609" s="115" t="s">
        <v>393</v>
      </c>
      <c r="C1609" s="115">
        <v>7069.6</v>
      </c>
      <c r="D1609" s="115">
        <v>7270</v>
      </c>
      <c r="E1609" s="115">
        <v>7021.05</v>
      </c>
      <c r="F1609" s="115">
        <v>7205.95</v>
      </c>
      <c r="G1609" s="115">
        <v>7168.95</v>
      </c>
      <c r="H1609" s="115">
        <v>7034.5</v>
      </c>
      <c r="I1609" s="115">
        <v>2902</v>
      </c>
      <c r="J1609" s="115">
        <v>20847213.399999999</v>
      </c>
      <c r="K1609" s="117">
        <v>43293</v>
      </c>
      <c r="L1609" s="115">
        <v>852</v>
      </c>
      <c r="M1609" s="115" t="s">
        <v>2072</v>
      </c>
    </row>
    <row r="1610" spans="1:13">
      <c r="A1610" s="115" t="s">
        <v>2073</v>
      </c>
      <c r="B1610" s="115" t="s">
        <v>393</v>
      </c>
      <c r="C1610" s="115">
        <v>143.6</v>
      </c>
      <c r="D1610" s="115">
        <v>146.80000000000001</v>
      </c>
      <c r="E1610" s="115">
        <v>141.4</v>
      </c>
      <c r="F1610" s="115">
        <v>142.80000000000001</v>
      </c>
      <c r="G1610" s="115">
        <v>142.25</v>
      </c>
      <c r="H1610" s="115">
        <v>143</v>
      </c>
      <c r="I1610" s="115">
        <v>336464</v>
      </c>
      <c r="J1610" s="115">
        <v>48496156.350000001</v>
      </c>
      <c r="K1610" s="117">
        <v>43293</v>
      </c>
      <c r="L1610" s="115">
        <v>4849</v>
      </c>
      <c r="M1610" s="115" t="s">
        <v>2074</v>
      </c>
    </row>
    <row r="1611" spans="1:13">
      <c r="A1611" s="115" t="s">
        <v>3425</v>
      </c>
      <c r="B1611" s="115" t="s">
        <v>3256</v>
      </c>
      <c r="C1611" s="115">
        <v>25.1</v>
      </c>
      <c r="D1611" s="115">
        <v>25.55</v>
      </c>
      <c r="E1611" s="115">
        <v>24.5</v>
      </c>
      <c r="F1611" s="115">
        <v>25.05</v>
      </c>
      <c r="G1611" s="115">
        <v>25.55</v>
      </c>
      <c r="H1611" s="115">
        <v>25.35</v>
      </c>
      <c r="I1611" s="115">
        <v>1210</v>
      </c>
      <c r="J1611" s="115">
        <v>30035.85</v>
      </c>
      <c r="K1611" s="117">
        <v>43293</v>
      </c>
      <c r="L1611" s="115">
        <v>18</v>
      </c>
      <c r="M1611" s="115" t="s">
        <v>3426</v>
      </c>
    </row>
    <row r="1612" spans="1:13">
      <c r="A1612" s="115" t="s">
        <v>2446</v>
      </c>
      <c r="B1612" s="115" t="s">
        <v>393</v>
      </c>
      <c r="C1612" s="115">
        <v>50.95</v>
      </c>
      <c r="D1612" s="115">
        <v>51.95</v>
      </c>
      <c r="E1612" s="115">
        <v>47.7</v>
      </c>
      <c r="F1612" s="115">
        <v>48.1</v>
      </c>
      <c r="G1612" s="115">
        <v>48.5</v>
      </c>
      <c r="H1612" s="115">
        <v>50.15</v>
      </c>
      <c r="I1612" s="115">
        <v>113431</v>
      </c>
      <c r="J1612" s="115">
        <v>5633714.4500000002</v>
      </c>
      <c r="K1612" s="117">
        <v>43293</v>
      </c>
      <c r="L1612" s="115">
        <v>1229</v>
      </c>
      <c r="M1612" s="115" t="s">
        <v>2447</v>
      </c>
    </row>
    <row r="1613" spans="1:13">
      <c r="A1613" s="115" t="s">
        <v>2198</v>
      </c>
      <c r="B1613" s="115" t="s">
        <v>393</v>
      </c>
      <c r="C1613" s="115">
        <v>510</v>
      </c>
      <c r="D1613" s="115">
        <v>527</v>
      </c>
      <c r="E1613" s="115">
        <v>500.1</v>
      </c>
      <c r="F1613" s="115">
        <v>503.1</v>
      </c>
      <c r="G1613" s="115">
        <v>500.1</v>
      </c>
      <c r="H1613" s="115">
        <v>514.70000000000005</v>
      </c>
      <c r="I1613" s="115">
        <v>7881</v>
      </c>
      <c r="J1613" s="115">
        <v>4055000.5</v>
      </c>
      <c r="K1613" s="117">
        <v>43293</v>
      </c>
      <c r="L1613" s="115">
        <v>899</v>
      </c>
      <c r="M1613" s="115" t="s">
        <v>2199</v>
      </c>
    </row>
    <row r="1614" spans="1:13">
      <c r="A1614" s="115" t="s">
        <v>2075</v>
      </c>
      <c r="B1614" s="115" t="s">
        <v>393</v>
      </c>
      <c r="C1614" s="115">
        <v>37.25</v>
      </c>
      <c r="D1614" s="115">
        <v>39.9</v>
      </c>
      <c r="E1614" s="115">
        <v>35.299999999999997</v>
      </c>
      <c r="F1614" s="115">
        <v>38.5</v>
      </c>
      <c r="G1614" s="115">
        <v>38.5</v>
      </c>
      <c r="H1614" s="115">
        <v>37.25</v>
      </c>
      <c r="I1614" s="115">
        <v>4101</v>
      </c>
      <c r="J1614" s="115">
        <v>156879.4</v>
      </c>
      <c r="K1614" s="117">
        <v>43293</v>
      </c>
      <c r="L1614" s="115">
        <v>48</v>
      </c>
      <c r="M1614" s="115" t="s">
        <v>2076</v>
      </c>
    </row>
    <row r="1615" spans="1:13">
      <c r="A1615" s="115" t="s">
        <v>2077</v>
      </c>
      <c r="B1615" s="115" t="s">
        <v>393</v>
      </c>
      <c r="C1615" s="115">
        <v>122.4</v>
      </c>
      <c r="D1615" s="115">
        <v>122.6</v>
      </c>
      <c r="E1615" s="115">
        <v>120.3</v>
      </c>
      <c r="F1615" s="115">
        <v>121.95</v>
      </c>
      <c r="G1615" s="115">
        <v>122.15</v>
      </c>
      <c r="H1615" s="115">
        <v>121.7</v>
      </c>
      <c r="I1615" s="115">
        <v>165113</v>
      </c>
      <c r="J1615" s="115">
        <v>20120317.649999999</v>
      </c>
      <c r="K1615" s="117">
        <v>43293</v>
      </c>
      <c r="L1615" s="115">
        <v>2155</v>
      </c>
      <c r="M1615" s="115" t="s">
        <v>2078</v>
      </c>
    </row>
    <row r="1616" spans="1:13">
      <c r="A1616" s="115" t="s">
        <v>2079</v>
      </c>
      <c r="B1616" s="115" t="s">
        <v>393</v>
      </c>
      <c r="C1616" s="115">
        <v>163.5</v>
      </c>
      <c r="D1616" s="115">
        <v>165</v>
      </c>
      <c r="E1616" s="115">
        <v>157.1</v>
      </c>
      <c r="F1616" s="115">
        <v>158.05000000000001</v>
      </c>
      <c r="G1616" s="115">
        <v>158</v>
      </c>
      <c r="H1616" s="115">
        <v>163.4</v>
      </c>
      <c r="I1616" s="115">
        <v>210163</v>
      </c>
      <c r="J1616" s="115">
        <v>33794138.25</v>
      </c>
      <c r="K1616" s="117">
        <v>43293</v>
      </c>
      <c r="L1616" s="115">
        <v>2569</v>
      </c>
      <c r="M1616" s="115" t="s">
        <v>2080</v>
      </c>
    </row>
    <row r="1617" spans="1:13">
      <c r="A1617" s="115" t="s">
        <v>3460</v>
      </c>
      <c r="B1617" s="115" t="s">
        <v>3256</v>
      </c>
      <c r="C1617" s="115">
        <v>148.9</v>
      </c>
      <c r="D1617" s="115">
        <v>148.9</v>
      </c>
      <c r="E1617" s="115">
        <v>141.05000000000001</v>
      </c>
      <c r="F1617" s="115">
        <v>141.05000000000001</v>
      </c>
      <c r="G1617" s="115">
        <v>141.05000000000001</v>
      </c>
      <c r="H1617" s="115">
        <v>145</v>
      </c>
      <c r="I1617" s="115">
        <v>101</v>
      </c>
      <c r="J1617" s="115">
        <v>14253.9</v>
      </c>
      <c r="K1617" s="117">
        <v>43293</v>
      </c>
      <c r="L1617" s="115">
        <v>2</v>
      </c>
      <c r="M1617" s="115" t="s">
        <v>3461</v>
      </c>
    </row>
    <row r="1618" spans="1:13">
      <c r="A1618" s="115" t="s">
        <v>2081</v>
      </c>
      <c r="B1618" s="115" t="s">
        <v>393</v>
      </c>
      <c r="C1618" s="115">
        <v>53.2</v>
      </c>
      <c r="D1618" s="115">
        <v>54.3</v>
      </c>
      <c r="E1618" s="115">
        <v>52</v>
      </c>
      <c r="F1618" s="115">
        <v>53.55</v>
      </c>
      <c r="G1618" s="115">
        <v>53.65</v>
      </c>
      <c r="H1618" s="115">
        <v>52.8</v>
      </c>
      <c r="I1618" s="115">
        <v>1814080</v>
      </c>
      <c r="J1618" s="115">
        <v>96250571.599999994</v>
      </c>
      <c r="K1618" s="117">
        <v>43293</v>
      </c>
      <c r="L1618" s="115">
        <v>6204</v>
      </c>
      <c r="M1618" s="115" t="s">
        <v>2082</v>
      </c>
    </row>
    <row r="1619" spans="1:13">
      <c r="A1619" s="115" t="s">
        <v>2083</v>
      </c>
      <c r="B1619" s="115" t="s">
        <v>393</v>
      </c>
      <c r="C1619" s="115">
        <v>3150</v>
      </c>
      <c r="D1619" s="115">
        <v>3150</v>
      </c>
      <c r="E1619" s="115">
        <v>3001</v>
      </c>
      <c r="F1619" s="115">
        <v>3053.7</v>
      </c>
      <c r="G1619" s="115">
        <v>3070</v>
      </c>
      <c r="H1619" s="115">
        <v>3095.6</v>
      </c>
      <c r="I1619" s="115">
        <v>662</v>
      </c>
      <c r="J1619" s="115">
        <v>2032637.75</v>
      </c>
      <c r="K1619" s="117">
        <v>43293</v>
      </c>
      <c r="L1619" s="115">
        <v>148</v>
      </c>
      <c r="M1619" s="115" t="s">
        <v>2084</v>
      </c>
    </row>
    <row r="1620" spans="1:13">
      <c r="A1620" s="115" t="s">
        <v>2085</v>
      </c>
      <c r="B1620" s="115" t="s">
        <v>393</v>
      </c>
      <c r="C1620" s="115">
        <v>2288</v>
      </c>
      <c r="D1620" s="115">
        <v>2288</v>
      </c>
      <c r="E1620" s="115">
        <v>2260</v>
      </c>
      <c r="F1620" s="115">
        <v>2267.35</v>
      </c>
      <c r="G1620" s="115">
        <v>2275</v>
      </c>
      <c r="H1620" s="115">
        <v>2268.15</v>
      </c>
      <c r="I1620" s="115">
        <v>3142</v>
      </c>
      <c r="J1620" s="115">
        <v>7140547.7999999998</v>
      </c>
      <c r="K1620" s="117">
        <v>43293</v>
      </c>
      <c r="L1620" s="115">
        <v>444</v>
      </c>
      <c r="M1620" s="115" t="s">
        <v>2086</v>
      </c>
    </row>
    <row r="1621" spans="1:13">
      <c r="A1621" s="115" t="s">
        <v>2087</v>
      </c>
      <c r="B1621" s="115" t="s">
        <v>393</v>
      </c>
      <c r="C1621" s="115">
        <v>1529.95</v>
      </c>
      <c r="D1621" s="115">
        <v>1539</v>
      </c>
      <c r="E1621" s="115">
        <v>1501</v>
      </c>
      <c r="F1621" s="115">
        <v>1509.95</v>
      </c>
      <c r="G1621" s="115">
        <v>1510</v>
      </c>
      <c r="H1621" s="115">
        <v>1524.75</v>
      </c>
      <c r="I1621" s="115">
        <v>16313</v>
      </c>
      <c r="J1621" s="115">
        <v>24827220.25</v>
      </c>
      <c r="K1621" s="117">
        <v>43293</v>
      </c>
      <c r="L1621" s="115">
        <v>1835</v>
      </c>
      <c r="M1621" s="115" t="s">
        <v>2088</v>
      </c>
    </row>
    <row r="1622" spans="1:13">
      <c r="A1622" s="115" t="s">
        <v>3244</v>
      </c>
      <c r="B1622" s="115" t="s">
        <v>393</v>
      </c>
      <c r="C1622" s="115">
        <v>61</v>
      </c>
      <c r="D1622" s="115">
        <v>61.9</v>
      </c>
      <c r="E1622" s="115">
        <v>61</v>
      </c>
      <c r="F1622" s="115">
        <v>61.25</v>
      </c>
      <c r="G1622" s="115">
        <v>61.25</v>
      </c>
      <c r="H1622" s="115">
        <v>62.75</v>
      </c>
      <c r="I1622" s="115">
        <v>2490</v>
      </c>
      <c r="J1622" s="115">
        <v>152435</v>
      </c>
      <c r="K1622" s="117">
        <v>43293</v>
      </c>
      <c r="L1622" s="115">
        <v>21</v>
      </c>
      <c r="M1622" s="115" t="s">
        <v>3245</v>
      </c>
    </row>
    <row r="1623" spans="1:13">
      <c r="A1623" s="115" t="s">
        <v>2089</v>
      </c>
      <c r="B1623" s="115" t="s">
        <v>393</v>
      </c>
      <c r="C1623" s="115">
        <v>104</v>
      </c>
      <c r="D1623" s="115">
        <v>104</v>
      </c>
      <c r="E1623" s="115">
        <v>100</v>
      </c>
      <c r="F1623" s="115">
        <v>100.45</v>
      </c>
      <c r="G1623" s="115">
        <v>100</v>
      </c>
      <c r="H1623" s="115">
        <v>102.75</v>
      </c>
      <c r="I1623" s="115">
        <v>230549</v>
      </c>
      <c r="J1623" s="115">
        <v>23552324.350000001</v>
      </c>
      <c r="K1623" s="117">
        <v>43293</v>
      </c>
      <c r="L1623" s="115">
        <v>1013</v>
      </c>
      <c r="M1623" s="115" t="s">
        <v>2090</v>
      </c>
    </row>
    <row r="1624" spans="1:13">
      <c r="A1624" s="115" t="s">
        <v>3492</v>
      </c>
      <c r="B1624" s="115" t="s">
        <v>3256</v>
      </c>
      <c r="C1624" s="115">
        <v>1.4</v>
      </c>
      <c r="D1624" s="115">
        <v>1.5</v>
      </c>
      <c r="E1624" s="115">
        <v>1.4</v>
      </c>
      <c r="F1624" s="115">
        <v>1.5</v>
      </c>
      <c r="G1624" s="115">
        <v>1.5</v>
      </c>
      <c r="H1624" s="115">
        <v>1.45</v>
      </c>
      <c r="I1624" s="115">
        <v>1180</v>
      </c>
      <c r="J1624" s="115">
        <v>1752</v>
      </c>
      <c r="K1624" s="117">
        <v>43293</v>
      </c>
      <c r="L1624" s="115">
        <v>5</v>
      </c>
      <c r="M1624" s="115" t="s">
        <v>3493</v>
      </c>
    </row>
    <row r="1625" spans="1:13">
      <c r="A1625" s="115" t="s">
        <v>3708</v>
      </c>
      <c r="B1625" s="115" t="s">
        <v>3256</v>
      </c>
      <c r="C1625" s="115">
        <v>62</v>
      </c>
      <c r="D1625" s="115">
        <v>68</v>
      </c>
      <c r="E1625" s="115">
        <v>62</v>
      </c>
      <c r="F1625" s="115">
        <v>65.5</v>
      </c>
      <c r="G1625" s="115">
        <v>68</v>
      </c>
      <c r="H1625" s="115">
        <v>65</v>
      </c>
      <c r="I1625" s="115">
        <v>133</v>
      </c>
      <c r="J1625" s="115">
        <v>8534</v>
      </c>
      <c r="K1625" s="117">
        <v>43293</v>
      </c>
      <c r="L1625" s="115">
        <v>4</v>
      </c>
      <c r="M1625" s="115" t="s">
        <v>3709</v>
      </c>
    </row>
    <row r="1626" spans="1:13">
      <c r="A1626" s="115" t="s">
        <v>163</v>
      </c>
      <c r="B1626" s="115" t="s">
        <v>393</v>
      </c>
      <c r="C1626" s="115">
        <v>272.45</v>
      </c>
      <c r="D1626" s="115">
        <v>281.5</v>
      </c>
      <c r="E1626" s="115">
        <v>269.85000000000002</v>
      </c>
      <c r="F1626" s="115">
        <v>279.45</v>
      </c>
      <c r="G1626" s="115">
        <v>278.8</v>
      </c>
      <c r="H1626" s="115">
        <v>272.10000000000002</v>
      </c>
      <c r="I1626" s="115">
        <v>4462606</v>
      </c>
      <c r="J1626" s="115">
        <v>1227612351.5999999</v>
      </c>
      <c r="K1626" s="117">
        <v>43293</v>
      </c>
      <c r="L1626" s="115">
        <v>48201</v>
      </c>
      <c r="M1626" s="115" t="s">
        <v>2091</v>
      </c>
    </row>
    <row r="1627" spans="1:13">
      <c r="A1627" s="115" t="s">
        <v>164</v>
      </c>
      <c r="B1627" s="115" t="s">
        <v>393</v>
      </c>
      <c r="C1627" s="115">
        <v>635</v>
      </c>
      <c r="D1627" s="115">
        <v>642</v>
      </c>
      <c r="E1627" s="115">
        <v>620.6</v>
      </c>
      <c r="F1627" s="115">
        <v>628.70000000000005</v>
      </c>
      <c r="G1627" s="115">
        <v>630</v>
      </c>
      <c r="H1627" s="115">
        <v>631.6</v>
      </c>
      <c r="I1627" s="115">
        <v>1106487</v>
      </c>
      <c r="J1627" s="115">
        <v>699042347</v>
      </c>
      <c r="K1627" s="117">
        <v>43293</v>
      </c>
      <c r="L1627" s="115">
        <v>20222</v>
      </c>
      <c r="M1627" s="115" t="s">
        <v>2092</v>
      </c>
    </row>
    <row r="1628" spans="1:13">
      <c r="A1628" s="115" t="s">
        <v>2093</v>
      </c>
      <c r="B1628" s="115" t="s">
        <v>393</v>
      </c>
      <c r="C1628" s="115">
        <v>325.3</v>
      </c>
      <c r="D1628" s="115">
        <v>327.75</v>
      </c>
      <c r="E1628" s="115">
        <v>323.10000000000002</v>
      </c>
      <c r="F1628" s="115">
        <v>324.25</v>
      </c>
      <c r="G1628" s="115">
        <v>324.8</v>
      </c>
      <c r="H1628" s="115">
        <v>325</v>
      </c>
      <c r="I1628" s="115">
        <v>10320</v>
      </c>
      <c r="J1628" s="115">
        <v>3350043.15</v>
      </c>
      <c r="K1628" s="117">
        <v>43293</v>
      </c>
      <c r="L1628" s="115">
        <v>479</v>
      </c>
      <c r="M1628" s="115" t="s">
        <v>2094</v>
      </c>
    </row>
    <row r="1629" spans="1:13">
      <c r="A1629" s="115" t="s">
        <v>2618</v>
      </c>
      <c r="B1629" s="115" t="s">
        <v>3256</v>
      </c>
      <c r="C1629" s="115">
        <v>5.7</v>
      </c>
      <c r="D1629" s="115">
        <v>5.8</v>
      </c>
      <c r="E1629" s="115">
        <v>5.5</v>
      </c>
      <c r="F1629" s="115">
        <v>5.5</v>
      </c>
      <c r="G1629" s="115">
        <v>5.5</v>
      </c>
      <c r="H1629" s="115">
        <v>5.7</v>
      </c>
      <c r="I1629" s="115">
        <v>2429</v>
      </c>
      <c r="J1629" s="115">
        <v>13376.4</v>
      </c>
      <c r="K1629" s="117">
        <v>43293</v>
      </c>
      <c r="L1629" s="115">
        <v>10</v>
      </c>
      <c r="M1629" s="115" t="s">
        <v>2619</v>
      </c>
    </row>
    <row r="1630" spans="1:13">
      <c r="A1630" s="115" t="s">
        <v>2095</v>
      </c>
      <c r="B1630" s="115" t="s">
        <v>393</v>
      </c>
      <c r="C1630" s="115">
        <v>268.25</v>
      </c>
      <c r="D1630" s="115">
        <v>270</v>
      </c>
      <c r="E1630" s="115">
        <v>263.14999999999998</v>
      </c>
      <c r="F1630" s="115">
        <v>266.14999999999998</v>
      </c>
      <c r="G1630" s="115">
        <v>266</v>
      </c>
      <c r="H1630" s="115">
        <v>266.8</v>
      </c>
      <c r="I1630" s="115">
        <v>26871</v>
      </c>
      <c r="J1630" s="115">
        <v>7156958.0999999996</v>
      </c>
      <c r="K1630" s="117">
        <v>43293</v>
      </c>
      <c r="L1630" s="115">
        <v>1850</v>
      </c>
      <c r="M1630" s="115" t="s">
        <v>2096</v>
      </c>
    </row>
    <row r="1631" spans="1:13">
      <c r="A1631" s="115" t="s">
        <v>2097</v>
      </c>
      <c r="B1631" s="115" t="s">
        <v>393</v>
      </c>
      <c r="C1631" s="115">
        <v>47.05</v>
      </c>
      <c r="D1631" s="115">
        <v>48.9</v>
      </c>
      <c r="E1631" s="115">
        <v>47</v>
      </c>
      <c r="F1631" s="115">
        <v>47</v>
      </c>
      <c r="G1631" s="115">
        <v>47</v>
      </c>
      <c r="H1631" s="115">
        <v>47.05</v>
      </c>
      <c r="I1631" s="115">
        <v>1635</v>
      </c>
      <c r="J1631" s="115">
        <v>77977</v>
      </c>
      <c r="K1631" s="117">
        <v>43293</v>
      </c>
      <c r="L1631" s="115">
        <v>24</v>
      </c>
      <c r="M1631" s="115" t="s">
        <v>2098</v>
      </c>
    </row>
    <row r="1632" spans="1:13">
      <c r="A1632" s="115" t="s">
        <v>3747</v>
      </c>
      <c r="B1632" s="115" t="s">
        <v>3256</v>
      </c>
      <c r="C1632" s="115">
        <v>1.2</v>
      </c>
      <c r="D1632" s="115">
        <v>1.3</v>
      </c>
      <c r="E1632" s="115">
        <v>1.2</v>
      </c>
      <c r="F1632" s="115">
        <v>1.3</v>
      </c>
      <c r="G1632" s="115">
        <v>1.3</v>
      </c>
      <c r="H1632" s="115">
        <v>1.25</v>
      </c>
      <c r="I1632" s="115">
        <v>798</v>
      </c>
      <c r="J1632" s="115">
        <v>1019.4</v>
      </c>
      <c r="K1632" s="117">
        <v>43293</v>
      </c>
      <c r="L1632" s="115">
        <v>9</v>
      </c>
      <c r="M1632" s="115" t="s">
        <v>3748</v>
      </c>
    </row>
    <row r="1633" spans="1:13">
      <c r="A1633" s="115" t="s">
        <v>3078</v>
      </c>
      <c r="B1633" s="115" t="s">
        <v>393</v>
      </c>
      <c r="C1633" s="115">
        <v>42.1</v>
      </c>
      <c r="D1633" s="115">
        <v>45.3</v>
      </c>
      <c r="E1633" s="115">
        <v>42.1</v>
      </c>
      <c r="F1633" s="115">
        <v>44</v>
      </c>
      <c r="G1633" s="115">
        <v>44</v>
      </c>
      <c r="H1633" s="115">
        <v>43</v>
      </c>
      <c r="I1633" s="115">
        <v>2860</v>
      </c>
      <c r="J1633" s="115">
        <v>127308.35</v>
      </c>
      <c r="K1633" s="117">
        <v>43293</v>
      </c>
      <c r="L1633" s="115">
        <v>35</v>
      </c>
      <c r="M1633" s="115" t="s">
        <v>3079</v>
      </c>
    </row>
    <row r="1634" spans="1:13">
      <c r="A1634" s="115" t="s">
        <v>165</v>
      </c>
      <c r="B1634" s="115" t="s">
        <v>393</v>
      </c>
      <c r="C1634" s="115">
        <v>372.5</v>
      </c>
      <c r="D1634" s="115">
        <v>385</v>
      </c>
      <c r="E1634" s="115">
        <v>372.5</v>
      </c>
      <c r="F1634" s="115">
        <v>374.8</v>
      </c>
      <c r="G1634" s="115">
        <v>373.5</v>
      </c>
      <c r="H1634" s="115">
        <v>371.6</v>
      </c>
      <c r="I1634" s="115">
        <v>17868601</v>
      </c>
      <c r="J1634" s="115">
        <v>6785499081.5</v>
      </c>
      <c r="K1634" s="117">
        <v>43293</v>
      </c>
      <c r="L1634" s="115">
        <v>154266</v>
      </c>
      <c r="M1634" s="115" t="s">
        <v>2609</v>
      </c>
    </row>
    <row r="1635" spans="1:13">
      <c r="A1635" s="115" t="s">
        <v>166</v>
      </c>
      <c r="B1635" s="115" t="s">
        <v>393</v>
      </c>
      <c r="C1635" s="115">
        <v>542</v>
      </c>
      <c r="D1635" s="115">
        <v>542.54999999999995</v>
      </c>
      <c r="E1635" s="115">
        <v>532.75</v>
      </c>
      <c r="F1635" s="115">
        <v>533.6</v>
      </c>
      <c r="G1635" s="115">
        <v>534.4</v>
      </c>
      <c r="H1635" s="115">
        <v>540.29999999999995</v>
      </c>
      <c r="I1635" s="115">
        <v>1611621</v>
      </c>
      <c r="J1635" s="115">
        <v>864477637.35000002</v>
      </c>
      <c r="K1635" s="117">
        <v>43293</v>
      </c>
      <c r="L1635" s="115">
        <v>41647</v>
      </c>
      <c r="M1635" s="115" t="s">
        <v>2099</v>
      </c>
    </row>
    <row r="1636" spans="1:13">
      <c r="A1636" s="115" t="s">
        <v>2100</v>
      </c>
      <c r="B1636" s="115" t="s">
        <v>393</v>
      </c>
      <c r="C1636" s="115">
        <v>34.799999999999997</v>
      </c>
      <c r="D1636" s="115">
        <v>35.049999999999997</v>
      </c>
      <c r="E1636" s="115">
        <v>34.6</v>
      </c>
      <c r="F1636" s="115">
        <v>34.6</v>
      </c>
      <c r="G1636" s="115">
        <v>34.6</v>
      </c>
      <c r="H1636" s="115">
        <v>34.9</v>
      </c>
      <c r="I1636" s="115">
        <v>97018</v>
      </c>
      <c r="J1636" s="115">
        <v>3372353.1</v>
      </c>
      <c r="K1636" s="117">
        <v>43293</v>
      </c>
      <c r="L1636" s="115">
        <v>771</v>
      </c>
      <c r="M1636" s="115" t="s">
        <v>2101</v>
      </c>
    </row>
    <row r="1637" spans="1:13">
      <c r="A1637" s="115" t="s">
        <v>2102</v>
      </c>
      <c r="B1637" s="115" t="s">
        <v>393</v>
      </c>
      <c r="C1637" s="115">
        <v>26.7</v>
      </c>
      <c r="D1637" s="115">
        <v>27.6</v>
      </c>
      <c r="E1637" s="115">
        <v>26.7</v>
      </c>
      <c r="F1637" s="115">
        <v>26.95</v>
      </c>
      <c r="G1637" s="115">
        <v>26.9</v>
      </c>
      <c r="H1637" s="115">
        <v>26.6</v>
      </c>
      <c r="I1637" s="115">
        <v>374335</v>
      </c>
      <c r="J1637" s="115">
        <v>10181916</v>
      </c>
      <c r="K1637" s="117">
        <v>43293</v>
      </c>
      <c r="L1637" s="115">
        <v>1509</v>
      </c>
      <c r="M1637" s="115" t="s">
        <v>2677</v>
      </c>
    </row>
    <row r="1638" spans="1:13">
      <c r="A1638" s="115" t="s">
        <v>3427</v>
      </c>
      <c r="B1638" s="115" t="s">
        <v>3256</v>
      </c>
      <c r="C1638" s="115">
        <v>0.75</v>
      </c>
      <c r="D1638" s="115">
        <v>0.85</v>
      </c>
      <c r="E1638" s="115">
        <v>0.75</v>
      </c>
      <c r="F1638" s="115">
        <v>0.8</v>
      </c>
      <c r="G1638" s="115">
        <v>0.85</v>
      </c>
      <c r="H1638" s="115">
        <v>0.8</v>
      </c>
      <c r="I1638" s="115">
        <v>97272</v>
      </c>
      <c r="J1638" s="115">
        <v>75090.149999999994</v>
      </c>
      <c r="K1638" s="117">
        <v>43293</v>
      </c>
      <c r="L1638" s="115">
        <v>94</v>
      </c>
      <c r="M1638" s="115" t="s">
        <v>3428</v>
      </c>
    </row>
    <row r="1639" spans="1:13">
      <c r="A1639" s="115" t="s">
        <v>3429</v>
      </c>
      <c r="B1639" s="115" t="s">
        <v>3256</v>
      </c>
      <c r="C1639" s="115">
        <v>79.45</v>
      </c>
      <c r="D1639" s="115">
        <v>79.45</v>
      </c>
      <c r="E1639" s="115">
        <v>79.45</v>
      </c>
      <c r="F1639" s="115">
        <v>79.45</v>
      </c>
      <c r="G1639" s="115">
        <v>79.45</v>
      </c>
      <c r="H1639" s="115">
        <v>75.7</v>
      </c>
      <c r="I1639" s="115">
        <v>274</v>
      </c>
      <c r="J1639" s="115">
        <v>21769.3</v>
      </c>
      <c r="K1639" s="117">
        <v>43293</v>
      </c>
      <c r="L1639" s="115">
        <v>15</v>
      </c>
      <c r="M1639" s="115" t="s">
        <v>3430</v>
      </c>
    </row>
    <row r="1640" spans="1:13">
      <c r="A1640" s="115" t="s">
        <v>2103</v>
      </c>
      <c r="B1640" s="115" t="s">
        <v>393</v>
      </c>
      <c r="C1640" s="115">
        <v>1238.5999999999999</v>
      </c>
      <c r="D1640" s="115">
        <v>1243.9000000000001</v>
      </c>
      <c r="E1640" s="115">
        <v>1226</v>
      </c>
      <c r="F1640" s="115">
        <v>1228.3499999999999</v>
      </c>
      <c r="G1640" s="115">
        <v>1233</v>
      </c>
      <c r="H1640" s="115">
        <v>1238.7</v>
      </c>
      <c r="I1640" s="115">
        <v>3996</v>
      </c>
      <c r="J1640" s="115">
        <v>4934401.0999999996</v>
      </c>
      <c r="K1640" s="117">
        <v>43293</v>
      </c>
      <c r="L1640" s="115">
        <v>668</v>
      </c>
      <c r="M1640" s="115" t="s">
        <v>2104</v>
      </c>
    </row>
    <row r="1641" spans="1:13">
      <c r="A1641" s="115" t="s">
        <v>2105</v>
      </c>
      <c r="B1641" s="115" t="s">
        <v>393</v>
      </c>
      <c r="C1641" s="115">
        <v>90.9</v>
      </c>
      <c r="D1641" s="115">
        <v>91.5</v>
      </c>
      <c r="E1641" s="115">
        <v>87.5</v>
      </c>
      <c r="F1641" s="115">
        <v>88.5</v>
      </c>
      <c r="G1641" s="115">
        <v>88</v>
      </c>
      <c r="H1641" s="115">
        <v>89.95</v>
      </c>
      <c r="I1641" s="115">
        <v>35865</v>
      </c>
      <c r="J1641" s="115">
        <v>3217100.4</v>
      </c>
      <c r="K1641" s="117">
        <v>43293</v>
      </c>
      <c r="L1641" s="115">
        <v>539</v>
      </c>
      <c r="M1641" s="115" t="s">
        <v>2106</v>
      </c>
    </row>
    <row r="1642" spans="1:13">
      <c r="A1642" s="115" t="s">
        <v>2107</v>
      </c>
      <c r="B1642" s="115" t="s">
        <v>393</v>
      </c>
      <c r="C1642" s="115">
        <v>10.45</v>
      </c>
      <c r="D1642" s="115">
        <v>12.6</v>
      </c>
      <c r="E1642" s="115">
        <v>10.3</v>
      </c>
      <c r="F1642" s="115">
        <v>12.6</v>
      </c>
      <c r="G1642" s="115">
        <v>12.6</v>
      </c>
      <c r="H1642" s="115">
        <v>10.5</v>
      </c>
      <c r="I1642" s="115">
        <v>212595</v>
      </c>
      <c r="J1642" s="115">
        <v>2618659.2999999998</v>
      </c>
      <c r="K1642" s="117">
        <v>43293</v>
      </c>
      <c r="L1642" s="115">
        <v>464</v>
      </c>
      <c r="M1642" s="115" t="s">
        <v>2108</v>
      </c>
    </row>
    <row r="1643" spans="1:13">
      <c r="A1643" s="115" t="s">
        <v>2194</v>
      </c>
      <c r="B1643" s="115" t="s">
        <v>393</v>
      </c>
      <c r="C1643" s="115">
        <v>153.30000000000001</v>
      </c>
      <c r="D1643" s="115">
        <v>153.69999999999999</v>
      </c>
      <c r="E1643" s="115">
        <v>150.5</v>
      </c>
      <c r="F1643" s="115">
        <v>153.55000000000001</v>
      </c>
      <c r="G1643" s="115">
        <v>153.55000000000001</v>
      </c>
      <c r="H1643" s="115">
        <v>151.30000000000001</v>
      </c>
      <c r="I1643" s="115">
        <v>203</v>
      </c>
      <c r="J1643" s="115">
        <v>31100.05</v>
      </c>
      <c r="K1643" s="117">
        <v>43293</v>
      </c>
      <c r="L1643" s="115">
        <v>17</v>
      </c>
      <c r="M1643" s="115" t="s">
        <v>2195</v>
      </c>
    </row>
    <row r="1644" spans="1:13">
      <c r="A1644" s="115" t="s">
        <v>3098</v>
      </c>
      <c r="B1644" s="115" t="s">
        <v>393</v>
      </c>
      <c r="C1644" s="115">
        <v>42</v>
      </c>
      <c r="D1644" s="115">
        <v>42</v>
      </c>
      <c r="E1644" s="115">
        <v>38.200000000000003</v>
      </c>
      <c r="F1644" s="115">
        <v>38.200000000000003</v>
      </c>
      <c r="G1644" s="115">
        <v>38.200000000000003</v>
      </c>
      <c r="H1644" s="115">
        <v>39.200000000000003</v>
      </c>
      <c r="I1644" s="115">
        <v>1291</v>
      </c>
      <c r="J1644" s="115">
        <v>49354.55</v>
      </c>
      <c r="K1644" s="117">
        <v>43293</v>
      </c>
      <c r="L1644" s="115">
        <v>16</v>
      </c>
      <c r="M1644" s="115" t="s">
        <v>3099</v>
      </c>
    </row>
    <row r="1645" spans="1:13">
      <c r="A1645" s="115" t="s">
        <v>2109</v>
      </c>
      <c r="B1645" s="115" t="s">
        <v>393</v>
      </c>
      <c r="C1645" s="115">
        <v>355.1</v>
      </c>
      <c r="D1645" s="115">
        <v>364.7</v>
      </c>
      <c r="E1645" s="115">
        <v>352.7</v>
      </c>
      <c r="F1645" s="115">
        <v>353.85</v>
      </c>
      <c r="G1645" s="115">
        <v>353.65</v>
      </c>
      <c r="H1645" s="115">
        <v>354.95</v>
      </c>
      <c r="I1645" s="115">
        <v>12838</v>
      </c>
      <c r="J1645" s="115">
        <v>4601570.55</v>
      </c>
      <c r="K1645" s="117">
        <v>43293</v>
      </c>
      <c r="L1645" s="115">
        <v>606</v>
      </c>
      <c r="M1645" s="115" t="s">
        <v>2110</v>
      </c>
    </row>
    <row r="1646" spans="1:13">
      <c r="A1646" s="115" t="s">
        <v>2111</v>
      </c>
      <c r="B1646" s="115" t="s">
        <v>393</v>
      </c>
      <c r="C1646" s="115">
        <v>127.8</v>
      </c>
      <c r="D1646" s="115">
        <v>129.65</v>
      </c>
      <c r="E1646" s="115">
        <v>125.1</v>
      </c>
      <c r="F1646" s="115">
        <v>125.7</v>
      </c>
      <c r="G1646" s="115">
        <v>125.25</v>
      </c>
      <c r="H1646" s="115">
        <v>126.85</v>
      </c>
      <c r="I1646" s="115">
        <v>40389</v>
      </c>
      <c r="J1646" s="115">
        <v>5156897.9000000004</v>
      </c>
      <c r="K1646" s="117">
        <v>43293</v>
      </c>
      <c r="L1646" s="115">
        <v>1703</v>
      </c>
      <c r="M1646" s="115" t="s">
        <v>2112</v>
      </c>
    </row>
    <row r="1647" spans="1:13">
      <c r="A1647" s="115" t="s">
        <v>2113</v>
      </c>
      <c r="B1647" s="115" t="s">
        <v>393</v>
      </c>
      <c r="C1647" s="115">
        <v>1440</v>
      </c>
      <c r="D1647" s="115">
        <v>1490</v>
      </c>
      <c r="E1647" s="115">
        <v>1437.3</v>
      </c>
      <c r="F1647" s="115">
        <v>1441.6</v>
      </c>
      <c r="G1647" s="115">
        <v>1440.1</v>
      </c>
      <c r="H1647" s="115">
        <v>1431.2</v>
      </c>
      <c r="I1647" s="115">
        <v>10483</v>
      </c>
      <c r="J1647" s="115">
        <v>15255323.449999999</v>
      </c>
      <c r="K1647" s="117">
        <v>43293</v>
      </c>
      <c r="L1647" s="115">
        <v>767</v>
      </c>
      <c r="M1647" s="115" t="s">
        <v>2114</v>
      </c>
    </row>
    <row r="1648" spans="1:13">
      <c r="A1648" s="115" t="s">
        <v>3431</v>
      </c>
      <c r="B1648" s="115" t="s">
        <v>3256</v>
      </c>
      <c r="C1648" s="115">
        <v>1.25</v>
      </c>
      <c r="D1648" s="115">
        <v>1.25</v>
      </c>
      <c r="E1648" s="115">
        <v>1.1499999999999999</v>
      </c>
      <c r="F1648" s="115">
        <v>1.2</v>
      </c>
      <c r="G1648" s="115">
        <v>1.2</v>
      </c>
      <c r="H1648" s="115">
        <v>1.2</v>
      </c>
      <c r="I1648" s="115">
        <v>16921</v>
      </c>
      <c r="J1648" s="115">
        <v>19852.599999999999</v>
      </c>
      <c r="K1648" s="117">
        <v>43293</v>
      </c>
      <c r="L1648" s="115">
        <v>35</v>
      </c>
      <c r="M1648" s="115" t="s">
        <v>3432</v>
      </c>
    </row>
    <row r="1649" spans="1:13">
      <c r="A1649" s="115" t="s">
        <v>2109</v>
      </c>
      <c r="B1649" s="115" t="s">
        <v>393</v>
      </c>
      <c r="C1649" s="115">
        <v>344.35</v>
      </c>
      <c r="D1649" s="115">
        <v>361.95</v>
      </c>
      <c r="E1649" s="115">
        <v>344.3</v>
      </c>
      <c r="F1649" s="115">
        <v>353.55</v>
      </c>
      <c r="G1649" s="115">
        <v>353.05</v>
      </c>
      <c r="H1649" s="115">
        <v>346.05</v>
      </c>
      <c r="I1649" s="115">
        <v>44038</v>
      </c>
      <c r="J1649" s="115">
        <v>15629514.65</v>
      </c>
      <c r="K1649" s="117">
        <v>43290</v>
      </c>
      <c r="L1649" s="115">
        <v>1864</v>
      </c>
      <c r="M1649" s="115" t="s">
        <v>2110</v>
      </c>
    </row>
    <row r="1650" spans="1:13">
      <c r="A1650" s="115" t="s">
        <v>2111</v>
      </c>
      <c r="B1650" s="115" t="s">
        <v>393</v>
      </c>
      <c r="C1650" s="115">
        <v>128.4</v>
      </c>
      <c r="D1650" s="115">
        <v>130.9</v>
      </c>
      <c r="E1650" s="115">
        <v>126.65</v>
      </c>
      <c r="F1650" s="115">
        <v>128.69999999999999</v>
      </c>
      <c r="G1650" s="115">
        <v>128</v>
      </c>
      <c r="H1650" s="115">
        <v>126.1</v>
      </c>
      <c r="I1650" s="115">
        <v>62989</v>
      </c>
      <c r="J1650" s="115">
        <v>8110789.5499999998</v>
      </c>
      <c r="K1650" s="117">
        <v>43290</v>
      </c>
      <c r="L1650" s="115">
        <v>1240</v>
      </c>
      <c r="M1650" s="115" t="s">
        <v>2112</v>
      </c>
    </row>
    <row r="1651" spans="1:13">
      <c r="A1651" s="115" t="s">
        <v>2113</v>
      </c>
      <c r="B1651" s="115" t="s">
        <v>393</v>
      </c>
      <c r="C1651" s="115">
        <v>1480.8</v>
      </c>
      <c r="D1651" s="115">
        <v>1510</v>
      </c>
      <c r="E1651" s="115">
        <v>1466</v>
      </c>
      <c r="F1651" s="115">
        <v>1475.55</v>
      </c>
      <c r="G1651" s="115">
        <v>1475</v>
      </c>
      <c r="H1651" s="115">
        <v>1472.05</v>
      </c>
      <c r="I1651" s="115">
        <v>20386</v>
      </c>
      <c r="J1651" s="115">
        <v>30196279.800000001</v>
      </c>
      <c r="K1651" s="117">
        <v>43290</v>
      </c>
      <c r="L1651" s="115">
        <v>2272</v>
      </c>
      <c r="M1651" s="115" t="s">
        <v>2114</v>
      </c>
    </row>
    <row r="1652" spans="1:13">
      <c r="A1652" s="115" t="s">
        <v>3431</v>
      </c>
      <c r="B1652" s="115" t="s">
        <v>3256</v>
      </c>
      <c r="C1652" s="115">
        <v>1.2</v>
      </c>
      <c r="D1652" s="115">
        <v>1.25</v>
      </c>
      <c r="E1652" s="115">
        <v>1.2</v>
      </c>
      <c r="F1652" s="115">
        <v>1.2</v>
      </c>
      <c r="G1652" s="115">
        <v>1.2</v>
      </c>
      <c r="H1652" s="115">
        <v>1.25</v>
      </c>
      <c r="I1652" s="115">
        <v>11107</v>
      </c>
      <c r="J1652" s="115">
        <v>13478.4</v>
      </c>
      <c r="K1652" s="117">
        <v>43290</v>
      </c>
      <c r="L1652" s="115">
        <v>16</v>
      </c>
      <c r="M1652" s="115" t="s">
        <v>3432</v>
      </c>
    </row>
    <row r="1653" spans="1:13">
      <c r="K1653" s="364"/>
    </row>
    <row r="1654" spans="1:13">
      <c r="K1654" s="364"/>
    </row>
    <row r="1655" spans="1:13">
      <c r="K1655" s="364"/>
    </row>
    <row r="1656" spans="1:13">
      <c r="K1656" s="364"/>
    </row>
    <row r="1657" spans="1:13">
      <c r="K1657" s="364"/>
    </row>
    <row r="1658" spans="1:13">
      <c r="K1658" s="364"/>
    </row>
    <row r="1659" spans="1:13">
      <c r="K1659" s="364"/>
    </row>
    <row r="1660" spans="1:13">
      <c r="K1660" s="364"/>
    </row>
    <row r="1661" spans="1:13">
      <c r="K1661" s="364"/>
    </row>
    <row r="1662" spans="1:13">
      <c r="K1662" s="364"/>
    </row>
    <row r="1663" spans="1:13">
      <c r="K1663" s="364"/>
    </row>
    <row r="1664" spans="1:13">
      <c r="K1664" s="364"/>
    </row>
    <row r="1665" spans="11:11">
      <c r="K1665" s="364"/>
    </row>
    <row r="1666" spans="11:11">
      <c r="K1666" s="364"/>
    </row>
    <row r="1667" spans="11:11">
      <c r="K1667" s="364"/>
    </row>
    <row r="1668" spans="11:11">
      <c r="K1668" s="364"/>
    </row>
    <row r="1669" spans="11:11">
      <c r="K1669" s="364"/>
    </row>
    <row r="1670" spans="11:11">
      <c r="K1670" s="364"/>
    </row>
    <row r="1671" spans="11:11">
      <c r="K1671" s="364"/>
    </row>
    <row r="1672" spans="11:11">
      <c r="K1672" s="364"/>
    </row>
    <row r="1673" spans="11:11">
      <c r="K1673" s="364"/>
    </row>
    <row r="1674" spans="11:11">
      <c r="K1674" s="364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Call Tracker (Currency)</vt:lpstr>
      <vt:lpstr>Sheet2</vt:lpstr>
      <vt:lpstr>Sheet1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2018-07-13T02:41:46Z</dcterms:modified>
</cp:coreProperties>
</file>