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F&amp;O)'!$Q$1:$S$411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40" i="7"/>
  <c r="K103"/>
  <c r="M103" s="1"/>
  <c r="K41"/>
  <c r="K40"/>
  <c r="O79"/>
  <c r="K101"/>
  <c r="M101" s="1"/>
  <c r="K264"/>
  <c r="L264" s="1"/>
  <c r="K97"/>
  <c r="M97" s="1"/>
  <c r="K104"/>
  <c r="M104" s="1"/>
  <c r="K102"/>
  <c r="M102" s="1"/>
  <c r="K100"/>
  <c r="M100" s="1"/>
  <c r="K15"/>
  <c r="L15" s="1"/>
  <c r="O78" l="1"/>
  <c r="O17"/>
  <c r="K59"/>
  <c r="L59" s="1"/>
  <c r="O77"/>
  <c r="K58"/>
  <c r="L58" s="1"/>
  <c r="O76"/>
  <c r="K98"/>
  <c r="M98" s="1"/>
  <c r="O75"/>
  <c r="K72"/>
  <c r="L72" s="1"/>
  <c r="K94"/>
  <c r="M94" s="1"/>
  <c r="K55" l="1"/>
  <c r="L55" s="1"/>
  <c r="K56"/>
  <c r="L56" s="1"/>
  <c r="K10"/>
  <c r="L10" s="1"/>
  <c r="O16"/>
  <c r="K57"/>
  <c r="L57" s="1"/>
  <c r="L53"/>
  <c r="K54"/>
  <c r="K53"/>
  <c r="K96"/>
  <c r="M96" s="1"/>
  <c r="K74"/>
  <c r="L74" s="1"/>
  <c r="K13"/>
  <c r="L13" s="1"/>
  <c r="K95" l="1"/>
  <c r="M95" s="1"/>
  <c r="K277"/>
  <c r="L277" s="1"/>
  <c r="O14"/>
  <c r="L37"/>
  <c r="K37"/>
  <c r="K38"/>
  <c r="K73"/>
  <c r="L73" s="1"/>
  <c r="K93"/>
  <c r="M93" s="1"/>
  <c r="K39"/>
  <c r="L39" s="1"/>
  <c r="K90" l="1"/>
  <c r="M90" s="1"/>
  <c r="K68"/>
  <c r="L68" s="1"/>
  <c r="K70"/>
  <c r="L70" s="1"/>
  <c r="K92"/>
  <c r="M92" s="1"/>
  <c r="K91"/>
  <c r="M91" s="1"/>
  <c r="K12"/>
  <c r="L12" s="1"/>
  <c r="K89"/>
  <c r="M89" s="1"/>
  <c r="O11" l="1"/>
  <c r="K71"/>
  <c r="L71" s="1"/>
  <c r="K262"/>
  <c r="L262" s="1"/>
  <c r="K210"/>
  <c r="L210" s="1"/>
  <c r="K170"/>
  <c r="L170" s="1"/>
  <c r="O69"/>
  <c r="K269" l="1"/>
  <c r="L269" s="1"/>
  <c r="K232" l="1"/>
  <c r="L232" s="1"/>
  <c r="K411" l="1"/>
  <c r="M411" s="1"/>
  <c r="K281" l="1"/>
  <c r="L281" s="1"/>
  <c r="K275"/>
  <c r="L275" s="1"/>
  <c r="K271"/>
  <c r="L271" s="1"/>
  <c r="K276"/>
  <c r="L276" s="1"/>
  <c r="K278" l="1"/>
  <c r="L278" s="1"/>
  <c r="K273" l="1"/>
  <c r="L273" s="1"/>
  <c r="K223" l="1"/>
  <c r="L223" s="1"/>
  <c r="K261"/>
  <c r="L261" s="1"/>
  <c r="K180"/>
  <c r="L180" s="1"/>
  <c r="K263" l="1"/>
  <c r="L263" s="1"/>
  <c r="K190" l="1"/>
  <c r="L190" s="1"/>
  <c r="A149" l="1"/>
  <c r="A150" s="1"/>
  <c r="A151" s="1"/>
  <c r="A152" s="1"/>
  <c r="A153" s="1"/>
  <c r="A154" s="1"/>
  <c r="A155" s="1"/>
  <c r="A156" l="1"/>
  <c r="A157" s="1"/>
  <c r="A158"/>
  <c r="A159" s="1"/>
  <c r="A160" s="1"/>
  <c r="A161" s="1"/>
  <c r="A162" s="1"/>
  <c r="A163" s="1"/>
  <c r="K254" l="1"/>
  <c r="K247"/>
  <c r="K241"/>
  <c r="K236"/>
  <c r="K209"/>
  <c r="K257"/>
  <c r="K256"/>
  <c r="K253"/>
  <c r="K252"/>
  <c r="K251"/>
  <c r="K250"/>
  <c r="K249"/>
  <c r="K248"/>
  <c r="K243"/>
  <c r="K244"/>
  <c r="K245"/>
  <c r="K246"/>
  <c r="K242"/>
  <c r="K238"/>
  <c r="K239"/>
  <c r="K240"/>
  <c r="K237"/>
  <c r="K234"/>
  <c r="K233"/>
  <c r="K225"/>
  <c r="K226"/>
  <c r="K227"/>
  <c r="K228"/>
  <c r="K229"/>
  <c r="K230"/>
  <c r="K231"/>
  <c r="K224"/>
  <c r="K215"/>
  <c r="K216"/>
  <c r="K217"/>
  <c r="K218"/>
  <c r="K219"/>
  <c r="K220"/>
  <c r="K221"/>
  <c r="K222"/>
  <c r="K214"/>
  <c r="K213"/>
  <c r="K212"/>
  <c r="K206"/>
  <c r="K207"/>
  <c r="K208"/>
  <c r="K205"/>
  <c r="K199"/>
  <c r="K200"/>
  <c r="K201"/>
  <c r="K202"/>
  <c r="K203"/>
  <c r="K198"/>
  <c r="K192"/>
  <c r="K193"/>
  <c r="K194"/>
  <c r="K195"/>
  <c r="K196"/>
  <c r="K191"/>
  <c r="K182"/>
  <c r="K183"/>
  <c r="K184"/>
  <c r="K185"/>
  <c r="K186"/>
  <c r="K187"/>
  <c r="K188"/>
  <c r="K189"/>
  <c r="K181"/>
  <c r="K176"/>
  <c r="K177"/>
  <c r="K178"/>
  <c r="K179"/>
  <c r="K173"/>
  <c r="K171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47"/>
  <c r="K148"/>
  <c r="L257" l="1"/>
  <c r="L256" l="1"/>
  <c r="L194" l="1"/>
  <c r="L203"/>
  <c r="L251" l="1"/>
  <c r="L249"/>
  <c r="L248" l="1"/>
  <c r="L198" l="1"/>
  <c r="L182"/>
  <c r="L241" l="1"/>
  <c r="M7"/>
  <c r="L253"/>
  <c r="L254"/>
  <c r="L239"/>
  <c r="L246" l="1"/>
  <c r="L236" l="1"/>
  <c r="L252"/>
  <c r="L209"/>
  <c r="L247"/>
  <c r="L233" l="1"/>
  <c r="L242"/>
  <c r="L250"/>
  <c r="L238" l="1"/>
  <c r="L196"/>
  <c r="L161"/>
  <c r="L240" l="1"/>
  <c r="L245"/>
  <c r="L224"/>
  <c r="L178" l="1"/>
  <c r="L244" l="1"/>
  <c r="L243" l="1"/>
  <c r="L229"/>
  <c r="L206" l="1"/>
  <c r="L237"/>
  <c r="L231"/>
  <c r="L234" l="1"/>
  <c r="L230"/>
  <c r="L228"/>
  <c r="L227"/>
  <c r="L226"/>
  <c r="L225"/>
  <c r="L222"/>
  <c r="L221"/>
  <c r="L220"/>
  <c r="L218"/>
  <c r="L217"/>
  <c r="L216"/>
  <c r="L215"/>
  <c r="L214"/>
  <c r="L213"/>
  <c r="L212"/>
  <c r="L208"/>
  <c r="L207"/>
  <c r="L205"/>
  <c r="L202"/>
  <c r="L201"/>
  <c r="L200"/>
  <c r="L199"/>
  <c r="L195"/>
  <c r="L193"/>
  <c r="L192"/>
  <c r="L191"/>
  <c r="L189"/>
  <c r="L188"/>
  <c r="L187"/>
  <c r="L186"/>
  <c r="L185"/>
  <c r="L184"/>
  <c r="L183"/>
  <c r="L181"/>
  <c r="L179"/>
  <c r="L177"/>
  <c r="L176"/>
  <c r="H175"/>
  <c r="F174"/>
  <c r="L173"/>
  <c r="L171"/>
  <c r="L169"/>
  <c r="L168"/>
  <c r="L167"/>
  <c r="L166"/>
  <c r="L165"/>
  <c r="L164"/>
  <c r="L163"/>
  <c r="L162"/>
  <c r="L160"/>
  <c r="L159"/>
  <c r="L158"/>
  <c r="L157"/>
  <c r="L156"/>
  <c r="L155"/>
  <c r="L154"/>
  <c r="L153"/>
  <c r="L152"/>
  <c r="L151"/>
  <c r="L150"/>
  <c r="L149"/>
  <c r="L148"/>
  <c r="L147"/>
  <c r="K175" l="1"/>
  <c r="L175" s="1"/>
  <c r="K174"/>
  <c r="L174" s="1"/>
  <c r="A164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L6" i="2" l="1"/>
  <c r="D7" i="6"/>
  <c r="K6" i="4"/>
  <c r="K6" i="3"/>
</calcChain>
</file>

<file path=xl/sharedStrings.xml><?xml version="1.0" encoding="utf-8"?>
<sst xmlns="http://schemas.openxmlformats.org/spreadsheetml/2006/main" count="7671" uniqueCount="3800">
  <si>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</si>
  <si>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</si>
  <si>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</si>
  <si>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</si>
  <si>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</si>
  <si>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</si>
  <si>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</si>
  <si>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</si>
  <si>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</si>
  <si>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</si>
  <si>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</si>
  <si>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</si>
  <si>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</si>
  <si>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</si>
  <si>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</si>
  <si>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</si>
  <si>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</si>
  <si>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</si>
  <si>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</si>
  <si>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</si>
  <si>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</si>
  <si>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</si>
  <si>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</si>
  <si>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</si>
  <si>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</si>
  <si>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</si>
  <si>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</si>
  <si>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</si>
  <si>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</si>
  <si>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</si>
  <si>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</si>
  <si>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</si>
  <si>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</si>
  <si>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</si>
  <si>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</si>
  <si>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</si>
  <si>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</si>
  <si>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</si>
  <si>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</si>
  <si>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</si>
  <si>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</si>
  <si>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</si>
  <si>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</si>
  <si>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</si>
  <si>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</si>
  <si>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</si>
  <si>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</si>
  <si>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</si>
  <si>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</si>
  <si>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</si>
  <si>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</si>
  <si>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</si>
  <si>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</si>
  <si>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</si>
  <si>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</si>
  <si>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</si>
  <si>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</si>
  <si>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</si>
  <si>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</si>
  <si>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</si>
  <si>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</si>
  <si>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</si>
  <si>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</si>
  <si>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</si>
  <si>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</si>
  <si>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</si>
  <si>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</si>
  <si>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</si>
  <si>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</si>
  <si>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</si>
  <si>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</si>
  <si>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</si>
  <si>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</si>
  <si>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</si>
  <si>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</si>
  <si>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</si>
  <si>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</si>
  <si>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</si>
  <si>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</si>
  <si>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</si>
  <si>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</si>
  <si>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</si>
  <si>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</si>
  <si>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</si>
  <si>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</si>
  <si>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</si>
  <si>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</si>
  <si>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</si>
  <si>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</si>
  <si>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</si>
  <si>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</si>
  <si>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</si>
  <si>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</si>
  <si>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</si>
  <si>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</si>
  <si>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</si>
  <si>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</si>
  <si>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</si>
  <si>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</si>
  <si>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</si>
  <si>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</si>
  <si>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</si>
  <si>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</si>
  <si>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</si>
  <si>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</si>
  <si>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</si>
  <si>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</si>
  <si>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</si>
  <si>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</si>
  <si>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</si>
  <si>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</si>
  <si>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</si>
  <si>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</si>
  <si>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</si>
  <si>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</si>
  <si>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</si>
  <si>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</si>
  <si>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</si>
  <si>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</si>
  <si>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</si>
  <si>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</si>
  <si>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</si>
  <si>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</si>
  <si>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</si>
  <si>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</si>
  <si>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</si>
  <si>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</si>
  <si>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</si>
  <si>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</si>
  <si>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</si>
  <si>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</si>
  <si>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</si>
  <si>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</si>
  <si>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</si>
  <si>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</si>
  <si>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</si>
  <si>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</si>
  <si>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</si>
  <si>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</si>
  <si>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</si>
  <si>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</si>
  <si>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</si>
  <si>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</si>
  <si>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</si>
  <si>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</si>
  <si>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</si>
  <si>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</si>
  <si>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</si>
  <si>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</si>
  <si>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</si>
  <si>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</si>
  <si>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</si>
  <si>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</si>
  <si>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</si>
  <si>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</si>
  <si>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</si>
  <si>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</si>
  <si>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</si>
  <si>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</si>
  <si>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</si>
  <si>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</si>
  <si>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</si>
  <si>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</si>
  <si>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</si>
  <si>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</si>
  <si>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</si>
  <si>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</si>
  <si>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</si>
  <si>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</si>
  <si>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</si>
  <si>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</si>
  <si>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</si>
  <si>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</si>
  <si>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</si>
  <si>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</si>
  <si>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</si>
  <si>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</si>
  <si>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</si>
  <si>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</si>
  <si>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</si>
  <si>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</si>
  <si>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</si>
  <si>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</si>
  <si>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</si>
  <si>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</si>
  <si>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</si>
  <si>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</si>
  <si>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</si>
  <si>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</si>
  <si>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</si>
  <si>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</si>
  <si>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</si>
  <si>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</si>
  <si>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</si>
  <si>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</si>
  <si>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</si>
  <si>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</si>
  <si>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</si>
  <si>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</si>
  <si>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</si>
  <si>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</si>
  <si>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</si>
  <si>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</si>
  <si>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</si>
  <si>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</si>
  <si>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</si>
  <si>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</si>
  <si>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</si>
  <si>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</si>
  <si>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</si>
  <si>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</si>
  <si>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</si>
  <si>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</si>
  <si>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</si>
  <si>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</si>
  <si>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</si>
  <si>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</si>
  <si>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</si>
  <si>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</si>
  <si>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</si>
  <si>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</si>
  <si>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</si>
  <si>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</si>
  <si>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</si>
  <si>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</si>
  <si>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</si>
  <si>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</si>
  <si>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</si>
  <si>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</si>
  <si>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</si>
  <si>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</si>
  <si>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</si>
  <si>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</si>
  <si>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</si>
  <si>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</si>
  <si>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</si>
  <si>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</si>
  <si>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</si>
  <si>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</si>
  <si>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</si>
  <si>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</si>
  <si>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</si>
  <si>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</si>
  <si>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</si>
  <si>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</si>
  <si>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</si>
  <si>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</si>
  <si>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</si>
  <si>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</si>
  <si>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</si>
  <si>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</si>
  <si>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</si>
  <si>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</si>
  <si>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</si>
  <si>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</si>
  <si>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</si>
  <si>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</si>
  <si>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</si>
  <si>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</si>
  <si>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</si>
  <si>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</si>
  <si>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</si>
  <si>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</si>
  <si>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</si>
  <si>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</si>
  <si>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</si>
  <si>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</si>
  <si>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</si>
  <si>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</si>
  <si>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</si>
  <si>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</si>
  <si>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</si>
  <si>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</si>
  <si>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</si>
  <si>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</si>
  <si>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</si>
  <si>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</si>
  <si>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</si>
  <si>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</si>
  <si>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</si>
  <si>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</si>
  <si>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</si>
  <si>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</si>
  <si>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</si>
  <si>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</si>
  <si>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</si>
  <si>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</si>
  <si>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</si>
  <si>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</si>
  <si>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</si>
  <si>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</si>
  <si>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</si>
  <si>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</si>
  <si>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</si>
  <si>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</si>
  <si>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</si>
  <si>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</si>
  <si>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</si>
  <si>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</si>
  <si>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</si>
  <si>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</si>
  <si>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</si>
  <si>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</si>
  <si>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</si>
  <si>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</si>
  <si>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</si>
  <si>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</si>
  <si>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</si>
  <si>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</si>
  <si>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</si>
  <si>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</si>
  <si>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</si>
  <si>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</si>
  <si>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</si>
  <si>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</si>
  <si>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</si>
  <si>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</si>
  <si>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</si>
  <si>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</si>
  <si>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</si>
  <si>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</si>
  <si>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</si>
  <si>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</si>
  <si>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</si>
  <si>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</si>
  <si>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</si>
  <si>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</si>
  <si>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</si>
  <si>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</si>
  <si>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</si>
  <si>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</si>
  <si>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</si>
  <si>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</si>
  <si>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</si>
  <si>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</si>
  <si>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</si>
  <si>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</si>
  <si>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</si>
  <si>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</si>
  <si>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</si>
  <si>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</si>
  <si>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</si>
  <si>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</si>
  <si>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</si>
  <si>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</si>
  <si>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</si>
  <si>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</si>
  <si>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</si>
  <si>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</si>
  <si>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</si>
  <si>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</si>
  <si>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</si>
  <si>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</si>
  <si>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</si>
  <si>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</si>
  <si>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</si>
  <si>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</si>
  <si>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</si>
  <si>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</si>
  <si>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</si>
  <si>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</si>
  <si>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</si>
  <si>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</si>
  <si>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</si>
  <si>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</si>
  <si>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</si>
  <si>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</si>
  <si>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</si>
  <si>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</si>
  <si>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</si>
  <si>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</si>
  <si>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</si>
  <si>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</si>
  <si>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</si>
  <si>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</si>
  <si>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</si>
  <si>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</si>
  <si>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</si>
  <si>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</si>
  <si>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</si>
  <si>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</si>
  <si>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</si>
  <si>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</si>
  <si>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</si>
  <si>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</si>
  <si>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</si>
  <si>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</si>
  <si>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</si>
  <si>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</si>
  <si>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</si>
  <si>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</si>
  <si>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</si>
  <si>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</si>
  <si>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</si>
  <si>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</si>
  <si>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</si>
  <si>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</si>
  <si>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</si>
  <si>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</si>
  <si>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</si>
  <si>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</si>
  <si>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</si>
  <si>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</si>
  <si>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</si>
  <si>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</si>
  <si>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</si>
  <si>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</si>
  <si>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</si>
  <si>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</si>
  <si>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</si>
  <si>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</si>
  <si>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</si>
  <si>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</si>
  <si>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</si>
  <si>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</si>
  <si>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</si>
  <si>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</si>
  <si>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</si>
  <si>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</si>
  <si>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</si>
  <si>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</si>
  <si>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</si>
  <si>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</si>
  <si>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</si>
  <si>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</si>
  <si>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</si>
  <si>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</si>
  <si>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</si>
  <si>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</si>
  <si>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</si>
  <si>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</si>
  <si>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</si>
  <si>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</si>
  <si>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</si>
  <si>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</si>
  <si>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</si>
  <si>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</si>
  <si>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</si>
  <si>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</si>
  <si>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</si>
  <si>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</si>
  <si>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</si>
  <si>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</si>
  <si>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</si>
  <si>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</si>
  <si>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</si>
  <si>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</si>
  <si>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</si>
  <si>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</si>
  <si>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</si>
  <si>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</si>
  <si>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</si>
  <si>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</si>
  <si>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</si>
  <si>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</si>
  <si>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</si>
  <si>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</si>
  <si>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</si>
  <si>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</si>
  <si>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</si>
  <si>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</si>
  <si>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</si>
  <si>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</si>
  <si>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</si>
  <si>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</si>
  <si>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</si>
  <si>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</si>
  <si>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</si>
  <si>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</si>
  <si>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</si>
  <si>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</si>
  <si>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</si>
  <si>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</si>
  <si>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</si>
  <si>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</si>
  <si>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</si>
  <si>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</si>
  <si>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</si>
  <si>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</si>
  <si>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</si>
  <si>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</si>
  <si>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</si>
  <si>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</si>
  <si>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</si>
  <si>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</si>
  <si>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</si>
  <si>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</si>
  <si>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</si>
  <si>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</si>
  <si>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</si>
  <si>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</si>
  <si>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</si>
  <si>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</si>
  <si>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</si>
  <si>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</si>
  <si>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</si>
  <si>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</si>
  <si>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</si>
  <si>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</si>
  <si>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</si>
  <si>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</si>
  <si>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</si>
  <si>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</si>
  <si>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</si>
  <si>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</si>
  <si>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</si>
  <si>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</si>
  <si>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</si>
  <si>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</si>
  <si>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</si>
  <si>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</si>
  <si>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</si>
  <si>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</si>
  <si>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</si>
  <si>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</si>
  <si>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</si>
  <si>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</si>
  <si>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</si>
  <si>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</si>
  <si>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</si>
  <si>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</si>
  <si>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</si>
  <si>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</si>
  <si>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</si>
  <si>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</si>
  <si>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</si>
  <si>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</si>
  <si>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</si>
  <si>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</si>
  <si>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</si>
  <si>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</si>
  <si>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</si>
  <si>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</si>
  <si>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</si>
  <si>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</si>
  <si>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</si>
  <si>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</si>
  <si>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</si>
  <si>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</si>
  <si>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</si>
  <si>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</si>
  <si>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</si>
  <si>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</si>
  <si>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</si>
  <si>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</si>
  <si>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</si>
  <si>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</si>
  <si>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</si>
  <si>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</si>
  <si>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</si>
  <si>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</si>
  <si>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</si>
  <si>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</si>
  <si>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</si>
  <si>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</si>
  <si>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</si>
  <si>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</si>
  <si>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</si>
  <si>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</si>
  <si>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</si>
  <si>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</si>
  <si>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</si>
  <si>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</si>
  <si>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</si>
  <si>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</si>
  <si>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</si>
  <si>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</si>
  <si>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</si>
  <si>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</si>
  <si>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</si>
  <si>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</si>
  <si>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</si>
  <si>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</si>
  <si>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</si>
  <si>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</si>
  <si>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</si>
  <si>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</si>
  <si>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</si>
  <si>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</si>
  <si>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</si>
  <si>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</si>
  <si>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</si>
  <si>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</si>
  <si>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</si>
  <si>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</si>
  <si>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</si>
  <si>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</si>
  <si>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</si>
  <si>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</si>
  <si>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</si>
  <si>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</si>
  <si>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</si>
  <si>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</si>
  <si>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</si>
  <si>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</si>
  <si>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</si>
  <si>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</si>
  <si>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</si>
  <si>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</si>
  <si>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</si>
  <si>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</si>
  <si>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</si>
  <si>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</si>
  <si>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</si>
  <si>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</si>
  <si>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</si>
  <si>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</si>
  <si>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</si>
  <si>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</si>
  <si>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</si>
  <si>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</si>
  <si>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</si>
  <si>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</si>
  <si>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</si>
  <si>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</si>
  <si>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</si>
  <si>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</si>
  <si>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</si>
  <si>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</si>
  <si>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</si>
  <si>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</si>
  <si>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</si>
  <si>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</si>
  <si>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</si>
  <si>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</si>
  <si>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</si>
  <si>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</si>
  <si>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</si>
  <si>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</si>
  <si>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</si>
  <si>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</si>
  <si>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</si>
  <si>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</si>
  <si>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</si>
  <si>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</si>
  <si>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</si>
  <si>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</si>
  <si>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</si>
  <si>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</si>
  <si>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</si>
  <si>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</si>
  <si>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</si>
  <si>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</si>
  <si>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</si>
  <si>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</si>
  <si>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</si>
  <si>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</si>
  <si>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</si>
  <si>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</si>
  <si>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</si>
  <si>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</si>
  <si>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</si>
  <si>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</si>
  <si>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</si>
  <si>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</si>
  <si>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</si>
  <si>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</si>
  <si>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</si>
  <si>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</si>
  <si>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</si>
  <si>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</si>
  <si>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</si>
  <si>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</si>
  <si>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</si>
  <si>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</si>
  <si>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</si>
  <si>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</si>
  <si>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</si>
  <si>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</si>
  <si>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</si>
  <si>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</si>
  <si>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</si>
  <si>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</si>
  <si>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</si>
  <si>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</si>
  <si>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</si>
  <si>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</si>
  <si>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</si>
  <si>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</si>
  <si>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</si>
  <si>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</si>
  <si>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</si>
  <si>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</si>
  <si>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</si>
  <si>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</si>
  <si>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</si>
  <si>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</si>
  <si>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</si>
  <si>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</si>
  <si>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</si>
  <si>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</si>
  <si>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</si>
  <si>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</si>
  <si>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</si>
  <si>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</si>
  <si>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</si>
  <si>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</si>
  <si>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</si>
  <si>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</si>
  <si>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</si>
  <si>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</si>
  <si>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</si>
  <si>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</si>
  <si>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</si>
  <si>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</si>
  <si>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</si>
  <si>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</si>
  <si>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</si>
  <si>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</si>
  <si>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</si>
  <si>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</si>
  <si>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</si>
  <si>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</si>
  <si>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</si>
  <si>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</si>
  <si>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</si>
  <si>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</si>
  <si>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</si>
  <si>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</si>
  <si>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</si>
  <si>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</si>
  <si>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</si>
  <si>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</si>
  <si>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</si>
  <si>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</si>
  <si>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</si>
  <si>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</si>
  <si>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</si>
  <si>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</si>
  <si>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</si>
  <si>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</si>
  <si>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</si>
  <si>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</si>
  <si>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</si>
  <si>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</si>
  <si>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</si>
  <si>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</si>
  <si>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</si>
  <si>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</si>
  <si>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</si>
  <si>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</si>
  <si>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</si>
  <si>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</si>
  <si>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</si>
  <si>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</si>
  <si>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</si>
  <si>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</si>
  <si>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</si>
  <si>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</si>
  <si>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</si>
  <si>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</si>
  <si>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</si>
  <si>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</si>
  <si>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</si>
  <si>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</si>
  <si>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</si>
  <si>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</si>
  <si>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</si>
  <si>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</si>
  <si>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</si>
  <si>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</si>
  <si>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</si>
  <si>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</si>
  <si>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</si>
  <si>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</si>
  <si>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</si>
  <si>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</si>
  <si>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</si>
  <si>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</si>
  <si>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</si>
  <si>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</si>
  <si>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</si>
  <si>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</si>
  <si>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</si>
  <si>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</si>
  <si>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</si>
  <si>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</si>
  <si>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</si>
  <si>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</si>
  <si>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</si>
  <si>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</si>
  <si>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</si>
  <si>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</si>
  <si>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</si>
  <si>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</si>
  <si>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</si>
  <si>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</si>
  <si>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</si>
  <si>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</si>
  <si>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</si>
  <si>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</si>
  <si>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</si>
  <si>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</si>
  <si>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</si>
  <si>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</si>
  <si>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</si>
  <si>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</si>
  <si>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</si>
  <si>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</si>
  <si>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</si>
  <si>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</si>
  <si>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</si>
  <si>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</si>
  <si>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</si>
  <si>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</si>
  <si>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</si>
  <si>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</si>
  <si>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</si>
  <si>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</si>
  <si>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</si>
  <si>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</si>
  <si>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</si>
  <si>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</si>
  <si>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</si>
  <si>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</si>
  <si>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</si>
  <si>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</si>
  <si>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</si>
  <si>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</si>
  <si>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</si>
  <si>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</si>
  <si>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</si>
  <si>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</si>
  <si>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</si>
  <si>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</si>
  <si>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</si>
  <si>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</si>
  <si>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</si>
  <si>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</si>
  <si>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</si>
  <si>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</si>
  <si>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</si>
  <si>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</si>
  <si>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</si>
  <si>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</si>
  <si>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</si>
  <si>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</si>
  <si>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</si>
  <si>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</si>
  <si>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</si>
  <si>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</si>
  <si>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</si>
  <si>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</si>
  <si>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</si>
  <si>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</si>
  <si>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</si>
  <si>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</si>
  <si>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</si>
  <si>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</si>
  <si>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</si>
  <si>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</si>
  <si>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</si>
  <si>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</si>
  <si>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</si>
  <si>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</si>
  <si>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</si>
  <si>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</si>
  <si>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</si>
  <si>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</si>
  <si>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</si>
  <si>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</si>
  <si>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</si>
  <si>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</si>
  <si>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</si>
  <si>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</si>
  <si>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</si>
  <si>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</si>
  <si>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</si>
  <si>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</si>
  <si>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</si>
  <si>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</si>
  <si>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</si>
  <si>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</si>
  <si>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</si>
  <si>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</si>
  <si>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</si>
  <si>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</si>
  <si>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</si>
  <si>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</si>
  <si>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</si>
  <si>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</si>
  <si>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</si>
  <si>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</si>
  <si>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</si>
  <si>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</si>
  <si>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</si>
  <si>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</si>
  <si>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</si>
  <si>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</si>
  <si>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</si>
  <si>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</si>
  <si>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</si>
  <si>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</si>
  <si>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</si>
  <si>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</si>
  <si>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</si>
  <si>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</si>
  <si>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</si>
  <si>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</si>
  <si>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</si>
  <si>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</si>
  <si>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</si>
  <si>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</si>
  <si>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</si>
  <si>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</si>
  <si>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</si>
  <si>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</si>
  <si>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</si>
  <si>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</si>
  <si>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</si>
  <si>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</si>
  <si>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</si>
  <si>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</si>
  <si>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</si>
  <si>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</si>
  <si>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</si>
  <si>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</si>
  <si>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</si>
  <si>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</si>
  <si>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</si>
  <si>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</si>
  <si>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</si>
  <si>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</si>
  <si>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</si>
  <si>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</si>
  <si>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</si>
  <si>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</si>
  <si>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</si>
  <si>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</si>
  <si>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</si>
  <si>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</si>
  <si>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</si>
  <si>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</si>
  <si>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</si>
  <si>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</si>
  <si>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</si>
  <si>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</si>
  <si>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</si>
  <si>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</si>
  <si>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</si>
  <si>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</si>
  <si>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</si>
  <si>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</si>
  <si>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</si>
  <si>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</si>
  <si>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</si>
  <si>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</si>
  <si>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</si>
  <si>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</si>
  <si>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</si>
  <si>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</si>
  <si>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</si>
  <si>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</si>
  <si>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</si>
  <si>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</si>
  <si>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</si>
  <si>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</si>
  <si>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</si>
  <si>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</si>
  <si>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</si>
  <si>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</si>
  <si>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</si>
  <si>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</si>
  <si>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</si>
  <si>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</si>
  <si>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</si>
  <si>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</si>
  <si>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</si>
  <si>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</si>
  <si>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</si>
  <si>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</si>
  <si>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</si>
  <si>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</si>
  <si>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</si>
  <si>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</si>
  <si>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</si>
  <si>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</si>
  <si>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</si>
  <si>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</si>
  <si>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</si>
  <si>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</si>
  <si>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</si>
  <si>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</si>
  <si>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</si>
  <si>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</si>
  <si>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</si>
  <si>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</si>
  <si>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</si>
  <si>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</si>
  <si>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</si>
  <si>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</si>
  <si>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</si>
  <si>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</si>
  <si>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</si>
  <si>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</si>
  <si>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</si>
  <si>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</si>
  <si>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</si>
  <si>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</si>
  <si>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</si>
  <si>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</si>
  <si>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</si>
  <si>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</si>
  <si>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</si>
  <si>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</si>
  <si>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</si>
  <si>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</si>
  <si>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</si>
  <si>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</si>
  <si>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</si>
  <si>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</si>
  <si>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</si>
  <si>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</si>
  <si>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</si>
  <si>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</si>
  <si>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</si>
  <si>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</si>
  <si>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</si>
  <si>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</si>
  <si>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</si>
  <si>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</si>
  <si>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</si>
  <si>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</si>
  <si>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</si>
  <si>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</si>
  <si>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</si>
  <si>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</si>
  <si>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</si>
  <si>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</si>
  <si>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</si>
  <si>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</si>
  <si>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</si>
  <si>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</si>
  <si>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</si>
  <si>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</si>
  <si>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</si>
  <si>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</si>
  <si>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</si>
  <si>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</si>
  <si>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</si>
  <si>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</si>
  <si>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</si>
  <si>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</si>
  <si>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</si>
  <si>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</si>
  <si>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</si>
  <si>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</si>
  <si>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</si>
  <si>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</si>
  <si>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</si>
  <si>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</si>
  <si>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</si>
  <si>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</si>
  <si>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</si>
  <si>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</si>
  <si>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</si>
  <si>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</si>
  <si>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</si>
  <si>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</si>
  <si>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</si>
  <si>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</si>
  <si>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</si>
  <si>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</si>
  <si>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</si>
  <si>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</si>
  <si>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</si>
  <si>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</si>
  <si>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</si>
  <si>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</si>
  <si>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</si>
  <si>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</si>
  <si>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</si>
  <si>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</si>
  <si>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</si>
  <si>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</si>
  <si>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</si>
  <si>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</si>
  <si>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</si>
  <si>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</si>
  <si>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</si>
  <si>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</si>
  <si>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</si>
  <si>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</si>
  <si>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</si>
  <si>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</si>
  <si>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</si>
  <si>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</si>
  <si>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</si>
  <si>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</si>
  <si>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</si>
  <si>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</si>
  <si>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</si>
  <si>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</si>
  <si>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</si>
  <si>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</si>
  <si>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</si>
  <si>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</si>
  <si>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</si>
  <si>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</si>
  <si>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</si>
  <si>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</si>
  <si>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</si>
  <si>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</si>
  <si>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</si>
  <si>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</si>
  <si>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</si>
  <si>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</si>
  <si>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</si>
  <si>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</si>
  <si>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</si>
  <si>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</si>
  <si>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</si>
  <si>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</si>
  <si>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</si>
  <si>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</si>
  <si>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</si>
  <si>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</si>
  <si>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</si>
  <si>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</si>
  <si>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</si>
  <si>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</si>
  <si>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</si>
  <si>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</si>
  <si>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</si>
  <si>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</si>
  <si>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</si>
  <si>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</si>
  <si>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</si>
  <si>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</si>
  <si>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</si>
  <si>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</si>
  <si>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</si>
  <si>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</si>
  <si>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</si>
  <si>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</si>
  <si>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</si>
  <si>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</si>
  <si>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</si>
  <si>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</si>
  <si>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</si>
  <si>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</si>
  <si>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</si>
  <si>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</si>
  <si>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</si>
  <si>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</si>
  <si>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</si>
  <si>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</si>
  <si>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</si>
  <si>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</si>
  <si>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</si>
  <si>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</si>
  <si>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</si>
  <si>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</si>
  <si>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</si>
  <si>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</si>
  <si>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</si>
  <si>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</si>
  <si>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</si>
  <si>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</si>
  <si>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</si>
  <si>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</si>
  <si>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</si>
  <si>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</si>
  <si>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</si>
  <si>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</si>
  <si>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</si>
  <si>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</si>
  <si>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</si>
  <si>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</si>
  <si>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</si>
  <si>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</si>
  <si>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</si>
  <si>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</si>
  <si>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</si>
  <si>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</si>
  <si>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</si>
  <si>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</si>
  <si>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</si>
  <si>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</si>
  <si>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</si>
  <si>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</si>
  <si>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</si>
  <si>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</si>
  <si>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</si>
  <si>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</si>
  <si>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</si>
  <si>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</si>
  <si>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</si>
  <si>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</si>
  <si>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</si>
  <si>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</si>
  <si>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</si>
  <si>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</si>
  <si>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</si>
  <si>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</si>
  <si>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</si>
  <si>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</si>
  <si>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</si>
  <si>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</si>
  <si>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</si>
  <si>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</si>
  <si>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</si>
  <si>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</si>
  <si>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</si>
  <si>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</si>
  <si>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</si>
  <si>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</si>
  <si>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</si>
  <si>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</si>
  <si>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</si>
  <si>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</si>
  <si>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</si>
  <si>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</si>
  <si>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</si>
  <si>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</si>
  <si>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</si>
  <si>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</si>
  <si>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</si>
  <si>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</si>
  <si>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</si>
  <si>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</si>
  <si>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</si>
  <si>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</si>
  <si>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</si>
  <si>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</si>
  <si>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</si>
  <si>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</si>
  <si>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</si>
  <si>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</si>
  <si>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</si>
  <si>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</si>
  <si>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</si>
  <si>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</si>
  <si>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</si>
  <si>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</si>
  <si>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</si>
  <si>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</si>
  <si>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</si>
  <si>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</si>
  <si>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</si>
  <si>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</si>
  <si>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</si>
  <si>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</si>
  <si>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</si>
  <si>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</si>
  <si>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</si>
  <si>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</si>
  <si>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</si>
  <si>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</si>
  <si>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</si>
  <si>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</si>
  <si>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</si>
  <si>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</si>
  <si>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</si>
  <si>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</si>
  <si>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</si>
  <si>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</si>
  <si>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</si>
  <si>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</si>
  <si>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</si>
  <si>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</si>
  <si>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</si>
  <si>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</si>
  <si>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</si>
  <si>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</si>
  <si>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</si>
  <si>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</si>
  <si>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</si>
  <si>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</si>
  <si>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</si>
  <si>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</si>
  <si>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</si>
  <si>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</si>
  <si>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</si>
  <si>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</si>
  <si>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</si>
  <si>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</si>
  <si>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</si>
  <si>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</si>
  <si>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</si>
  <si>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</si>
  <si>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</si>
  <si>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</si>
  <si>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</si>
  <si>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</si>
  <si>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</si>
  <si>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</si>
  <si>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</si>
  <si>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</si>
  <si>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</si>
  <si>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</si>
  <si>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</si>
  <si>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</si>
  <si>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</si>
  <si>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</si>
  <si>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</si>
  <si>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</si>
  <si>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</si>
  <si>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</si>
  <si>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</si>
  <si>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</si>
  <si>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</si>
  <si>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</si>
  <si>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</si>
  <si>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</si>
  <si>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</si>
  <si>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</si>
  <si>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</si>
  <si>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</si>
  <si>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</si>
  <si>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</si>
  <si>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</si>
  <si>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</si>
  <si>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</si>
  <si>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</si>
  <si>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</si>
  <si>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</si>
  <si>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</si>
  <si>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</si>
  <si>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</si>
  <si>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</si>
  <si>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</si>
  <si>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</si>
  <si>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</si>
  <si>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</si>
  <si>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</si>
  <si>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</si>
  <si>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</si>
  <si>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</si>
  <si>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</si>
  <si>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</si>
  <si>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</si>
  <si>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</si>
  <si>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</si>
  <si>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</si>
  <si>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</si>
  <si>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</si>
  <si>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</si>
  <si>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</si>
  <si>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</si>
  <si>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</si>
  <si>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</si>
  <si>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</si>
  <si>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</si>
  <si>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</si>
  <si>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</si>
  <si>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</si>
  <si>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</si>
  <si>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</si>
  <si>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</si>
  <si>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</si>
  <si>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</si>
  <si>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</si>
  <si>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</si>
  <si>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</si>
  <si>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</si>
  <si>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</si>
  <si>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</si>
  <si>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</si>
  <si>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</si>
  <si>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</si>
  <si>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</si>
  <si>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</si>
  <si>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</si>
  <si>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</si>
  <si>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</si>
  <si>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</si>
  <si>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</si>
  <si>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</si>
  <si>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</si>
  <si>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</si>
  <si>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</si>
  <si>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</si>
  <si>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</si>
  <si>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</si>
  <si>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</si>
  <si>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</si>
  <si>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</si>
  <si>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</si>
  <si>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</si>
  <si>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</si>
  <si>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</si>
  <si>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</si>
  <si>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</si>
  <si>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</si>
  <si>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</si>
  <si>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</si>
  <si>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</si>
  <si>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</si>
  <si>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</si>
  <si>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</si>
  <si>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</si>
  <si>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</si>
  <si>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</si>
  <si>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</si>
  <si>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</si>
  <si>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</si>
  <si>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</si>
  <si>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</si>
  <si>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</si>
  <si>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</si>
  <si>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</si>
  <si>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</si>
  <si>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</si>
  <si>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</si>
  <si>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</si>
  <si>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</si>
  <si>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</si>
  <si>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</si>
  <si>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</si>
  <si>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</si>
  <si>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</si>
  <si>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</si>
  <si>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</si>
  <si>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</si>
  <si>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</si>
  <si>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</si>
  <si>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</si>
  <si>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</si>
  <si>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</si>
  <si>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</si>
  <si>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</si>
  <si>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</si>
  <si>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</si>
  <si>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</si>
  <si>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</si>
  <si>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</si>
  <si>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</si>
  <si>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</si>
  <si>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</si>
  <si>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</si>
  <si>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</si>
  <si>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</si>
  <si>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</si>
  <si>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</si>
  <si>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</si>
  <si>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</si>
  <si>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</si>
  <si>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</si>
  <si>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</si>
  <si>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</si>
  <si>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</si>
  <si>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</si>
  <si>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</si>
  <si>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</si>
  <si>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</si>
  <si>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</si>
  <si>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</si>
  <si>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</si>
  <si>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</si>
  <si>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</si>
  <si>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</si>
  <si>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</si>
  <si>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</si>
  <si>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</si>
  <si>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</si>
  <si>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</si>
  <si>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</si>
  <si>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</si>
  <si>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</si>
  <si>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</si>
  <si>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</si>
  <si>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</si>
  <si>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</si>
  <si>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</si>
  <si>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</si>
  <si>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</si>
  <si>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</si>
  <si>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</si>
  <si>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</si>
  <si>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</si>
  <si>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</si>
  <si>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</si>
  <si>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</si>
  <si>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</si>
  <si>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</si>
  <si>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</si>
  <si>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</si>
  <si>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</si>
  <si>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</si>
  <si>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</si>
  <si>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</si>
  <si>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</si>
  <si>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</si>
  <si>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</si>
  <si>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</si>
  <si>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</si>
  <si>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</si>
  <si>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</si>
  <si>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</si>
  <si>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</si>
  <si>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</si>
  <si>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</si>
  <si>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</si>
  <si>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</si>
  <si>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</si>
  <si>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</si>
  <si>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</si>
  <si>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</si>
  <si>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</si>
  <si>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</si>
  <si>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</si>
  <si>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</si>
  <si>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</si>
  <si>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</si>
  <si>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</si>
  <si>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</si>
  <si>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</si>
  <si>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</si>
  <si>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</si>
  <si>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</si>
  <si>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</si>
  <si>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</si>
  <si>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</si>
  <si>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</si>
  <si>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</si>
  <si>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</si>
  <si>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</si>
  <si>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</si>
  <si>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</si>
  <si>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</si>
  <si>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</si>
  <si>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</si>
  <si>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</si>
  <si>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</si>
  <si>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</si>
  <si>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</si>
  <si>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</si>
  <si>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</si>
  <si>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</si>
  <si>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</si>
  <si>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</si>
  <si>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</si>
  <si>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</si>
  <si>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</si>
  <si>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</si>
  <si>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</si>
  <si>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</si>
  <si>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</si>
  <si>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</si>
  <si>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</si>
  <si>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</si>
  <si>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</si>
  <si>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</si>
  <si>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</si>
  <si>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</si>
  <si>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</si>
  <si>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</si>
  <si>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</si>
  <si>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</si>
  <si>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</si>
  <si>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</si>
  <si>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</si>
  <si>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</si>
  <si>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</si>
  <si>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</si>
  <si>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</si>
  <si>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</si>
  <si>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</si>
  <si>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</si>
  <si>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</si>
  <si>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</si>
  <si>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</si>
  <si>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</si>
  <si>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</si>
  <si>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</si>
  <si>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</si>
  <si>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</si>
  <si>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</si>
  <si>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</si>
  <si>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</si>
  <si>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</si>
  <si>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</si>
  <si>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</si>
  <si>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</si>
  <si>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</si>
  <si>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</si>
  <si>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</si>
  <si>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</si>
  <si>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</si>
  <si>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</si>
  <si>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</si>
  <si>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</si>
  <si>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</si>
  <si>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</si>
  <si>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</si>
  <si>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</si>
  <si>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</si>
  <si>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</si>
  <si>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</si>
  <si>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</si>
  <si>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</si>
  <si>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</si>
  <si>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</si>
  <si>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</si>
  <si>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</si>
  <si>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</si>
  <si>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</si>
  <si>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</si>
  <si>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</si>
  <si>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</si>
  <si>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</si>
  <si>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</si>
  <si>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</si>
  <si>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</si>
  <si>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</si>
  <si>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</si>
  <si>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</si>
  <si>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</si>
  <si>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</si>
  <si>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</si>
  <si>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</si>
  <si>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</si>
  <si>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</si>
  <si>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</si>
  <si>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</si>
  <si>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</si>
  <si>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</si>
  <si>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</si>
  <si>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</si>
  <si>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</si>
  <si>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</si>
  <si>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</si>
  <si>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</si>
  <si>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</si>
  <si>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</si>
  <si>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</si>
  <si>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</si>
  <si>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</si>
  <si>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</si>
  <si>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</si>
  <si>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</si>
  <si>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</si>
  <si>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</si>
  <si>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</si>
  <si>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</si>
  <si>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</si>
  <si>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</si>
  <si>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</si>
  <si>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</si>
  <si>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</si>
  <si>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</si>
  <si>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</si>
  <si>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</si>
  <si>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</si>
  <si>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</si>
  <si>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</si>
  <si>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</si>
  <si>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</si>
  <si>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</si>
  <si>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</si>
  <si>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</si>
  <si>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</si>
  <si>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</si>
  <si>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</si>
  <si>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</si>
  <si>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</si>
  <si>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</si>
  <si>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</si>
  <si>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</si>
  <si>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</si>
  <si>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</si>
  <si>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</si>
  <si>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</si>
  <si>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</si>
  <si>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</si>
  <si>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</si>
  <si>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</si>
  <si>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</si>
  <si>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</si>
  <si>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</si>
  <si>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</si>
  <si>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</si>
  <si>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</si>
  <si>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</si>
  <si>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</si>
  <si>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</si>
  <si>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</si>
  <si>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</si>
  <si>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</si>
  <si>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</si>
  <si>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</si>
  <si>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</si>
  <si>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</si>
  <si>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</si>
  <si>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</si>
  <si>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</si>
  <si>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</si>
  <si>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</si>
  <si>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</si>
  <si>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</si>
  <si>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</si>
  <si>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</si>
  <si>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</si>
  <si>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</si>
  <si>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</si>
  <si>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</si>
  <si>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</si>
  <si>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</si>
  <si>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</si>
  <si>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</si>
  <si>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</si>
  <si>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</si>
  <si>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</si>
  <si>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</si>
  <si>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</si>
  <si>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</si>
  <si>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</si>
  <si>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</si>
  <si>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</si>
  <si>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</si>
  <si>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</si>
  <si>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</si>
  <si>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</si>
  <si>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</si>
  <si>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</si>
  <si>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</si>
  <si>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</si>
  <si>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</si>
  <si>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</si>
  <si>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</si>
  <si>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</si>
  <si>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</si>
  <si>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</si>
  <si>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</si>
  <si>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</si>
  <si>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</si>
  <si>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</si>
  <si>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</si>
  <si>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</si>
  <si>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</si>
  <si>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</si>
  <si>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</si>
  <si>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</si>
  <si>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</si>
  <si>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</si>
  <si>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</si>
  <si>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</si>
  <si>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</si>
  <si>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</si>
  <si>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</si>
  <si>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</si>
  <si>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</si>
  <si>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</si>
  <si>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</si>
  <si>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</si>
  <si>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</si>
  <si>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</si>
  <si>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</si>
  <si>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</si>
  <si>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</si>
  <si>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</si>
  <si>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</si>
  <si>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</si>
  <si>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</si>
  <si>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</si>
  <si>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</si>
  <si>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</si>
  <si>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</si>
  <si>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</si>
  <si>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</si>
  <si>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</si>
  <si>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</si>
  <si>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</si>
  <si>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</si>
  <si>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</si>
  <si>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</si>
  <si>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</si>
  <si>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</si>
  <si>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</si>
  <si>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</si>
  <si>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</si>
  <si>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</si>
  <si>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</si>
  <si>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</si>
  <si>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</si>
  <si>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</si>
  <si>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</si>
  <si>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</si>
  <si>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</si>
  <si>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</si>
  <si>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</si>
  <si>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</si>
  <si>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</si>
  <si>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</si>
  <si>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</si>
  <si>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</si>
  <si>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</si>
  <si>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</si>
  <si>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</si>
  <si>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</si>
  <si>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</si>
  <si>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</si>
  <si>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</si>
  <si>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</si>
  <si>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</si>
  <si>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</si>
  <si>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</si>
  <si>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</si>
  <si>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</si>
  <si>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</si>
  <si>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</si>
  <si>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</si>
  <si>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</si>
  <si>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</si>
  <si>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</si>
  <si>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</si>
  <si>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</si>
  <si>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</si>
  <si>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</si>
  <si>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</si>
  <si>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</si>
  <si>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</si>
  <si>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</si>
  <si>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</si>
  <si>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</si>
  <si>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</si>
  <si>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</si>
  <si>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</si>
  <si>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</si>
  <si>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</si>
  <si>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</si>
  <si>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</si>
  <si>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</si>
  <si>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</si>
  <si>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</si>
  <si>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</si>
  <si>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</si>
  <si>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</si>
  <si>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</si>
  <si>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</si>
  <si>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</si>
  <si>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</si>
  <si>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</si>
  <si>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</si>
  <si>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</si>
  <si>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</si>
  <si>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</si>
  <si>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</si>
  <si>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</si>
  <si>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</si>
  <si>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</si>
  <si>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</si>
  <si>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</si>
  <si>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</si>
  <si>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</si>
  <si>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</si>
  <si>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</si>
  <si>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</si>
  <si>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</si>
  <si>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</si>
  <si>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</si>
  <si>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</si>
  <si>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</si>
  <si>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</si>
  <si>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</si>
  <si>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</si>
  <si>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</si>
  <si>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</si>
  <si>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</si>
  <si>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</si>
  <si>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</si>
  <si>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</si>
  <si>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</si>
  <si>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</si>
  <si>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</si>
  <si>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</si>
  <si>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</si>
  <si>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</si>
  <si>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</si>
  <si>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</si>
  <si>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</si>
  <si>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</si>
  <si>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</si>
  <si>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</si>
  <si>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</si>
  <si>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</si>
  <si>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</si>
  <si>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</si>
  <si>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</si>
  <si>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</si>
  <si>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</si>
  <si>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</si>
  <si>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</si>
  <si>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</si>
  <si>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</si>
  <si>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</si>
  <si>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</si>
  <si>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</si>
  <si>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</si>
  <si>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</si>
  <si>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</si>
  <si>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</si>
  <si>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</si>
  <si>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</si>
  <si>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</si>
  <si>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</si>
  <si>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</si>
  <si>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</si>
  <si>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</si>
  <si>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</si>
  <si>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</si>
  <si>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</si>
  <si>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</si>
  <si>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</si>
  <si>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</si>
  <si>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</si>
  <si>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</si>
  <si>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</si>
  <si>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</si>
  <si>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</si>
  <si>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</si>
  <si>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</si>
  <si>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</si>
  <si>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</si>
  <si>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</si>
  <si>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</si>
  <si>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</si>
  <si>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</si>
  <si>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</si>
  <si>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</si>
  <si>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</si>
  <si>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</si>
  <si>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</si>
  <si>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</si>
  <si>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</si>
  <si>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</si>
  <si>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</si>
  <si>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</si>
  <si>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</si>
  <si>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</si>
  <si>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</si>
  <si>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</si>
  <si>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</si>
  <si>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</si>
  <si>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</si>
  <si>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</si>
  <si>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</si>
  <si>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</si>
  <si>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</si>
  <si>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</si>
  <si>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</si>
  <si>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</si>
  <si>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</si>
  <si>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</si>
  <si>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</si>
  <si>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</si>
  <si>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</si>
  <si>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</si>
  <si>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</si>
  <si>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</si>
  <si>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</si>
  <si>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</si>
  <si>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</si>
  <si>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</si>
  <si>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</si>
  <si>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</si>
  <si>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</si>
  <si>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</si>
  <si>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</si>
  <si>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</si>
  <si>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</si>
  <si>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</si>
  <si>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</si>
  <si>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</si>
  <si>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</si>
  <si>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</si>
  <si>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</si>
  <si>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</si>
  <si>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</si>
  <si>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</si>
  <si>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</si>
  <si>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</si>
  <si>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</si>
  <si>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</si>
  <si>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</si>
  <si>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</si>
  <si>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</si>
  <si>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</si>
  <si>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</si>
  <si>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</si>
  <si>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</si>
  <si>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</si>
  <si>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</si>
  <si>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</si>
  <si>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</si>
  <si>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</si>
  <si>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</si>
  <si>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</si>
  <si>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</si>
  <si>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</si>
  <si>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</si>
  <si>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</si>
  <si>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</si>
  <si>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</si>
  <si>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</si>
  <si>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</si>
  <si>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</si>
  <si>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</si>
  <si>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</si>
  <si>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</si>
  <si>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</si>
  <si>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</si>
  <si>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</si>
  <si>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</si>
  <si>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</si>
  <si>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</si>
  <si>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</si>
  <si>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</si>
  <si>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</si>
  <si>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</si>
  <si>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</si>
  <si>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</si>
  <si>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</si>
  <si>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</si>
  <si>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</si>
  <si>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</si>
  <si>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</si>
  <si>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</si>
  <si>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</si>
  <si>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</si>
  <si>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</si>
  <si>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</si>
  <si>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</si>
  <si>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</si>
  <si>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</si>
  <si>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</si>
  <si>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</si>
  <si>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</si>
  <si>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</si>
  <si>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</si>
  <si>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</si>
  <si>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</si>
  <si>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</si>
  <si>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</si>
  <si>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</si>
  <si>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</si>
  <si>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</si>
  <si>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</si>
  <si>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</si>
  <si>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</si>
  <si>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</si>
  <si>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</si>
  <si>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</si>
  <si>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</si>
  <si>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</si>
  <si>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</si>
  <si>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</si>
  <si>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</si>
  <si>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</si>
  <si>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</si>
  <si>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</si>
  <si>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</si>
  <si>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</si>
  <si>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</si>
  <si>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</si>
  <si>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</si>
  <si>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</si>
  <si>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</si>
  <si>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</si>
  <si>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</si>
  <si>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</si>
  <si>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</si>
  <si>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</si>
  <si>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</si>
  <si>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</si>
  <si>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</si>
  <si>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</si>
  <si>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</si>
  <si>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</si>
  <si>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</si>
  <si>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</si>
  <si>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</si>
  <si>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</si>
  <si>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</si>
  <si>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</si>
  <si>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</si>
  <si>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</si>
  <si>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</si>
  <si>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</si>
  <si>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</si>
  <si>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</si>
  <si>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</si>
  <si>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</si>
  <si>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</si>
  <si>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</si>
  <si>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</si>
  <si>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</si>
  <si>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</si>
  <si>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</si>
  <si>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</si>
  <si>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</si>
  <si>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</si>
  <si>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</si>
  <si>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</si>
  <si>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</si>
  <si>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</si>
  <si>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</si>
  <si>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</si>
  <si>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</si>
  <si>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</si>
  <si>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</si>
  <si>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</si>
  <si>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</si>
  <si>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</si>
  <si>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</si>
  <si>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</si>
  <si>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</si>
  <si>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</si>
  <si>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</si>
  <si>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</si>
  <si>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</si>
  <si>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</si>
  <si>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</si>
  <si>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</si>
  <si>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</si>
  <si>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</si>
  <si>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</si>
  <si>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</si>
  <si>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</si>
  <si>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</si>
  <si>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</si>
  <si>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</si>
  <si>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</si>
  <si>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</si>
  <si>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</si>
  <si>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</si>
  <si>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</si>
  <si>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</si>
  <si>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</si>
  <si>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</si>
  <si>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</si>
  <si>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</si>
  <si>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</si>
  <si>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</si>
  <si>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</si>
  <si>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</si>
  <si>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</si>
  <si>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</si>
  <si>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</si>
  <si>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</si>
  <si>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</si>
  <si>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</si>
  <si>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</si>
  <si>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</si>
  <si>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</si>
  <si>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</si>
  <si>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</si>
  <si>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</si>
  <si>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</si>
  <si>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</si>
  <si>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</si>
  <si>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</si>
  <si>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</si>
  <si>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</si>
  <si>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</si>
  <si>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</si>
  <si>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</si>
  <si>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</si>
  <si>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</si>
  <si>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</si>
  <si>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</si>
  <si>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</si>
  <si>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</si>
  <si>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</si>
  <si>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</si>
  <si>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</si>
  <si>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</si>
  <si>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</si>
  <si>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</si>
  <si>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</si>
  <si>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</si>
  <si>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</si>
  <si>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</si>
  <si>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</si>
  <si>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</si>
  <si>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</si>
  <si>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</si>
  <si>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</si>
  <si>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</si>
  <si>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</si>
  <si>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</si>
  <si>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</si>
  <si>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</si>
  <si>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</si>
  <si>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</si>
  <si>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</si>
  <si>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</si>
  <si>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</si>
  <si>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</si>
  <si>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</si>
  <si>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</si>
  <si>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</si>
  <si>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</si>
  <si>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</si>
  <si>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</si>
  <si>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</si>
  <si>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</si>
  <si>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</si>
  <si>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</si>
  <si>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</si>
  <si>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</si>
  <si>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</si>
  <si>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</si>
  <si>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</si>
  <si>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</si>
  <si>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</si>
  <si>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</si>
  <si>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</si>
  <si>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</si>
  <si>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</si>
  <si>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</si>
  <si>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</si>
  <si>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</si>
  <si>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</si>
  <si>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</si>
  <si>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</si>
  <si>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</si>
  <si>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</si>
  <si>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</si>
  <si>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</si>
  <si>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</si>
  <si>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</si>
  <si>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</si>
  <si>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</si>
  <si>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</si>
  <si>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</si>
  <si>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</si>
  <si>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</si>
  <si>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</si>
  <si>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</si>
  <si>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</si>
  <si>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</si>
  <si>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</si>
  <si>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</si>
  <si>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</si>
  <si>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</si>
  <si>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</si>
  <si>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</si>
  <si>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</si>
  <si>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</si>
  <si>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</si>
  <si>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</si>
  <si>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</si>
  <si>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</si>
  <si>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</si>
  <si>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</si>
  <si>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</si>
  <si>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</si>
  <si>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</si>
  <si>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</si>
  <si>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</si>
  <si>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</si>
  <si>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</si>
  <si>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</si>
  <si>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</si>
  <si>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</si>
  <si>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</si>
  <si>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</si>
  <si>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</si>
  <si>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</si>
  <si>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</si>
  <si>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</si>
  <si>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</si>
  <si>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</si>
  <si>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</si>
  <si>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</si>
  <si>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</si>
  <si>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</si>
  <si>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</si>
  <si>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</si>
  <si>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</si>
  <si>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</si>
  <si>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</si>
  <si>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</si>
  <si>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</si>
  <si>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</si>
  <si>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</si>
  <si>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</si>
  <si>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</si>
  <si>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</si>
  <si>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</si>
  <si>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</si>
  <si>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</si>
  <si>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</si>
  <si>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</si>
  <si>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</si>
  <si>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</si>
  <si>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</si>
  <si>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</si>
  <si>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</si>
  <si>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</si>
  <si>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</si>
  <si>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</si>
  <si>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</si>
  <si>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</si>
  <si>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</si>
  <si>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</si>
  <si>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</si>
  <si>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</si>
  <si>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</si>
  <si>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</si>
  <si>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</si>
  <si>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</si>
  <si>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</si>
  <si>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</si>
  <si>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</si>
  <si>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</si>
  <si>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</si>
  <si>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</si>
  <si>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</si>
  <si>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</si>
  <si>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</si>
  <si>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</si>
  <si>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</si>
  <si>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</si>
  <si>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</si>
  <si>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</si>
  <si>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</si>
  <si>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</si>
  <si>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</si>
  <si>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</si>
  <si>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</si>
  <si>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</si>
  <si>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</si>
  <si>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</si>
  <si>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</si>
  <si>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</si>
  <si>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</si>
  <si>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</si>
  <si>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</si>
  <si>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</si>
  <si>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</si>
  <si>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</si>
  <si>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</si>
  <si>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</si>
  <si>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</si>
  <si>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</si>
  <si>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</si>
  <si>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</si>
  <si>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</si>
  <si>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</si>
  <si>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</si>
  <si>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</si>
  <si>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</si>
  <si>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</si>
  <si>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</si>
  <si>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</si>
  <si>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</si>
  <si>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</si>
  <si>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</si>
  <si>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</si>
  <si>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</si>
  <si>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</si>
  <si>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</si>
  <si>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</si>
  <si>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</si>
  <si>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</si>
  <si>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</si>
  <si>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</si>
  <si>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</si>
  <si>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</si>
  <si>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</si>
  <si>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</si>
  <si>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</si>
  <si>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</si>
  <si>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</si>
  <si>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</si>
  <si>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</si>
  <si>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</si>
  <si>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</si>
  <si>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</si>
  <si>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</si>
  <si>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</si>
  <si>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</si>
  <si>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</si>
  <si>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</si>
  <si>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</si>
  <si>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</si>
  <si>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</si>
  <si>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</si>
  <si>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</si>
  <si>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</si>
  <si>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</si>
  <si>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</si>
  <si>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</si>
  <si>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</si>
  <si>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</si>
  <si>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</si>
  <si>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</si>
  <si>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</si>
  <si>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</si>
  <si>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</si>
  <si>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</si>
  <si>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</si>
  <si>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</si>
  <si>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</si>
  <si>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</si>
  <si>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</si>
  <si>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</si>
  <si>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</si>
  <si>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</si>
  <si>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</si>
  <si>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</si>
  <si>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</si>
  <si>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</si>
  <si>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</si>
  <si>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</si>
  <si>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</si>
  <si>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</si>
  <si>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</si>
  <si>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</si>
  <si>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</si>
  <si>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</si>
  <si>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</si>
  <si>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</si>
  <si>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</si>
  <si>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</si>
  <si>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</si>
  <si>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</si>
  <si>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</si>
  <si>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</si>
  <si>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</si>
  <si>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</si>
  <si>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</si>
  <si>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</si>
  <si>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</si>
  <si>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</si>
  <si>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</si>
  <si>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</si>
  <si>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</si>
  <si>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</si>
  <si>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</si>
  <si>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</si>
  <si>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</si>
  <si>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</si>
  <si>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</si>
  <si>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</si>
  <si>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</si>
  <si>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</si>
  <si>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</si>
  <si>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</si>
  <si>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</si>
  <si>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</si>
  <si>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</si>
  <si>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</si>
  <si>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</si>
  <si>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</si>
  <si>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</si>
  <si>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</si>
  <si>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</si>
  <si>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</si>
  <si>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</si>
  <si>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</si>
  <si>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</si>
  <si>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</si>
  <si>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</si>
  <si>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</si>
  <si>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</si>
  <si>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</si>
  <si>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</si>
  <si>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</si>
  <si>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</si>
  <si>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</si>
  <si>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</si>
  <si>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</si>
  <si>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</si>
  <si>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</si>
  <si>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</si>
  <si>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</si>
  <si>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</si>
  <si>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</si>
  <si>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</si>
  <si>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</si>
  <si>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</si>
  <si>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</si>
  <si>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</si>
  <si>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</si>
  <si>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</si>
  <si>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</si>
  <si>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</si>
  <si>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</si>
  <si>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</si>
  <si>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</si>
  <si>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</si>
  <si>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</si>
  <si>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</si>
  <si>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</si>
  <si>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</si>
  <si>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</si>
  <si>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</si>
  <si>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</si>
  <si>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</si>
  <si>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</si>
  <si>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</si>
  <si>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</si>
  <si>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</si>
  <si>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</si>
  <si>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</si>
  <si>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</si>
  <si>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</si>
  <si>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</si>
  <si>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</si>
  <si>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</si>
  <si>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</si>
  <si>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</si>
  <si>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</si>
  <si>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</si>
  <si>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</si>
  <si>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</si>
  <si>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</si>
  <si>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</si>
  <si>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</si>
  <si>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</si>
  <si>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</si>
  <si>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</si>
  <si>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</si>
  <si>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</si>
  <si>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</si>
  <si>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</si>
  <si>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</si>
  <si>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</si>
  <si>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</si>
  <si>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</si>
  <si>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</si>
  <si>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</si>
  <si>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</si>
  <si>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</si>
  <si>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</si>
  <si>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</si>
  <si>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</si>
  <si>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</si>
  <si>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</si>
  <si>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</si>
  <si>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</si>
  <si>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</si>
  <si>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</si>
  <si>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</si>
  <si>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</si>
  <si>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</si>
  <si>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</si>
  <si>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</si>
  <si>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</si>
  <si>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</si>
  <si>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</si>
  <si>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</si>
  <si>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</si>
  <si>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</si>
  <si>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</si>
  <si>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</si>
  <si>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</si>
  <si>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</si>
  <si>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</si>
  <si>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</si>
  <si>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</si>
  <si>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</si>
  <si>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</si>
  <si>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</si>
  <si>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</si>
  <si>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</si>
  <si>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</si>
  <si>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</si>
  <si>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</si>
  <si>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</si>
  <si>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</si>
  <si>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</si>
  <si>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</si>
  <si>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</si>
  <si>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</si>
  <si>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</si>
  <si>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</si>
  <si>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</si>
  <si>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</si>
  <si>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</si>
  <si>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</si>
  <si>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</si>
  <si>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</si>
  <si>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</si>
  <si>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</si>
  <si>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</si>
  <si>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</si>
  <si>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</si>
  <si>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</si>
  <si>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</si>
  <si>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</si>
  <si>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</si>
  <si>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</si>
  <si>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</si>
  <si>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</si>
  <si>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</si>
  <si>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</si>
  <si>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</si>
  <si>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</si>
  <si>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</si>
  <si>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</si>
  <si>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</si>
  <si>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</si>
  <si>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</si>
  <si>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</si>
  <si>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</si>
  <si>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</si>
  <si>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</si>
  <si>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</si>
  <si>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</si>
  <si>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</si>
  <si>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</si>
  <si>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</si>
  <si>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</si>
  <si>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</si>
  <si>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</si>
  <si>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</si>
  <si>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</si>
  <si>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</si>
  <si>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</si>
  <si>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</si>
  <si>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</si>
  <si>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</si>
  <si>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</si>
  <si>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</si>
  <si>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</si>
  <si>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</si>
  <si>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</si>
  <si>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</si>
  <si>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</si>
  <si>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</si>
  <si>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</si>
  <si>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</si>
  <si>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</si>
  <si>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</si>
  <si>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</si>
  <si>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</si>
  <si>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</si>
  <si>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</si>
  <si>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</si>
  <si>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</si>
  <si>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</si>
  <si>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</si>
  <si>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</si>
  <si>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</si>
  <si>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</si>
  <si>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</si>
  <si>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</si>
  <si>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</si>
  <si>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</si>
  <si>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</si>
  <si>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</si>
  <si>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</si>
  <si>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</si>
  <si>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</si>
  <si>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</si>
  <si>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</si>
  <si>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</si>
  <si>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</si>
  <si>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</si>
  <si>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</si>
  <si>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</si>
  <si>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</si>
  <si>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</si>
  <si>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</si>
  <si>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</si>
  <si>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</si>
  <si>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</si>
  <si>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</si>
  <si>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</si>
  <si>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</si>
  <si>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</si>
  <si>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</si>
  <si>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</si>
  <si>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</si>
  <si>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</si>
  <si>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</si>
  <si>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</si>
  <si>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</si>
  <si>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</si>
  <si>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</si>
  <si>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</si>
  <si>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</si>
  <si>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</si>
  <si>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</si>
  <si>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</si>
  <si>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</si>
  <si>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</si>
  <si>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</si>
  <si>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</si>
  <si>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</si>
  <si>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</si>
  <si>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</si>
  <si>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</si>
  <si>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</si>
  <si>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</si>
  <si>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</si>
  <si>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</si>
  <si>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</si>
  <si>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</si>
  <si>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</si>
  <si>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</si>
  <si>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</si>
  <si>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</si>
  <si>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</si>
  <si>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</si>
  <si>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</si>
  <si>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</si>
  <si>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</si>
  <si>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</si>
  <si>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</si>
  <si>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</si>
  <si>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</si>
  <si>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</si>
  <si>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</si>
  <si>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</si>
  <si>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</si>
  <si>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</si>
  <si>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</si>
  <si>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</si>
  <si>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</si>
  <si>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</si>
  <si>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</si>
  <si>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</si>
  <si>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</si>
  <si>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</si>
  <si>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</si>
  <si>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</si>
  <si>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</si>
  <si>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</si>
  <si>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</si>
  <si>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</si>
  <si>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</si>
  <si>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</si>
  <si>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</si>
  <si>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</si>
  <si>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</si>
  <si>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</si>
  <si>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</si>
  <si>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</si>
  <si>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</si>
  <si>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</si>
  <si>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</si>
  <si>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</si>
  <si>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</si>
  <si>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</si>
  <si>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</si>
  <si>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</si>
  <si>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</si>
  <si>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</si>
  <si>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</si>
  <si>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</si>
  <si>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</si>
  <si>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</si>
  <si>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</si>
  <si>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</si>
  <si>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</si>
  <si>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</si>
  <si>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</si>
  <si>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</si>
  <si>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</si>
  <si>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</si>
  <si>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</si>
  <si>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</si>
  <si>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</si>
  <si>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</si>
  <si>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</si>
  <si>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</si>
  <si>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</si>
  <si>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</si>
  <si>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</si>
  <si>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</si>
  <si>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</si>
  <si>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</si>
  <si>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</si>
  <si>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</si>
  <si>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</si>
  <si>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</si>
  <si>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</si>
  <si>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</si>
  <si>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</si>
  <si>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</si>
  <si>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</si>
  <si>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</si>
  <si>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</si>
  <si>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</si>
  <si>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</si>
  <si>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</si>
  <si>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</si>
  <si>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</si>
  <si>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</si>
  <si>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</si>
  <si>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</si>
  <si>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</si>
  <si>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</si>
  <si>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</si>
  <si>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</si>
  <si>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</si>
  <si>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</si>
  <si>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</si>
  <si>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</si>
  <si>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</si>
  <si>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</si>
  <si>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</si>
  <si>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</si>
  <si>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</si>
  <si>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</si>
  <si>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</si>
  <si>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</si>
  <si>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</si>
  <si>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</si>
  <si>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</si>
  <si>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</si>
  <si>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</si>
  <si>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</si>
  <si>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</si>
  <si>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</si>
  <si>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</si>
  <si>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</si>
  <si>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</si>
  <si>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</si>
  <si>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</si>
  <si>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</si>
  <si>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</si>
  <si>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</si>
  <si>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</si>
  <si>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</si>
  <si>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</si>
  <si>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</si>
  <si>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</si>
  <si>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</si>
  <si>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</si>
  <si>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</si>
  <si>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</si>
  <si>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</si>
  <si>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</si>
  <si>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</si>
  <si>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</si>
  <si>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</si>
  <si>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</si>
  <si>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</si>
  <si>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</si>
  <si>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</si>
  <si>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</si>
  <si>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</si>
  <si>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</si>
  <si>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</si>
  <si>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</si>
  <si>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</si>
  <si>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</si>
  <si>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</si>
  <si>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</si>
  <si>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</si>
  <si>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</si>
  <si>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</si>
  <si>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</si>
  <si>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</si>
  <si>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</si>
  <si>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</si>
  <si>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</si>
  <si>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</si>
  <si>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</si>
  <si>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</si>
  <si>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</si>
  <si>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</si>
  <si>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</si>
  <si>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</si>
  <si>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</si>
  <si>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</si>
  <si>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</si>
  <si>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</si>
  <si>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</si>
  <si>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</si>
  <si>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</si>
  <si>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</si>
  <si>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</si>
  <si>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</si>
  <si>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</si>
  <si>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</si>
  <si>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</si>
  <si>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</si>
  <si>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</si>
  <si>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</si>
  <si>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</si>
  <si>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</si>
  <si>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</si>
  <si>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</si>
  <si>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</si>
  <si>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</si>
  <si>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</si>
  <si>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</si>
  <si>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</si>
  <si>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</si>
  <si>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</si>
  <si>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</si>
  <si>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</si>
  <si>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</si>
  <si>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</si>
  <si>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</si>
  <si>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</si>
  <si>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</si>
  <si>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</si>
  <si>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</si>
  <si>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</si>
  <si>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</si>
  <si>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</si>
  <si>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</si>
  <si>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</si>
  <si>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</si>
  <si>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</si>
  <si>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</si>
  <si>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</si>
  <si>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</si>
  <si>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</si>
  <si>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</si>
  <si>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</si>
  <si>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</si>
  <si>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</si>
  <si>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</si>
  <si>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</si>
  <si>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</si>
  <si>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</si>
  <si>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</si>
  <si>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</si>
  <si>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</si>
  <si>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</si>
  <si>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</si>
  <si>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</si>
  <si>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</si>
  <si>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</si>
  <si>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</si>
  <si>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</si>
  <si>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</si>
  <si>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</si>
  <si>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</si>
  <si>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</si>
  <si>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</si>
  <si>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</si>
  <si>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</si>
  <si>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</si>
  <si>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</si>
  <si>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</si>
  <si>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</si>
  <si>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</si>
  <si>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</si>
  <si>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</si>
  <si>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</si>
  <si>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</si>
  <si>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</si>
  <si>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</si>
  <si>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</si>
  <si>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</si>
  <si>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</si>
  <si>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</si>
  <si>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</si>
  <si>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</si>
  <si>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</si>
  <si>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</si>
  <si>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</si>
  <si>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</si>
  <si>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</si>
  <si>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</si>
  <si>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</si>
  <si>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</si>
  <si>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</si>
  <si>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</si>
  <si>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</si>
  <si>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</si>
  <si>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</si>
  <si>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</si>
  <si>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</si>
  <si>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</si>
  <si>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</si>
  <si>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</si>
  <si>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</si>
  <si>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</si>
  <si>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</si>
  <si>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</si>
  <si>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</si>
  <si>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</si>
  <si>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</si>
  <si>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</si>
  <si>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</si>
  <si>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</si>
  <si>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</si>
  <si>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</si>
  <si>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</si>
  <si>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</si>
  <si>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</si>
  <si>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</si>
  <si>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</si>
  <si>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</si>
  <si>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</si>
  <si>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</si>
  <si>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</si>
  <si>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</si>
  <si>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</si>
  <si>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</si>
  <si>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</si>
  <si>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</si>
  <si>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</si>
  <si>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</si>
  <si>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</si>
  <si>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</si>
  <si>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</si>
  <si>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</si>
  <si>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</si>
  <si>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</si>
  <si>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</si>
  <si>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</si>
  <si>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</si>
  <si>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</si>
  <si>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</si>
  <si>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</si>
  <si>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</si>
  <si>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</si>
  <si>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</si>
  <si>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</si>
  <si>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</si>
  <si>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</si>
  <si>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</si>
  <si>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</si>
  <si>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</si>
  <si>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</si>
  <si>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</si>
  <si>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</si>
  <si>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</si>
  <si>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</si>
  <si>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</si>
  <si>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</si>
  <si>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</si>
  <si>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</si>
  <si>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</si>
  <si>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</si>
  <si>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</si>
  <si>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</si>
  <si>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</si>
  <si>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</si>
  <si>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</si>
  <si>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</si>
  <si>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</si>
  <si>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</si>
  <si>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</si>
  <si>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</si>
  <si>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</si>
  <si>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</si>
  <si>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</si>
  <si>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</si>
  <si>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</si>
  <si>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</si>
  <si>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</si>
  <si>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</si>
  <si>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</si>
  <si>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</si>
  <si>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</si>
  <si>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</si>
  <si>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</si>
  <si>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</si>
  <si>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</si>
  <si>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</si>
  <si>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</si>
  <si>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</si>
  <si>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</si>
  <si>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</si>
  <si>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</si>
  <si>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</si>
  <si>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</si>
  <si>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</si>
  <si>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</si>
  <si>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</si>
  <si>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</si>
  <si>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</si>
  <si>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</si>
  <si>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</si>
  <si>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</si>
  <si>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</si>
  <si>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</si>
  <si>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</si>
  <si>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</si>
  <si>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</si>
  <si>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</si>
  <si>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</si>
  <si>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</si>
  <si>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</si>
  <si>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</si>
  <si>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</si>
  <si>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</si>
  <si>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</si>
  <si>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</si>
  <si>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</si>
  <si>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</si>
  <si>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</si>
  <si>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</si>
  <si>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</si>
  <si>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</si>
  <si>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</si>
  <si>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</si>
  <si>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</si>
  <si>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</si>
  <si>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</si>
  <si>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</si>
  <si>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</si>
  <si>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</si>
  <si>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</si>
  <si>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</si>
  <si>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</si>
  <si>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</si>
  <si>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</si>
  <si>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</si>
  <si>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</si>
  <si>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</si>
  <si>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</si>
  <si>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</si>
  <si>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</si>
  <si>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</si>
  <si>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</si>
  <si>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</si>
  <si>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</si>
  <si>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</si>
  <si>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</si>
  <si>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</si>
  <si>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</si>
  <si>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</si>
  <si>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</si>
  <si>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</si>
  <si>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</si>
  <si>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</si>
  <si>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</si>
  <si>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</si>
  <si>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</si>
  <si>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</si>
  <si>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</si>
  <si>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</si>
  <si>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</si>
  <si>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</si>
  <si>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</si>
  <si>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</si>
  <si>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</si>
  <si>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</si>
  <si>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</si>
  <si>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</si>
  <si>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</si>
  <si>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</si>
  <si>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</si>
  <si>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</si>
  <si>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</si>
  <si>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</si>
  <si>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</si>
  <si>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</si>
  <si>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</si>
  <si>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</si>
  <si>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</si>
  <si>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</si>
  <si>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</si>
  <si>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</si>
  <si>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</si>
  <si>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</si>
  <si>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</si>
  <si>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</si>
  <si>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</si>
  <si>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</si>
  <si>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</si>
  <si>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</si>
  <si>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</si>
  <si>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</si>
  <si>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</si>
  <si>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</si>
  <si>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</si>
  <si>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</si>
  <si>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</si>
  <si>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</si>
  <si>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</si>
  <si>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</si>
  <si>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</si>
  <si>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</si>
  <si>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</si>
  <si>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</si>
  <si>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</si>
  <si>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</si>
  <si>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</si>
  <si>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</si>
  <si>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</si>
  <si>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</si>
  <si>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</si>
  <si>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</si>
  <si>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</si>
  <si>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</si>
  <si>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</si>
  <si>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</si>
  <si>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</si>
  <si>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</si>
  <si>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</si>
  <si>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</si>
  <si>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</si>
  <si>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</si>
  <si>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</si>
  <si>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</si>
  <si>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</si>
  <si>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</si>
  <si>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</si>
  <si>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</si>
  <si>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</si>
  <si>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</si>
  <si>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</si>
  <si>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</si>
  <si>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</si>
  <si>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</si>
  <si>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</si>
  <si>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</si>
  <si>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</si>
  <si>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</si>
  <si>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</si>
  <si>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</si>
  <si>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</si>
  <si>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</si>
  <si>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</si>
  <si>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</si>
  <si>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</si>
  <si>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</si>
  <si>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</si>
  <si>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</si>
  <si>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</si>
  <si>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</si>
  <si>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</si>
  <si>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</si>
  <si>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</si>
  <si>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</si>
  <si>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</si>
  <si>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</si>
  <si>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</si>
  <si>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</si>
  <si>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</si>
  <si>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</si>
  <si>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</si>
  <si>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</si>
  <si>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</si>
  <si>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</si>
  <si>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</si>
  <si>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</si>
  <si>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</si>
  <si>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</si>
  <si>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</si>
  <si>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</si>
  <si>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</si>
  <si>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</si>
  <si>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</si>
  <si>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</si>
  <si>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</si>
  <si>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</si>
  <si>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</si>
  <si>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</si>
  <si>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</si>
  <si>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</si>
  <si>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</si>
  <si>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</si>
  <si>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</si>
  <si>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</si>
  <si>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</si>
  <si>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</si>
  <si>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</si>
  <si>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</si>
  <si>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</si>
  <si>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</si>
  <si>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</si>
  <si>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</si>
  <si>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</si>
  <si>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</si>
  <si>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</si>
  <si>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</si>
  <si>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</si>
  <si>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</si>
  <si>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</si>
  <si>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</si>
  <si>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</si>
  <si>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</si>
  <si>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</si>
  <si>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</si>
  <si>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</si>
  <si>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</si>
  <si>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</si>
  <si>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</si>
  <si>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</si>
  <si>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</si>
  <si>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</si>
  <si>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</si>
  <si>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</si>
  <si>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</si>
  <si>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</si>
  <si>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</si>
  <si>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</si>
  <si>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</si>
  <si>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</si>
  <si>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</si>
  <si>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</si>
  <si>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</si>
  <si>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</si>
  <si>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</si>
  <si>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</si>
  <si>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</si>
  <si>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</si>
  <si>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</si>
  <si>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</si>
  <si>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</si>
  <si>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</si>
  <si>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</si>
  <si>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</si>
  <si>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</si>
  <si>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</si>
  <si>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</si>
  <si>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</si>
  <si>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</si>
  <si>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</si>
  <si>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</si>
  <si>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</si>
  <si>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</si>
  <si>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</si>
  <si>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</si>
  <si>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</si>
  <si>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</si>
  <si>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</si>
  <si>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</si>
  <si>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</si>
  <si>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</si>
  <si>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</si>
  <si>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</si>
  <si>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</si>
  <si>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</si>
  <si>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</si>
  <si>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</si>
  <si>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</si>
  <si>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</si>
  <si>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</si>
  <si>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</si>
  <si>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</si>
  <si>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</si>
  <si>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</si>
  <si>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</si>
  <si>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</si>
  <si>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</si>
  <si>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</si>
  <si>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</si>
  <si>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</si>
  <si>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</si>
  <si>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</si>
  <si>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</si>
  <si>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</si>
  <si>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</si>
  <si>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</si>
  <si>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</si>
  <si>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</si>
  <si>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</si>
  <si>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</si>
  <si>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</si>
  <si>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</si>
  <si>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</si>
  <si>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</si>
  <si>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</si>
  <si>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</si>
  <si>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</si>
  <si>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</si>
  <si>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</si>
  <si>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</si>
  <si>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</si>
  <si>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</si>
  <si>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</si>
  <si>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</si>
  <si>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</si>
  <si>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</si>
  <si>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</si>
  <si>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</si>
  <si>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</si>
  <si>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</si>
  <si>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</si>
  <si>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</si>
  <si>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</si>
  <si>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</si>
  <si>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</si>
  <si>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</si>
  <si>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</si>
  <si>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</si>
  <si>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</si>
  <si>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</si>
  <si>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</si>
  <si>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</si>
  <si>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</si>
  <si>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</si>
  <si>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</si>
  <si>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</si>
  <si>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</si>
  <si>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</si>
  <si>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</si>
  <si>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</si>
  <si>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</si>
  <si>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</si>
  <si>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</si>
  <si>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</si>
  <si>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</si>
  <si>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</si>
  <si>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</si>
  <si>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</si>
  <si>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</si>
  <si>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</si>
  <si>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</si>
  <si>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</si>
  <si>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</si>
  <si>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</si>
  <si>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</si>
  <si>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</si>
  <si>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</si>
  <si>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</si>
  <si>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</si>
  <si>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</si>
  <si>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</si>
  <si>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</si>
  <si>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</si>
  <si>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</si>
  <si>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</si>
  <si>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</si>
  <si>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</si>
  <si>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</si>
  <si>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</si>
  <si>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</si>
  <si>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</si>
  <si>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</si>
  <si>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</si>
  <si>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</si>
  <si>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</si>
  <si>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</si>
  <si>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</si>
  <si>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</si>
  <si>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</si>
  <si>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</si>
  <si>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</si>
  <si>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</si>
  <si>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</si>
  <si>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</si>
  <si>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</si>
  <si>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</si>
  <si>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</si>
  <si>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</si>
  <si>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</si>
  <si>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</si>
  <si>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</si>
  <si>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</si>
  <si>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</si>
  <si>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</si>
  <si>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</si>
  <si>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</si>
  <si>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</si>
  <si>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</si>
  <si>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1877-1883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</si>
  <si>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</si>
  <si>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</si>
  <si>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</si>
  <si>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</si>
  <si>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</si>
  <si>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</si>
  <si>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</si>
  <si>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</si>
  <si>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</si>
  <si>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</si>
  <si>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</si>
  <si>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</si>
  <si>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</si>
  <si>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</si>
  <si>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</si>
  <si>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</si>
  <si>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</si>
  <si>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</si>
  <si>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</si>
  <si>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</si>
  <si>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</si>
  <si>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</si>
  <si>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</si>
  <si>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</si>
  <si>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</si>
  <si>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</si>
  <si>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NISHIL SURENDRABHAI MARFATIA</t>
  </si>
  <si>
    <t>PROFINC</t>
  </si>
  <si>
    <t>Jet Airways (India) Ltd.</t>
  </si>
  <si>
    <t>TOWER RESEARCH CAPITAL MARKETS INDIA PRIVATE LIMITED</t>
  </si>
  <si>
    <t>HOTELRUGBY</t>
  </si>
  <si>
    <t>INE275F01019</t>
  </si>
  <si>
    <t>IITL</t>
  </si>
  <si>
    <t>INE886A01014</t>
  </si>
  <si>
    <t>SALORAINTL</t>
  </si>
  <si>
    <t>INE924A01013</t>
  </si>
  <si>
    <t>TORNTPHARM MAR FUT</t>
  </si>
  <si>
    <t>Profit of Rs.17.5/-</t>
  </si>
  <si>
    <t>879-884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</si>
  <si>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</si>
  <si>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</si>
  <si>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</si>
  <si>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</si>
  <si>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</si>
  <si>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</si>
  <si>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</si>
  <si>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</si>
  <si>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</si>
  <si>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</si>
  <si>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</si>
  <si>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</si>
  <si>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</si>
  <si>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</si>
  <si>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</si>
  <si>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</si>
  <si>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</si>
  <si>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</si>
  <si>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</si>
  <si>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LFIC</t>
  </si>
  <si>
    <t>INE850E01012</t>
  </si>
  <si>
    <t>MASKINVEST</t>
  </si>
  <si>
    <t>INE885F01015</t>
  </si>
  <si>
    <t>NTL</t>
  </si>
  <si>
    <t>INE333I01036</t>
  </si>
  <si>
    <t>RAMGOPOLY</t>
  </si>
  <si>
    <t>INE410D01017</t>
  </si>
  <si>
    <t>SABEVENTS</t>
  </si>
  <si>
    <t>INE860T01019</t>
  </si>
  <si>
    <t>SGL</t>
  </si>
  <si>
    <t>INE353H01010</t>
  </si>
  <si>
    <t>SHARIABEES</t>
  </si>
  <si>
    <t>INF732E01128</t>
  </si>
  <si>
    <t>VIMALOIL</t>
  </si>
  <si>
    <t>INE067D01015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</si>
  <si>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</si>
  <si>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</si>
  <si>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</si>
  <si>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</si>
  <si>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</si>
  <si>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</si>
  <si>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</si>
  <si>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</si>
  <si>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</si>
  <si>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</si>
  <si>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</si>
  <si>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</si>
  <si>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</si>
  <si>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</si>
  <si>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</si>
  <si>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</si>
  <si>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</si>
  <si>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</si>
  <si>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</si>
  <si>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</si>
  <si>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JAIHINDPRO</t>
  </si>
  <si>
    <t>INE343D01010</t>
  </si>
  <si>
    <t>KHAITANELE</t>
  </si>
  <si>
    <t>INE761A01019</t>
  </si>
  <si>
    <t>KHANDSE</t>
  </si>
  <si>
    <t>INE060B01014</t>
  </si>
  <si>
    <t>REGENCERAM</t>
  </si>
  <si>
    <t>INE277C01012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</si>
  <si>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</si>
  <si>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</si>
  <si>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</si>
  <si>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</si>
  <si>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</si>
  <si>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</si>
  <si>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</si>
  <si>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</si>
  <si>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</si>
  <si>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</si>
  <si>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7010-7040</t>
  </si>
  <si>
    <t>7500-7600</t>
  </si>
  <si>
    <t>Part Profit of Rs.31.5/-</t>
  </si>
  <si>
    <t>SUNPHARMA MAR FUT</t>
  </si>
  <si>
    <t>Profit of Rs.9.5/-</t>
  </si>
  <si>
    <t>BLUECOAST</t>
  </si>
  <si>
    <t>INE472B01011</t>
  </si>
  <si>
    <t>KHAITANLTD</t>
  </si>
  <si>
    <t>INE731C01018</t>
  </si>
  <si>
    <t>STINDIA</t>
  </si>
  <si>
    <t>INE090C01019</t>
  </si>
  <si>
    <t>TECHIN</t>
  </si>
  <si>
    <t>INE778A01021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</si>
  <si>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</si>
  <si>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</si>
  <si>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</si>
  <si>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</si>
  <si>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</si>
  <si>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</si>
  <si>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</si>
  <si>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</si>
  <si>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</si>
  <si>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457-458</t>
  </si>
  <si>
    <t>825-830</t>
  </si>
  <si>
    <t>720-730</t>
  </si>
  <si>
    <t>Profit of Rs.7.5/-</t>
  </si>
  <si>
    <t>Loss of Rs.52/-</t>
  </si>
  <si>
    <t>ACHINTYA SECURITIES PVT. LTD.</t>
  </si>
  <si>
    <t>SACHEMT</t>
  </si>
  <si>
    <t>AMIT KANTILAL KOTHARI</t>
  </si>
  <si>
    <t>RAJESH SURYAKANT GANDHI HUF</t>
  </si>
  <si>
    <t>YASH MANISH MEHTA</t>
  </si>
  <si>
    <t>SUPERIOR</t>
  </si>
  <si>
    <t>ALPHA LEON ENTERPRISES LLP</t>
  </si>
  <si>
    <t>IDFNIFTYET</t>
  </si>
  <si>
    <t>INF194KA1U07</t>
  </si>
  <si>
    <t>INTEGRA</t>
  </si>
  <si>
    <t>INE418N01027</t>
  </si>
  <si>
    <t>JIKIND</t>
  </si>
  <si>
    <t>INE026B01049</t>
  </si>
  <si>
    <t>NIFTYEES</t>
  </si>
  <si>
    <t>INF754K01EK3</t>
  </si>
  <si>
    <t>QNIFTY</t>
  </si>
  <si>
    <t>INF082J01028</t>
  </si>
  <si>
    <t>Loss of Rs 22/-</t>
  </si>
  <si>
    <t>Profit of Rs.15/-</t>
  </si>
  <si>
    <t>1045-1050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</si>
  <si>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</si>
  <si>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</si>
  <si>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</si>
  <si>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</si>
  <si>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</si>
  <si>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</si>
  <si>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</si>
  <si>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</si>
  <si>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</si>
  <si>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392-395</t>
  </si>
  <si>
    <t>375-370</t>
  </si>
  <si>
    <t>LT 1340 PE MAR</t>
  </si>
  <si>
    <t>45-50</t>
  </si>
  <si>
    <t>Profit of Rs.6/-</t>
  </si>
  <si>
    <t>AMARAJABAT MAR FUT</t>
  </si>
  <si>
    <t>67-68</t>
  </si>
  <si>
    <t>63-61</t>
  </si>
  <si>
    <t>1770-1780</t>
  </si>
  <si>
    <t>1860-1880</t>
  </si>
  <si>
    <t>TATACHEM MAR FUT</t>
  </si>
  <si>
    <t>Part Profit of Rs.11.5/-</t>
  </si>
  <si>
    <t>AMBUJACEM MAR FUT</t>
  </si>
  <si>
    <t>218-220</t>
  </si>
  <si>
    <t>FSSPL</t>
  </si>
  <si>
    <t>NAVEEN GUPTA</t>
  </si>
  <si>
    <t>DHAVAL VIPULBHAI SHAH</t>
  </si>
  <si>
    <t>SHRENI SHARES PRIVATE LIMITED</t>
  </si>
  <si>
    <t>ARYAMAN BROKING LIMITED</t>
  </si>
  <si>
    <t>SAMIR PRAKASH MEHTA</t>
  </si>
  <si>
    <t>SATISH KUMAR DALMIYA</t>
  </si>
  <si>
    <t>VIKAS JAGDISHCHANDRA SINGHANIA</t>
  </si>
  <si>
    <t>DEEPAK GAUR</t>
  </si>
  <si>
    <t>TPLPLAST</t>
  </si>
  <si>
    <t>JITAL ASHISH THAKER</t>
  </si>
  <si>
    <t>RITESH KUMAR AGARWAL</t>
  </si>
  <si>
    <t>Poddar Pigments Limited</t>
  </si>
  <si>
    <t>INTEGRATED ENTERPRISES (INDIA) PRIVATE LIMITED</t>
  </si>
  <si>
    <t>Sical Logistics Limited</t>
  </si>
  <si>
    <t>TPL Plastech Limited</t>
  </si>
  <si>
    <t>ACHINTYA SECURITIES PRIVATE LIMITED</t>
  </si>
  <si>
    <t>Xelpmoc Design</t>
  </si>
  <si>
    <t>INTEGRATED INVESTMENT MANAGEMENT SERVICES LLP</t>
  </si>
  <si>
    <t>GAGANDEEP CREDIT CAPITAL PVT. LTD.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</si>
  <si>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</si>
  <si>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</si>
  <si>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</si>
  <si>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</si>
  <si>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</si>
  <si>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</si>
  <si>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</si>
  <si>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</si>
  <si>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1390-1392</t>
  </si>
  <si>
    <t>1500-1510</t>
  </si>
  <si>
    <t>1600-1620</t>
  </si>
  <si>
    <t>24-26</t>
  </si>
  <si>
    <t>Loss of Rs.69.5/-</t>
  </si>
  <si>
    <t>NIFTY 14-Mar 11150 PE</t>
  </si>
  <si>
    <t>46-50</t>
  </si>
  <si>
    <t>Loss of Rs 5.8/-</t>
  </si>
  <si>
    <t>ARCEEIN</t>
  </si>
  <si>
    <t>DIPAK KANAYALAL SHAH</t>
  </si>
  <si>
    <t>ARIHANTINS</t>
  </si>
  <si>
    <t>LOKNATH VINTRADE PRIVATE LIMITED</t>
  </si>
  <si>
    <t>AVIVA</t>
  </si>
  <si>
    <t>DEEPAL PRAVINKUMAR SHAH</t>
  </si>
  <si>
    <t>BHAGCHEM</t>
  </si>
  <si>
    <t>SHASHI AGRAWAL</t>
  </si>
  <si>
    <t>KAMAL NAYAN SARAOGI</t>
  </si>
  <si>
    <t>CONTICON</t>
  </si>
  <si>
    <t>DARJEELING</t>
  </si>
  <si>
    <t>GOENKA BUSINESS &amp; FINANCE LIMITED</t>
  </si>
  <si>
    <t>AVANI NARENDRA JAIN</t>
  </si>
  <si>
    <t>NARENDRA NAGRAJ JAIN</t>
  </si>
  <si>
    <t>AAGAM SANJEEV JAIN</t>
  </si>
  <si>
    <t>HIMANSHU SHAH</t>
  </si>
  <si>
    <t>EML</t>
  </si>
  <si>
    <t>BHAVISHYA ECOMMERCE PVT LTD</t>
  </si>
  <si>
    <t>MAJESTIC MARKET RESEARCH SUPPORT SERVICES LIMITED .</t>
  </si>
  <si>
    <t>GFIL</t>
  </si>
  <si>
    <t>MEHUL HASMUKH SHAH</t>
  </si>
  <si>
    <t>GLEAM</t>
  </si>
  <si>
    <t>R S SERVICES PRIVATE LIMITED</t>
  </si>
  <si>
    <t>GOLDENCAP</t>
  </si>
  <si>
    <t>PRITI DINESH DESAI</t>
  </si>
  <si>
    <t>ROSELIN MENDES</t>
  </si>
  <si>
    <t>RUPAL BHAVIN SHAH</t>
  </si>
  <si>
    <t>BHARATI ARVIND SHAH</t>
  </si>
  <si>
    <t>SONAM PANKAJKUMAR SHAH</t>
  </si>
  <si>
    <t>ISGEC</t>
  </si>
  <si>
    <t>RANJAN TANDON</t>
  </si>
  <si>
    <t>JAYSYN</t>
  </si>
  <si>
    <t>JAYSYNTH IMPEX LIMITED</t>
  </si>
  <si>
    <t>PREETI SHRIKANT KOTHARI</t>
  </si>
  <si>
    <t>JSHL</t>
  </si>
  <si>
    <t>SIDHARTH SEHGAL &amp; SONS HUF</t>
  </si>
  <si>
    <t>MAYUKH</t>
  </si>
  <si>
    <t>SWAMINATHAN KRISHNAN</t>
  </si>
  <si>
    <t>DKC TRADING PRIVATE LIMITED .</t>
  </si>
  <si>
    <t>NARAYANI</t>
  </si>
  <si>
    <t>NR DHAMI ENTERPRISE</t>
  </si>
  <si>
    <t>OBRSESY</t>
  </si>
  <si>
    <t>SARITA KUNWAR SINGH</t>
  </si>
  <si>
    <t>RCSPL MULTICOMMODITIES PRIVATE LIMITED</t>
  </si>
  <si>
    <t>ORIENTTR</t>
  </si>
  <si>
    <t>AUSHIM KHETARPAL</t>
  </si>
  <si>
    <t>PAZEL</t>
  </si>
  <si>
    <t>MAANAS JITENDRA SHAH</t>
  </si>
  <si>
    <t>JAY HARISH MODI</t>
  </si>
  <si>
    <t>MANSUKH STOCK BROKERS LIMITED</t>
  </si>
  <si>
    <t>RAJNISH</t>
  </si>
  <si>
    <t>DHWAJA SHARES &amp; SECURITIES PVT LTD</t>
  </si>
  <si>
    <t>RAJOOENG</t>
  </si>
  <si>
    <t>SHAH VAISHALI YATIN</t>
  </si>
  <si>
    <t>HARDIK MANOJ SHAH</t>
  </si>
  <si>
    <t>REGENCY</t>
  </si>
  <si>
    <t>ANURAG SHARMA</t>
  </si>
  <si>
    <t>KUMAR DINESH SETH</t>
  </si>
  <si>
    <t>NISHANT RAJIVKUMAR SHETH</t>
  </si>
  <si>
    <t>SKYGOLD</t>
  </si>
  <si>
    <t>OVERSKUD MULTI ASSET MANAGEMENT PRIVATE LIMITED</t>
  </si>
  <si>
    <t>SPICY</t>
  </si>
  <si>
    <t>DIPIKA SHAH</t>
  </si>
  <si>
    <t>SWARNSAR</t>
  </si>
  <si>
    <t>MAHENDRA MADANLAL CHORDIA</t>
  </si>
  <si>
    <t>PREETI AGARWAL</t>
  </si>
  <si>
    <t>UNISTRMU</t>
  </si>
  <si>
    <t>CHAUHAN SHAILESHBHAI PITHABHAI</t>
  </si>
  <si>
    <t>VIKASPROP</t>
  </si>
  <si>
    <t>YASHCHEM</t>
  </si>
  <si>
    <t>JILESH NAVIN CHHEDA (HUF)</t>
  </si>
  <si>
    <t>RAHUL DILIPBHAI JHAVERI</t>
  </si>
  <si>
    <t>SUNITHA KUMAR SHETH</t>
  </si>
  <si>
    <t>POLESTAR REALTY AND INVESTMENTS</t>
  </si>
  <si>
    <t>SUDHIR S MEHTA HUF</t>
  </si>
  <si>
    <t>BF Utilities Limited</t>
  </si>
  <si>
    <t>ARKAYA INVESTMENTS</t>
  </si>
  <si>
    <t>BOHRA</t>
  </si>
  <si>
    <t>Bohra Industries Limited</t>
  </si>
  <si>
    <t>ADITI SPECIALITY PACKAGING PRIVATE LIMITED</t>
  </si>
  <si>
    <t>CANDC</t>
  </si>
  <si>
    <t>C &amp; C Constructions Limit</t>
  </si>
  <si>
    <t>GAURAV CHANDRAKANT SHAH</t>
  </si>
  <si>
    <t>CG Power &amp; Ind. Sol. Ltd.</t>
  </si>
  <si>
    <t>BHARTI SBM HOLDINGS PRIVATE LIMITED</t>
  </si>
  <si>
    <t>Lemon Tree Hotels Ltd</t>
  </si>
  <si>
    <t>ZAABA PAN ASIA MASTER FUND</t>
  </si>
  <si>
    <t>Mahamaya Steel Inds Ltd</t>
  </si>
  <si>
    <t>ACESTAR INFOSOLUTIONS PVT LTD</t>
  </si>
  <si>
    <t>Matrimony.Com Limited</t>
  </si>
  <si>
    <t>NALANDA INDIA EQUITY FUND LIMITED</t>
  </si>
  <si>
    <t>PRESCIENT WEALTH MANAGEMENT PVT LTD</t>
  </si>
  <si>
    <t xml:space="preserve">Tourism Finance Corp </t>
  </si>
  <si>
    <t>MOTILAL OSWAL FOCUSED EMERGENCE FUND</t>
  </si>
  <si>
    <t>AGARWAL PREETI</t>
  </si>
  <si>
    <t>TRUST INVESTMENT ADVISORS PRIVATE LTD</t>
  </si>
  <si>
    <t>MORGAN STANLEY ASIA (SINGAPORE) PTE</t>
  </si>
  <si>
    <t>HDFC MUTUAL FUND</t>
  </si>
  <si>
    <t>Reliance Comm. Ltd.</t>
  </si>
  <si>
    <t>INDUSIND BANK LTD CLIENT A/C</t>
  </si>
  <si>
    <t>WASHINGTON UNIVERSITY</t>
  </si>
  <si>
    <t>ABSLNN50ET</t>
  </si>
  <si>
    <t>INF209KB1B87</t>
  </si>
  <si>
    <t>AGROPHOS</t>
  </si>
  <si>
    <t>INE740V01019</t>
  </si>
  <si>
    <t>ALPSINDUS</t>
  </si>
  <si>
    <t>INE093B01015</t>
  </si>
  <si>
    <t>ARENTERP</t>
  </si>
  <si>
    <t>INE610C01014</t>
  </si>
  <si>
    <t>ARVINDFASN</t>
  </si>
  <si>
    <t>INE955V01021</t>
  </si>
  <si>
    <t>ATNINTER</t>
  </si>
  <si>
    <t>INE803A01027</t>
  </si>
  <si>
    <t>CREATIVEYE</t>
  </si>
  <si>
    <t>INE230B01021</t>
  </si>
  <si>
    <t>CURATECH</t>
  </si>
  <si>
    <t>INE117B01012</t>
  </si>
  <si>
    <t>EUROTEXIND</t>
  </si>
  <si>
    <t>INE022C01012</t>
  </si>
  <si>
    <t>GUJRAFFIA</t>
  </si>
  <si>
    <t>INE610B01024</t>
  </si>
  <si>
    <t>ICSA</t>
  </si>
  <si>
    <t>INE306B01029</t>
  </si>
  <si>
    <t>IVZINNIFTY</t>
  </si>
  <si>
    <t>INF205K01DA9</t>
  </si>
  <si>
    <t>KEYCORPSER</t>
  </si>
  <si>
    <t>INE681C01015</t>
  </si>
  <si>
    <t>LGBFORGE</t>
  </si>
  <si>
    <t>INE201J01017</t>
  </si>
  <si>
    <t>LICNETFSEN</t>
  </si>
  <si>
    <t>INF767K01OT5</t>
  </si>
  <si>
    <t>LICNFNHGP</t>
  </si>
  <si>
    <t>INF767K01PC8</t>
  </si>
  <si>
    <t>NETF</t>
  </si>
  <si>
    <t>INF277K015R5</t>
  </si>
  <si>
    <t>PAEL</t>
  </si>
  <si>
    <t>INE766A01018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</si>
</sst>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0" fontId="69" fillId="0" borderId="0" xfId="0" applyFont="1"/>
    <xf numFmtId="166" fontId="0" fillId="0" borderId="32" xfId="0" applyNumberFormat="1" applyFont="1" applyFill="1" applyBorder="1" applyAlignment="1">
      <alignment horizontal="center" vertical="center"/>
    </xf>
    <xf numFmtId="166" fontId="0" fillId="74" borderId="16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0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4" sqref="D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43536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H32" sqref="H3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43536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6" t="s">
        <v>13</v>
      </c>
      <c r="B9" s="478" t="s">
        <v>1933</v>
      </c>
      <c r="C9" s="478" t="s">
        <v>14</v>
      </c>
      <c r="D9" s="111" t="s">
        <v>15</v>
      </c>
      <c r="E9" s="23" t="s">
        <v>16</v>
      </c>
      <c r="F9" s="473" t="s">
        <v>17</v>
      </c>
      <c r="G9" s="474"/>
      <c r="H9" s="475"/>
      <c r="I9" s="473" t="s">
        <v>18</v>
      </c>
      <c r="J9" s="474"/>
      <c r="K9" s="475"/>
      <c r="L9" s="23"/>
      <c r="M9" s="24"/>
      <c r="N9" s="24"/>
      <c r="O9" s="24"/>
    </row>
    <row r="10" spans="1:15" ht="59.25" customHeight="1">
      <c r="A10" s="477"/>
      <c r="B10" s="479" t="s">
        <v>1933</v>
      </c>
      <c r="C10" s="47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2751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28080.7</v>
      </c>
      <c r="E11" s="133">
        <v>28039.333333333332</v>
      </c>
      <c r="F11" s="134">
        <v>27932.566666666666</v>
      </c>
      <c r="G11" s="134">
        <v>27784.433333333334</v>
      </c>
      <c r="H11" s="134">
        <v>27677.666666666668</v>
      </c>
      <c r="I11" s="134">
        <v>28187.466666666664</v>
      </c>
      <c r="J11" s="134">
        <v>28294.233333333334</v>
      </c>
      <c r="K11" s="134">
        <v>28442.366666666661</v>
      </c>
      <c r="L11" s="132">
        <v>28146.1</v>
      </c>
      <c r="M11" s="132">
        <v>27891.200000000001</v>
      </c>
      <c r="N11" s="151">
        <v>2246220</v>
      </c>
      <c r="O11" s="344">
        <v>5.2853111846484113E-2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11202.15</v>
      </c>
      <c r="E12" s="135">
        <v>11160.333333333334</v>
      </c>
      <c r="F12" s="136">
        <v>11107.116666666669</v>
      </c>
      <c r="G12" s="136">
        <v>11012.083333333334</v>
      </c>
      <c r="H12" s="136">
        <v>10958.866666666669</v>
      </c>
      <c r="I12" s="136">
        <v>11255.366666666669</v>
      </c>
      <c r="J12" s="136">
        <v>11308.583333333332</v>
      </c>
      <c r="K12" s="136">
        <v>11403.616666666669</v>
      </c>
      <c r="L12" s="131">
        <v>11213.55</v>
      </c>
      <c r="M12" s="131">
        <v>11065.3</v>
      </c>
      <c r="N12" s="151">
        <v>17047200</v>
      </c>
      <c r="O12" s="344">
        <v>9.3074030258437454E-2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15460</v>
      </c>
      <c r="E13" s="135">
        <v>15473</v>
      </c>
      <c r="F13" s="136">
        <v>15404</v>
      </c>
      <c r="G13" s="136">
        <v>15348</v>
      </c>
      <c r="H13" s="136">
        <v>15279</v>
      </c>
      <c r="I13" s="136">
        <v>15529</v>
      </c>
      <c r="J13" s="136">
        <v>15598</v>
      </c>
      <c r="K13" s="136">
        <v>15654</v>
      </c>
      <c r="L13" s="131">
        <v>15542</v>
      </c>
      <c r="M13" s="131">
        <v>15417</v>
      </c>
      <c r="N13" s="151">
        <v>20850</v>
      </c>
      <c r="O13" s="344">
        <v>5.3030303030303032E-2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1610.1</v>
      </c>
      <c r="E14" s="135">
        <v>1599.6166666666666</v>
      </c>
      <c r="F14" s="136">
        <v>1583.1833333333332</v>
      </c>
      <c r="G14" s="136">
        <v>1556.2666666666667</v>
      </c>
      <c r="H14" s="136">
        <v>1539.8333333333333</v>
      </c>
      <c r="I14" s="136">
        <v>1626.5333333333331</v>
      </c>
      <c r="J14" s="136">
        <v>1642.9666666666665</v>
      </c>
      <c r="K14" s="136">
        <v>1669.883333333333</v>
      </c>
      <c r="L14" s="131">
        <v>1616.05</v>
      </c>
      <c r="M14" s="131">
        <v>1572.7</v>
      </c>
      <c r="N14" s="151">
        <v>2238800</v>
      </c>
      <c r="O14" s="344">
        <v>-3.748925193465176E-2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139.85</v>
      </c>
      <c r="E15" s="135">
        <v>139.9</v>
      </c>
      <c r="F15" s="136">
        <v>138.25</v>
      </c>
      <c r="G15" s="136">
        <v>136.65</v>
      </c>
      <c r="H15" s="136">
        <v>135</v>
      </c>
      <c r="I15" s="136">
        <v>141.5</v>
      </c>
      <c r="J15" s="136">
        <v>143.15000000000003</v>
      </c>
      <c r="K15" s="136">
        <v>144.75</v>
      </c>
      <c r="L15" s="131">
        <v>141.55000000000001</v>
      </c>
      <c r="M15" s="131">
        <v>138.30000000000001</v>
      </c>
      <c r="N15" s="151">
        <v>40604000</v>
      </c>
      <c r="O15" s="344">
        <v>6.045589692765114E-3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353.2</v>
      </c>
      <c r="E16" s="135">
        <v>350.15000000000003</v>
      </c>
      <c r="F16" s="136">
        <v>346.00000000000006</v>
      </c>
      <c r="G16" s="136">
        <v>338.8</v>
      </c>
      <c r="H16" s="136">
        <v>334.65000000000003</v>
      </c>
      <c r="I16" s="136">
        <v>357.35000000000008</v>
      </c>
      <c r="J16" s="136">
        <v>361.50000000000006</v>
      </c>
      <c r="K16" s="136">
        <v>368.7000000000001</v>
      </c>
      <c r="L16" s="131">
        <v>354.3</v>
      </c>
      <c r="M16" s="131">
        <v>342.95</v>
      </c>
      <c r="N16" s="151">
        <v>24010000</v>
      </c>
      <c r="O16" s="344">
        <v>-2.6259758694109299E-2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52</v>
      </c>
      <c r="E17" s="135">
        <v>51.366666666666674</v>
      </c>
      <c r="F17" s="136">
        <v>50.08333333333335</v>
      </c>
      <c r="G17" s="136">
        <v>48.166666666666679</v>
      </c>
      <c r="H17" s="136">
        <v>46.883333333333354</v>
      </c>
      <c r="I17" s="136">
        <v>53.283333333333346</v>
      </c>
      <c r="J17" s="136">
        <v>54.566666666666677</v>
      </c>
      <c r="K17" s="136">
        <v>56.483333333333341</v>
      </c>
      <c r="L17" s="131">
        <v>52.65</v>
      </c>
      <c r="M17" s="131">
        <v>49.45</v>
      </c>
      <c r="N17" s="151">
        <v>166740000</v>
      </c>
      <c r="O17" s="344">
        <v>4.1734349618892913E-2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988.3</v>
      </c>
      <c r="E18" s="135">
        <v>981.01666666666677</v>
      </c>
      <c r="F18" s="136">
        <v>968.83333333333348</v>
      </c>
      <c r="G18" s="136">
        <v>949.36666666666667</v>
      </c>
      <c r="H18" s="136">
        <v>937.18333333333339</v>
      </c>
      <c r="I18" s="136">
        <v>1000.4833333333336</v>
      </c>
      <c r="J18" s="136">
        <v>1012.6666666666667</v>
      </c>
      <c r="K18" s="136">
        <v>1032.1333333333337</v>
      </c>
      <c r="L18" s="131">
        <v>993.2</v>
      </c>
      <c r="M18" s="131">
        <v>961.55</v>
      </c>
      <c r="N18" s="151">
        <v>956500</v>
      </c>
      <c r="O18" s="344">
        <v>-5.1561725334655431E-2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54.4</v>
      </c>
      <c r="E19" s="135">
        <v>54.4</v>
      </c>
      <c r="F19" s="136">
        <v>53.65</v>
      </c>
      <c r="G19" s="136">
        <v>52.9</v>
      </c>
      <c r="H19" s="136">
        <v>52.15</v>
      </c>
      <c r="I19" s="136">
        <v>55.15</v>
      </c>
      <c r="J19" s="136">
        <v>55.9</v>
      </c>
      <c r="K19" s="136">
        <v>56.65</v>
      </c>
      <c r="L19" s="131">
        <v>55.15</v>
      </c>
      <c r="M19" s="131">
        <v>53.65</v>
      </c>
      <c r="N19" s="151">
        <v>27690000</v>
      </c>
      <c r="O19" s="344">
        <v>2.8488652824722356E-2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749.8</v>
      </c>
      <c r="E20" s="135">
        <v>749.69999999999993</v>
      </c>
      <c r="F20" s="136">
        <v>744.69999999999982</v>
      </c>
      <c r="G20" s="136">
        <v>739.59999999999991</v>
      </c>
      <c r="H20" s="136">
        <v>734.5999999999998</v>
      </c>
      <c r="I20" s="136">
        <v>754.79999999999984</v>
      </c>
      <c r="J20" s="136">
        <v>759.80000000000007</v>
      </c>
      <c r="K20" s="136">
        <v>764.89999999999986</v>
      </c>
      <c r="L20" s="131">
        <v>754.7</v>
      </c>
      <c r="M20" s="131">
        <v>744.6</v>
      </c>
      <c r="N20" s="151">
        <v>781900</v>
      </c>
      <c r="O20" s="344">
        <v>6.2797335870599436E-2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233.75</v>
      </c>
      <c r="E21" s="135">
        <v>231.86666666666667</v>
      </c>
      <c r="F21" s="136">
        <v>228.73333333333335</v>
      </c>
      <c r="G21" s="136">
        <v>223.71666666666667</v>
      </c>
      <c r="H21" s="136">
        <v>220.58333333333334</v>
      </c>
      <c r="I21" s="136">
        <v>236.88333333333335</v>
      </c>
      <c r="J21" s="136">
        <v>240.01666666666668</v>
      </c>
      <c r="K21" s="136">
        <v>245.03333333333336</v>
      </c>
      <c r="L21" s="131">
        <v>235</v>
      </c>
      <c r="M21" s="131">
        <v>226.85</v>
      </c>
      <c r="N21" s="151">
        <v>13657500</v>
      </c>
      <c r="O21" s="344">
        <v>-5.9562747460836632E-2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1208.5</v>
      </c>
      <c r="E22" s="135">
        <v>1202.9666666666667</v>
      </c>
      <c r="F22" s="136">
        <v>1187.0333333333333</v>
      </c>
      <c r="G22" s="136">
        <v>1165.5666666666666</v>
      </c>
      <c r="H22" s="136">
        <v>1149.6333333333332</v>
      </c>
      <c r="I22" s="136">
        <v>1224.4333333333334</v>
      </c>
      <c r="J22" s="136">
        <v>1240.3666666666668</v>
      </c>
      <c r="K22" s="136">
        <v>1261.8333333333335</v>
      </c>
      <c r="L22" s="131">
        <v>1218.9000000000001</v>
      </c>
      <c r="M22" s="131">
        <v>1181.5</v>
      </c>
      <c r="N22" s="151">
        <v>1267500</v>
      </c>
      <c r="O22" s="344">
        <v>-1.0538641686182669E-2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218.9</v>
      </c>
      <c r="E23" s="135">
        <v>217.58333333333334</v>
      </c>
      <c r="F23" s="136">
        <v>214.86666666666667</v>
      </c>
      <c r="G23" s="136">
        <v>210.83333333333334</v>
      </c>
      <c r="H23" s="136">
        <v>208.11666666666667</v>
      </c>
      <c r="I23" s="136">
        <v>221.61666666666667</v>
      </c>
      <c r="J23" s="136">
        <v>224.33333333333331</v>
      </c>
      <c r="K23" s="136">
        <v>228.36666666666667</v>
      </c>
      <c r="L23" s="131">
        <v>220.3</v>
      </c>
      <c r="M23" s="131">
        <v>213.55</v>
      </c>
      <c r="N23" s="151">
        <v>13521000</v>
      </c>
      <c r="O23" s="344">
        <v>6.0720169451635678E-2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87.9</v>
      </c>
      <c r="E24" s="135">
        <v>86.966666666666654</v>
      </c>
      <c r="F24" s="136">
        <v>85.583333333333314</v>
      </c>
      <c r="G24" s="136">
        <v>83.266666666666666</v>
      </c>
      <c r="H24" s="136">
        <v>81.883333333333326</v>
      </c>
      <c r="I24" s="136">
        <v>89.283333333333303</v>
      </c>
      <c r="J24" s="136">
        <v>90.666666666666657</v>
      </c>
      <c r="K24" s="136">
        <v>92.983333333333292</v>
      </c>
      <c r="L24" s="131">
        <v>88.35</v>
      </c>
      <c r="M24" s="131">
        <v>84.65</v>
      </c>
      <c r="N24" s="151">
        <v>7260000</v>
      </c>
      <c r="O24" s="344">
        <v>-5.2219321148825062E-2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93.5</v>
      </c>
      <c r="E25" s="135">
        <v>92.600000000000009</v>
      </c>
      <c r="F25" s="136">
        <v>91.300000000000011</v>
      </c>
      <c r="G25" s="136">
        <v>89.100000000000009</v>
      </c>
      <c r="H25" s="136">
        <v>87.800000000000011</v>
      </c>
      <c r="I25" s="136">
        <v>94.800000000000011</v>
      </c>
      <c r="J25" s="136">
        <v>96.1</v>
      </c>
      <c r="K25" s="136">
        <v>98.300000000000011</v>
      </c>
      <c r="L25" s="131">
        <v>93.9</v>
      </c>
      <c r="M25" s="131">
        <v>90.4</v>
      </c>
      <c r="N25" s="151">
        <v>66292000</v>
      </c>
      <c r="O25" s="344">
        <v>-1.1865013117099928E-2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1424.5</v>
      </c>
      <c r="E26" s="135">
        <v>1413.4833333333333</v>
      </c>
      <c r="F26" s="136">
        <v>1399.3666666666668</v>
      </c>
      <c r="G26" s="136">
        <v>1374.2333333333333</v>
      </c>
      <c r="H26" s="136">
        <v>1360.1166666666668</v>
      </c>
      <c r="I26" s="136">
        <v>1438.6166666666668</v>
      </c>
      <c r="J26" s="136">
        <v>1452.7333333333331</v>
      </c>
      <c r="K26" s="136">
        <v>1477.8666666666668</v>
      </c>
      <c r="L26" s="131">
        <v>1427.6</v>
      </c>
      <c r="M26" s="131">
        <v>1388.35</v>
      </c>
      <c r="N26" s="151">
        <v>5502600</v>
      </c>
      <c r="O26" s="344">
        <v>1.3034353253065283E-2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752.85</v>
      </c>
      <c r="E27" s="135">
        <v>748.76666666666677</v>
      </c>
      <c r="F27" s="136">
        <v>743.18333333333351</v>
      </c>
      <c r="G27" s="136">
        <v>733.51666666666677</v>
      </c>
      <c r="H27" s="136">
        <v>727.93333333333351</v>
      </c>
      <c r="I27" s="136">
        <v>758.43333333333351</v>
      </c>
      <c r="J27" s="136">
        <v>764.01666666666677</v>
      </c>
      <c r="K27" s="136">
        <v>773.68333333333351</v>
      </c>
      <c r="L27" s="131">
        <v>754.35</v>
      </c>
      <c r="M27" s="131">
        <v>739.1</v>
      </c>
      <c r="N27" s="151">
        <v>17663000</v>
      </c>
      <c r="O27" s="344">
        <v>-2.2685774359541857E-2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736.9</v>
      </c>
      <c r="E28" s="135">
        <v>738.5</v>
      </c>
      <c r="F28" s="136">
        <v>730.75</v>
      </c>
      <c r="G28" s="136">
        <v>724.6</v>
      </c>
      <c r="H28" s="136">
        <v>716.85</v>
      </c>
      <c r="I28" s="136">
        <v>744.65</v>
      </c>
      <c r="J28" s="136">
        <v>752.4</v>
      </c>
      <c r="K28" s="136">
        <v>758.55</v>
      </c>
      <c r="L28" s="131">
        <v>746.25</v>
      </c>
      <c r="M28" s="131">
        <v>732.35</v>
      </c>
      <c r="N28" s="151">
        <v>32874000</v>
      </c>
      <c r="O28" s="344">
        <v>-1.8029966305828374E-2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2994.2</v>
      </c>
      <c r="E29" s="135">
        <v>2977.9</v>
      </c>
      <c r="F29" s="136">
        <v>2948.8</v>
      </c>
      <c r="G29" s="136">
        <v>2903.4</v>
      </c>
      <c r="H29" s="136">
        <v>2874.3</v>
      </c>
      <c r="I29" s="136">
        <v>3023.3</v>
      </c>
      <c r="J29" s="136">
        <v>3052.3999999999996</v>
      </c>
      <c r="K29" s="136">
        <v>3097.8</v>
      </c>
      <c r="L29" s="131">
        <v>3007</v>
      </c>
      <c r="M29" s="131">
        <v>2932.5</v>
      </c>
      <c r="N29" s="151">
        <v>3152500</v>
      </c>
      <c r="O29" s="344">
        <v>0.12911891117478511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6802.35</v>
      </c>
      <c r="E30" s="135">
        <v>6754.2833333333328</v>
      </c>
      <c r="F30" s="136">
        <v>6683.5666666666657</v>
      </c>
      <c r="G30" s="136">
        <v>6564.7833333333328</v>
      </c>
      <c r="H30" s="136">
        <v>6494.0666666666657</v>
      </c>
      <c r="I30" s="136">
        <v>6873.0666666666657</v>
      </c>
      <c r="J30" s="136">
        <v>6943.7833333333328</v>
      </c>
      <c r="K30" s="136">
        <v>7062.5666666666657</v>
      </c>
      <c r="L30" s="131">
        <v>6825</v>
      </c>
      <c r="M30" s="131">
        <v>6635.5</v>
      </c>
      <c r="N30" s="151">
        <v>658625</v>
      </c>
      <c r="O30" s="344">
        <v>-2.2448979591836733E-2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2806.25</v>
      </c>
      <c r="E31" s="135">
        <v>2804.0833333333335</v>
      </c>
      <c r="F31" s="136">
        <v>2786.666666666667</v>
      </c>
      <c r="G31" s="136">
        <v>2767.0833333333335</v>
      </c>
      <c r="H31" s="136">
        <v>2749.666666666667</v>
      </c>
      <c r="I31" s="136">
        <v>2823.666666666667</v>
      </c>
      <c r="J31" s="136">
        <v>2841.0833333333339</v>
      </c>
      <c r="K31" s="136">
        <v>2860.666666666667</v>
      </c>
      <c r="L31" s="131">
        <v>2821.5</v>
      </c>
      <c r="M31" s="131">
        <v>2784.5</v>
      </c>
      <c r="N31" s="151">
        <v>5775500</v>
      </c>
      <c r="O31" s="344">
        <v>-1.0112263261633388E-2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913.2</v>
      </c>
      <c r="E32" s="135">
        <v>913.1</v>
      </c>
      <c r="F32" s="136">
        <v>904.6</v>
      </c>
      <c r="G32" s="136">
        <v>896</v>
      </c>
      <c r="H32" s="136">
        <v>887.5</v>
      </c>
      <c r="I32" s="136">
        <v>921.7</v>
      </c>
      <c r="J32" s="136">
        <v>930.2</v>
      </c>
      <c r="K32" s="136">
        <v>938.80000000000007</v>
      </c>
      <c r="L32" s="131">
        <v>921.6</v>
      </c>
      <c r="M32" s="131">
        <v>904.5</v>
      </c>
      <c r="N32" s="151">
        <v>1850400</v>
      </c>
      <c r="O32" s="344">
        <v>1.225382932166302E-2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116.6</v>
      </c>
      <c r="E33" s="135">
        <v>116.25</v>
      </c>
      <c r="F33" s="136">
        <v>114.9</v>
      </c>
      <c r="G33" s="136">
        <v>113.2</v>
      </c>
      <c r="H33" s="136">
        <v>111.85000000000001</v>
      </c>
      <c r="I33" s="136">
        <v>117.95</v>
      </c>
      <c r="J33" s="136">
        <v>119.3</v>
      </c>
      <c r="K33" s="136">
        <v>121</v>
      </c>
      <c r="L33" s="131">
        <v>117.6</v>
      </c>
      <c r="M33" s="131">
        <v>114.55</v>
      </c>
      <c r="N33" s="151">
        <v>60444000</v>
      </c>
      <c r="O33" s="344">
        <v>-6.7700801892993292E-3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92.75</v>
      </c>
      <c r="E34" s="135">
        <v>91.75</v>
      </c>
      <c r="F34" s="136">
        <v>90.25</v>
      </c>
      <c r="G34" s="136">
        <v>87.75</v>
      </c>
      <c r="H34" s="136">
        <v>86.25</v>
      </c>
      <c r="I34" s="136">
        <v>94.25</v>
      </c>
      <c r="J34" s="136">
        <v>95.75</v>
      </c>
      <c r="K34" s="136">
        <v>98.25</v>
      </c>
      <c r="L34" s="131">
        <v>93.25</v>
      </c>
      <c r="M34" s="131">
        <v>89.25</v>
      </c>
      <c r="N34" s="151">
        <v>23838000</v>
      </c>
      <c r="O34" s="344">
        <v>-5.5068836045056319E-3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1340.45</v>
      </c>
      <c r="E35" s="135">
        <v>1338.25</v>
      </c>
      <c r="F35" s="136">
        <v>1329.7</v>
      </c>
      <c r="G35" s="136">
        <v>1318.95</v>
      </c>
      <c r="H35" s="136">
        <v>1310.4000000000001</v>
      </c>
      <c r="I35" s="136">
        <v>1349</v>
      </c>
      <c r="J35" s="136">
        <v>1357.5500000000002</v>
      </c>
      <c r="K35" s="136">
        <v>1368.3</v>
      </c>
      <c r="L35" s="131">
        <v>1346.8</v>
      </c>
      <c r="M35" s="131">
        <v>1327.5</v>
      </c>
      <c r="N35" s="151">
        <v>2327600</v>
      </c>
      <c r="O35" s="344">
        <v>5.2256532066508312E-3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91.15</v>
      </c>
      <c r="E36" s="135">
        <v>89.866666666666674</v>
      </c>
      <c r="F36" s="136">
        <v>88.083333333333343</v>
      </c>
      <c r="G36" s="136">
        <v>85.016666666666666</v>
      </c>
      <c r="H36" s="136">
        <v>83.233333333333334</v>
      </c>
      <c r="I36" s="136">
        <v>92.933333333333351</v>
      </c>
      <c r="J36" s="136">
        <v>94.716666666666683</v>
      </c>
      <c r="K36" s="136">
        <v>97.78333333333336</v>
      </c>
      <c r="L36" s="131">
        <v>91.65</v>
      </c>
      <c r="M36" s="131">
        <v>86.8</v>
      </c>
      <c r="N36" s="151">
        <v>36702000</v>
      </c>
      <c r="O36" s="344">
        <v>-3.4716742938298878E-2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918.3</v>
      </c>
      <c r="E37" s="135">
        <v>913.7833333333333</v>
      </c>
      <c r="F37" s="136">
        <v>904.01666666666665</v>
      </c>
      <c r="G37" s="136">
        <v>889.73333333333335</v>
      </c>
      <c r="H37" s="136">
        <v>879.9666666666667</v>
      </c>
      <c r="I37" s="136">
        <v>928.06666666666661</v>
      </c>
      <c r="J37" s="136">
        <v>937.83333333333326</v>
      </c>
      <c r="K37" s="136">
        <v>952.11666666666656</v>
      </c>
      <c r="L37" s="131">
        <v>923.55</v>
      </c>
      <c r="M37" s="131">
        <v>899.5</v>
      </c>
      <c r="N37" s="151">
        <v>1648500</v>
      </c>
      <c r="O37" s="344">
        <v>-5.0697084917617234E-3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309.60000000000002</v>
      </c>
      <c r="E38" s="135">
        <v>307.83333333333337</v>
      </c>
      <c r="F38" s="136">
        <v>304.61666666666673</v>
      </c>
      <c r="G38" s="136">
        <v>299.63333333333338</v>
      </c>
      <c r="H38" s="136">
        <v>296.41666666666674</v>
      </c>
      <c r="I38" s="136">
        <v>312.81666666666672</v>
      </c>
      <c r="J38" s="136">
        <v>316.03333333333342</v>
      </c>
      <c r="K38" s="136">
        <v>321.01666666666671</v>
      </c>
      <c r="L38" s="131">
        <v>311.05</v>
      </c>
      <c r="M38" s="131">
        <v>302.85000000000002</v>
      </c>
      <c r="N38" s="151">
        <v>4391200</v>
      </c>
      <c r="O38" s="344">
        <v>0.21411192214111921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955.55</v>
      </c>
      <c r="E39" s="135">
        <v>955.38333333333321</v>
      </c>
      <c r="F39" s="136">
        <v>949.21666666666647</v>
      </c>
      <c r="G39" s="136">
        <v>942.88333333333321</v>
      </c>
      <c r="H39" s="136">
        <v>936.71666666666647</v>
      </c>
      <c r="I39" s="136">
        <v>961.71666666666647</v>
      </c>
      <c r="J39" s="136">
        <v>967.88333333333321</v>
      </c>
      <c r="K39" s="136">
        <v>974.21666666666647</v>
      </c>
      <c r="L39" s="131">
        <v>961.55</v>
      </c>
      <c r="M39" s="131">
        <v>949.05</v>
      </c>
      <c r="N39" s="151">
        <v>4795500</v>
      </c>
      <c r="O39" s="344">
        <v>-7.4511021421918662E-3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536.20000000000005</v>
      </c>
      <c r="E40" s="135">
        <v>528.06666666666672</v>
      </c>
      <c r="F40" s="136">
        <v>517.13333333333344</v>
      </c>
      <c r="G40" s="136">
        <v>498.06666666666672</v>
      </c>
      <c r="H40" s="136">
        <v>487.13333333333344</v>
      </c>
      <c r="I40" s="136">
        <v>547.13333333333344</v>
      </c>
      <c r="J40" s="136">
        <v>558.06666666666661</v>
      </c>
      <c r="K40" s="136">
        <v>577.13333333333344</v>
      </c>
      <c r="L40" s="131">
        <v>539</v>
      </c>
      <c r="M40" s="131">
        <v>509</v>
      </c>
      <c r="N40" s="151">
        <v>10605600</v>
      </c>
      <c r="O40" s="344">
        <v>-1.4687605920235003E-3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334.45</v>
      </c>
      <c r="E41" s="135">
        <v>326.38333333333338</v>
      </c>
      <c r="F41" s="136">
        <v>316.26666666666677</v>
      </c>
      <c r="G41" s="136">
        <v>298.08333333333337</v>
      </c>
      <c r="H41" s="136">
        <v>287.96666666666675</v>
      </c>
      <c r="I41" s="136">
        <v>344.56666666666678</v>
      </c>
      <c r="J41" s="136">
        <v>354.68333333333345</v>
      </c>
      <c r="K41" s="136">
        <v>372.86666666666679</v>
      </c>
      <c r="L41" s="131">
        <v>336.5</v>
      </c>
      <c r="M41" s="131">
        <v>308.2</v>
      </c>
      <c r="N41" s="151">
        <v>37427200</v>
      </c>
      <c r="O41" s="344">
        <v>-1.7669105836159202E-2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70.5</v>
      </c>
      <c r="E42" s="135">
        <v>69.7</v>
      </c>
      <c r="F42" s="136">
        <v>68.300000000000011</v>
      </c>
      <c r="G42" s="136">
        <v>66.100000000000009</v>
      </c>
      <c r="H42" s="136">
        <v>64.700000000000017</v>
      </c>
      <c r="I42" s="136">
        <v>71.900000000000006</v>
      </c>
      <c r="J42" s="136">
        <v>73.300000000000011</v>
      </c>
      <c r="K42" s="136">
        <v>75.5</v>
      </c>
      <c r="L42" s="131">
        <v>71.099999999999994</v>
      </c>
      <c r="M42" s="131">
        <v>67.5</v>
      </c>
      <c r="N42" s="151">
        <v>37005000</v>
      </c>
      <c r="O42" s="344">
        <v>0.14133703446680546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626.70000000000005</v>
      </c>
      <c r="E43" s="135">
        <v>624.19999999999993</v>
      </c>
      <c r="F43" s="136">
        <v>619.59999999999991</v>
      </c>
      <c r="G43" s="136">
        <v>612.5</v>
      </c>
      <c r="H43" s="136">
        <v>607.9</v>
      </c>
      <c r="I43" s="136">
        <v>631.29999999999984</v>
      </c>
      <c r="J43" s="136">
        <v>635.9</v>
      </c>
      <c r="K43" s="136">
        <v>642.99999999999977</v>
      </c>
      <c r="L43" s="131">
        <v>628.79999999999995</v>
      </c>
      <c r="M43" s="131">
        <v>617.1</v>
      </c>
      <c r="N43" s="151">
        <v>5528700</v>
      </c>
      <c r="O43" s="344">
        <v>9.7767638911520297E-4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19186.3</v>
      </c>
      <c r="E44" s="135">
        <v>19010.633333333335</v>
      </c>
      <c r="F44" s="136">
        <v>18772.816666666669</v>
      </c>
      <c r="G44" s="136">
        <v>18359.333333333336</v>
      </c>
      <c r="H44" s="136">
        <v>18121.51666666667</v>
      </c>
      <c r="I44" s="136">
        <v>19424.116666666669</v>
      </c>
      <c r="J44" s="136">
        <v>19661.933333333334</v>
      </c>
      <c r="K44" s="136">
        <v>20075.416666666668</v>
      </c>
      <c r="L44" s="131">
        <v>19248.45</v>
      </c>
      <c r="M44" s="131">
        <v>18597.150000000001</v>
      </c>
      <c r="N44" s="151">
        <v>144990</v>
      </c>
      <c r="O44" s="344">
        <v>2.1991964474518927E-2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385.1</v>
      </c>
      <c r="E45" s="135">
        <v>380.90000000000003</v>
      </c>
      <c r="F45" s="136">
        <v>373.30000000000007</v>
      </c>
      <c r="G45" s="136">
        <v>361.50000000000006</v>
      </c>
      <c r="H45" s="136">
        <v>353.90000000000009</v>
      </c>
      <c r="I45" s="136">
        <v>392.70000000000005</v>
      </c>
      <c r="J45" s="136">
        <v>400.30000000000007</v>
      </c>
      <c r="K45" s="136">
        <v>412.1</v>
      </c>
      <c r="L45" s="131">
        <v>388.5</v>
      </c>
      <c r="M45" s="131">
        <v>369.1</v>
      </c>
      <c r="N45" s="151">
        <v>7198200</v>
      </c>
      <c r="O45" s="344">
        <v>7.2693133047210298E-2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3149.8</v>
      </c>
      <c r="E46" s="135">
        <v>3128.0166666666664</v>
      </c>
      <c r="F46" s="136">
        <v>3101.0333333333328</v>
      </c>
      <c r="G46" s="136">
        <v>3052.2666666666664</v>
      </c>
      <c r="H46" s="136">
        <v>3025.2833333333328</v>
      </c>
      <c r="I46" s="136">
        <v>3176.7833333333328</v>
      </c>
      <c r="J46" s="136">
        <v>3203.7666666666664</v>
      </c>
      <c r="K46" s="136">
        <v>3252.5333333333328</v>
      </c>
      <c r="L46" s="131">
        <v>3155</v>
      </c>
      <c r="M46" s="131">
        <v>3079.25</v>
      </c>
      <c r="N46" s="151">
        <v>3061000</v>
      </c>
      <c r="O46" s="344">
        <v>7.0404000526385051E-3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334.95</v>
      </c>
      <c r="E47" s="135">
        <v>332.75</v>
      </c>
      <c r="F47" s="136">
        <v>329.4</v>
      </c>
      <c r="G47" s="136">
        <v>323.84999999999997</v>
      </c>
      <c r="H47" s="136">
        <v>320.49999999999994</v>
      </c>
      <c r="I47" s="136">
        <v>338.3</v>
      </c>
      <c r="J47" s="136">
        <v>341.65000000000003</v>
      </c>
      <c r="K47" s="136">
        <v>347.20000000000005</v>
      </c>
      <c r="L47" s="131">
        <v>336.1</v>
      </c>
      <c r="M47" s="131">
        <v>327.2</v>
      </c>
      <c r="N47" s="151">
        <v>11171200</v>
      </c>
      <c r="O47" s="344">
        <v>1.721664275466284E-3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260.5</v>
      </c>
      <c r="E48" s="135">
        <v>260.34999999999997</v>
      </c>
      <c r="F48" s="136">
        <v>256.69999999999993</v>
      </c>
      <c r="G48" s="136">
        <v>252.89999999999998</v>
      </c>
      <c r="H48" s="136">
        <v>249.24999999999994</v>
      </c>
      <c r="I48" s="136">
        <v>264.14999999999992</v>
      </c>
      <c r="J48" s="136">
        <v>267.7999999999999</v>
      </c>
      <c r="K48" s="136">
        <v>271.59999999999991</v>
      </c>
      <c r="L48" s="131">
        <v>264</v>
      </c>
      <c r="M48" s="131">
        <v>256.55</v>
      </c>
      <c r="N48" s="151">
        <v>10376000</v>
      </c>
      <c r="O48" s="344">
        <v>-7.2713356295445852E-3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308.7</v>
      </c>
      <c r="E49" s="135">
        <v>303.43333333333334</v>
      </c>
      <c r="F49" s="136">
        <v>295.86666666666667</v>
      </c>
      <c r="G49" s="136">
        <v>283.03333333333336</v>
      </c>
      <c r="H49" s="136">
        <v>275.4666666666667</v>
      </c>
      <c r="I49" s="136">
        <v>316.26666666666665</v>
      </c>
      <c r="J49" s="136">
        <v>323.83333333333337</v>
      </c>
      <c r="K49" s="136">
        <v>336.66666666666663</v>
      </c>
      <c r="L49" s="131">
        <v>311</v>
      </c>
      <c r="M49" s="131">
        <v>290.60000000000002</v>
      </c>
      <c r="N49" s="151">
        <v>5423400</v>
      </c>
      <c r="O49" s="344">
        <v>5.9050966608084357E-2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165.9</v>
      </c>
      <c r="E50" s="135">
        <v>165.20000000000002</v>
      </c>
      <c r="F50" s="136">
        <v>164.20000000000005</v>
      </c>
      <c r="G50" s="136">
        <v>162.50000000000003</v>
      </c>
      <c r="H50" s="136">
        <v>161.50000000000006</v>
      </c>
      <c r="I50" s="136">
        <v>166.90000000000003</v>
      </c>
      <c r="J50" s="136">
        <v>167.89999999999998</v>
      </c>
      <c r="K50" s="136">
        <v>169.60000000000002</v>
      </c>
      <c r="L50" s="131">
        <v>166.2</v>
      </c>
      <c r="M50" s="131">
        <v>163.5</v>
      </c>
      <c r="N50" s="151">
        <v>5446800</v>
      </c>
      <c r="O50" s="344">
        <v>1.3924050632911392E-2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1144.3</v>
      </c>
      <c r="E51" s="135">
        <v>1140.95</v>
      </c>
      <c r="F51" s="136">
        <v>1127.1500000000001</v>
      </c>
      <c r="G51" s="136">
        <v>1110</v>
      </c>
      <c r="H51" s="136">
        <v>1096.2</v>
      </c>
      <c r="I51" s="136">
        <v>1158.1000000000001</v>
      </c>
      <c r="J51" s="136">
        <v>1171.8999999999999</v>
      </c>
      <c r="K51" s="136">
        <v>1189.0500000000002</v>
      </c>
      <c r="L51" s="131">
        <v>1154.75</v>
      </c>
      <c r="M51" s="131">
        <v>1123.8</v>
      </c>
      <c r="N51" s="151">
        <v>1101200</v>
      </c>
      <c r="O51" s="344">
        <v>0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883.3</v>
      </c>
      <c r="E52" s="135">
        <v>876.85</v>
      </c>
      <c r="F52" s="136">
        <v>866.90000000000009</v>
      </c>
      <c r="G52" s="136">
        <v>850.50000000000011</v>
      </c>
      <c r="H52" s="136">
        <v>840.55000000000018</v>
      </c>
      <c r="I52" s="136">
        <v>893.25</v>
      </c>
      <c r="J52" s="136">
        <v>903.2</v>
      </c>
      <c r="K52" s="136">
        <v>919.59999999999991</v>
      </c>
      <c r="L52" s="131">
        <v>886.8</v>
      </c>
      <c r="M52" s="131">
        <v>860.45</v>
      </c>
      <c r="N52" s="151">
        <v>4600800</v>
      </c>
      <c r="O52" s="344">
        <v>-2.7311744049941474E-3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724.6</v>
      </c>
      <c r="E53" s="135">
        <v>714.33333333333337</v>
      </c>
      <c r="F53" s="136">
        <v>701.76666666666677</v>
      </c>
      <c r="G53" s="136">
        <v>678.93333333333339</v>
      </c>
      <c r="H53" s="136">
        <v>666.36666666666679</v>
      </c>
      <c r="I53" s="136">
        <v>737.16666666666674</v>
      </c>
      <c r="J53" s="136">
        <v>749.73333333333335</v>
      </c>
      <c r="K53" s="136">
        <v>772.56666666666672</v>
      </c>
      <c r="L53" s="131">
        <v>726.9</v>
      </c>
      <c r="M53" s="131">
        <v>691.5</v>
      </c>
      <c r="N53" s="151">
        <v>1427800</v>
      </c>
      <c r="O53" s="344">
        <v>7.8520980473618607E-2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38.75</v>
      </c>
      <c r="E54" s="135">
        <v>37.583333333333336</v>
      </c>
      <c r="F54" s="136">
        <v>35.716666666666669</v>
      </c>
      <c r="G54" s="136">
        <v>32.68333333333333</v>
      </c>
      <c r="H54" s="136">
        <v>30.816666666666663</v>
      </c>
      <c r="I54" s="136">
        <v>40.616666666666674</v>
      </c>
      <c r="J54" s="136">
        <v>42.483333333333334</v>
      </c>
      <c r="K54" s="136">
        <v>45.51666666666668</v>
      </c>
      <c r="L54" s="131">
        <v>39.450000000000003</v>
      </c>
      <c r="M54" s="131">
        <v>34.549999999999997</v>
      </c>
      <c r="N54" s="151">
        <v>46752000</v>
      </c>
      <c r="O54" s="344">
        <v>-2.0859512440311635E-2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263</v>
      </c>
      <c r="E55" s="135">
        <v>261.76666666666665</v>
      </c>
      <c r="F55" s="136">
        <v>256.73333333333329</v>
      </c>
      <c r="G55" s="136">
        <v>250.46666666666664</v>
      </c>
      <c r="H55" s="136">
        <v>245.43333333333328</v>
      </c>
      <c r="I55" s="136">
        <v>268.0333333333333</v>
      </c>
      <c r="J55" s="136">
        <v>273.06666666666661</v>
      </c>
      <c r="K55" s="136">
        <v>279.33333333333331</v>
      </c>
      <c r="L55" s="131">
        <v>266.8</v>
      </c>
      <c r="M55" s="131">
        <v>255.5</v>
      </c>
      <c r="N55" s="151">
        <v>1407600</v>
      </c>
      <c r="O55" s="344">
        <v>2.7595269382391589E-2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1362.95</v>
      </c>
      <c r="E56" s="135">
        <v>1345.6166666666668</v>
      </c>
      <c r="F56" s="136">
        <v>1319.3333333333335</v>
      </c>
      <c r="G56" s="136">
        <v>1275.7166666666667</v>
      </c>
      <c r="H56" s="136">
        <v>1249.4333333333334</v>
      </c>
      <c r="I56" s="136">
        <v>1389.2333333333336</v>
      </c>
      <c r="J56" s="136">
        <v>1415.5166666666669</v>
      </c>
      <c r="K56" s="136">
        <v>1459.1333333333337</v>
      </c>
      <c r="L56" s="131">
        <v>1371.9</v>
      </c>
      <c r="M56" s="131">
        <v>1302</v>
      </c>
      <c r="N56" s="151">
        <v>889000</v>
      </c>
      <c r="O56" s="344">
        <v>3.5527082119976704E-2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543.04999999999995</v>
      </c>
      <c r="E57" s="135">
        <v>541.9</v>
      </c>
      <c r="F57" s="136">
        <v>539.19999999999993</v>
      </c>
      <c r="G57" s="136">
        <v>535.34999999999991</v>
      </c>
      <c r="H57" s="136">
        <v>532.64999999999986</v>
      </c>
      <c r="I57" s="136">
        <v>545.75</v>
      </c>
      <c r="J57" s="136">
        <v>548.45000000000005</v>
      </c>
      <c r="K57" s="136">
        <v>552.30000000000007</v>
      </c>
      <c r="L57" s="131">
        <v>544.6</v>
      </c>
      <c r="M57" s="131">
        <v>538.04999999999995</v>
      </c>
      <c r="N57" s="151">
        <v>8387000</v>
      </c>
      <c r="O57" s="344">
        <v>2.3054403513051963E-2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236.05</v>
      </c>
      <c r="E58" s="135">
        <v>233.66666666666666</v>
      </c>
      <c r="F58" s="136">
        <v>228.88333333333333</v>
      </c>
      <c r="G58" s="136">
        <v>221.71666666666667</v>
      </c>
      <c r="H58" s="136">
        <v>216.93333333333334</v>
      </c>
      <c r="I58" s="136">
        <v>240.83333333333331</v>
      </c>
      <c r="J58" s="136">
        <v>245.61666666666667</v>
      </c>
      <c r="K58" s="136">
        <v>252.7833333333333</v>
      </c>
      <c r="L58" s="131">
        <v>238.45</v>
      </c>
      <c r="M58" s="131">
        <v>226.5</v>
      </c>
      <c r="N58" s="151">
        <v>20836200</v>
      </c>
      <c r="O58" s="344">
        <v>-0.10600339814989616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1278.9000000000001</v>
      </c>
      <c r="E59" s="135">
        <v>1273.1166666666666</v>
      </c>
      <c r="F59" s="136">
        <v>1261.8833333333332</v>
      </c>
      <c r="G59" s="136">
        <v>1244.8666666666666</v>
      </c>
      <c r="H59" s="136">
        <v>1233.6333333333332</v>
      </c>
      <c r="I59" s="136">
        <v>1290.1333333333332</v>
      </c>
      <c r="J59" s="136">
        <v>1301.3666666666663</v>
      </c>
      <c r="K59" s="136">
        <v>1318.3833333333332</v>
      </c>
      <c r="L59" s="131">
        <v>1284.3499999999999</v>
      </c>
      <c r="M59" s="131">
        <v>1256.0999999999999</v>
      </c>
      <c r="N59" s="151">
        <v>1678600</v>
      </c>
      <c r="O59" s="344">
        <v>-1.6406890894175553E-2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495.4</v>
      </c>
      <c r="E60" s="135">
        <v>494.5</v>
      </c>
      <c r="F60" s="136">
        <v>487.4</v>
      </c>
      <c r="G60" s="136">
        <v>479.4</v>
      </c>
      <c r="H60" s="136">
        <v>472.29999999999995</v>
      </c>
      <c r="I60" s="136">
        <v>502.5</v>
      </c>
      <c r="J60" s="136">
        <v>509.6</v>
      </c>
      <c r="K60" s="136">
        <v>517.6</v>
      </c>
      <c r="L60" s="131">
        <v>501.6</v>
      </c>
      <c r="M60" s="131">
        <v>486.5</v>
      </c>
      <c r="N60" s="151">
        <v>1758375</v>
      </c>
      <c r="O60" s="344">
        <v>-9.683098591549295E-3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751.7</v>
      </c>
      <c r="E61" s="135">
        <v>745.33333333333337</v>
      </c>
      <c r="F61" s="136">
        <v>734.86666666666679</v>
      </c>
      <c r="G61" s="136">
        <v>718.03333333333342</v>
      </c>
      <c r="H61" s="136">
        <v>707.56666666666683</v>
      </c>
      <c r="I61" s="136">
        <v>762.16666666666674</v>
      </c>
      <c r="J61" s="136">
        <v>772.63333333333321</v>
      </c>
      <c r="K61" s="136">
        <v>789.4666666666667</v>
      </c>
      <c r="L61" s="131">
        <v>755.8</v>
      </c>
      <c r="M61" s="131">
        <v>728.5</v>
      </c>
      <c r="N61" s="151">
        <v>1456700</v>
      </c>
      <c r="O61" s="344">
        <v>0.2063768115942029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443.8</v>
      </c>
      <c r="E62" s="135">
        <v>441.08333333333331</v>
      </c>
      <c r="F62" s="136">
        <v>437.16666666666663</v>
      </c>
      <c r="G62" s="136">
        <v>430.5333333333333</v>
      </c>
      <c r="H62" s="136">
        <v>426.61666666666662</v>
      </c>
      <c r="I62" s="136">
        <v>447.71666666666664</v>
      </c>
      <c r="J62" s="136">
        <v>451.63333333333327</v>
      </c>
      <c r="K62" s="136">
        <v>458.26666666666665</v>
      </c>
      <c r="L62" s="131">
        <v>445</v>
      </c>
      <c r="M62" s="131">
        <v>434.45</v>
      </c>
      <c r="N62" s="151">
        <v>9701250</v>
      </c>
      <c r="O62" s="344">
        <v>-2.5367323872912219E-2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201.65</v>
      </c>
      <c r="E63" s="135">
        <v>200.41666666666666</v>
      </c>
      <c r="F63" s="136">
        <v>198.58333333333331</v>
      </c>
      <c r="G63" s="136">
        <v>195.51666666666665</v>
      </c>
      <c r="H63" s="136">
        <v>193.68333333333331</v>
      </c>
      <c r="I63" s="136">
        <v>203.48333333333332</v>
      </c>
      <c r="J63" s="136">
        <v>205.31666666666663</v>
      </c>
      <c r="K63" s="136">
        <v>208.38333333333333</v>
      </c>
      <c r="L63" s="131">
        <v>202.25</v>
      </c>
      <c r="M63" s="131">
        <v>197.35</v>
      </c>
      <c r="N63" s="151">
        <v>5769000</v>
      </c>
      <c r="O63" s="344">
        <v>0.55582524271844658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133.6</v>
      </c>
      <c r="E64" s="135">
        <v>135.35</v>
      </c>
      <c r="F64" s="136">
        <v>129.69999999999999</v>
      </c>
      <c r="G64" s="136">
        <v>125.79999999999998</v>
      </c>
      <c r="H64" s="136">
        <v>120.14999999999998</v>
      </c>
      <c r="I64" s="136">
        <v>139.25</v>
      </c>
      <c r="J64" s="136">
        <v>144.90000000000003</v>
      </c>
      <c r="K64" s="136">
        <v>148.80000000000001</v>
      </c>
      <c r="L64" s="131">
        <v>141</v>
      </c>
      <c r="M64" s="131">
        <v>131.44999999999999</v>
      </c>
      <c r="N64" s="151">
        <v>21393000</v>
      </c>
      <c r="O64" s="344">
        <v>4.8291069459757439E-2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38.5</v>
      </c>
      <c r="E65" s="135">
        <v>38.483333333333327</v>
      </c>
      <c r="F65" s="136">
        <v>37.616666666666653</v>
      </c>
      <c r="G65" s="136">
        <v>36.733333333333327</v>
      </c>
      <c r="H65" s="136">
        <v>35.866666666666653</v>
      </c>
      <c r="I65" s="136">
        <v>39.366666666666653</v>
      </c>
      <c r="J65" s="136">
        <v>40.233333333333327</v>
      </c>
      <c r="K65" s="136">
        <v>41.116666666666653</v>
      </c>
      <c r="L65" s="131">
        <v>39.35</v>
      </c>
      <c r="M65" s="131">
        <v>37.6</v>
      </c>
      <c r="N65" s="151">
        <v>57480000</v>
      </c>
      <c r="O65" s="344">
        <v>1.0832864378165448E-2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1695.85</v>
      </c>
      <c r="E66" s="135">
        <v>1685.2833333333335</v>
      </c>
      <c r="F66" s="136">
        <v>1667.0666666666671</v>
      </c>
      <c r="G66" s="136">
        <v>1638.2833333333335</v>
      </c>
      <c r="H66" s="136">
        <v>1620.0666666666671</v>
      </c>
      <c r="I66" s="136">
        <v>1714.0666666666671</v>
      </c>
      <c r="J66" s="136">
        <v>1732.2833333333338</v>
      </c>
      <c r="K66" s="136">
        <v>1761.0666666666671</v>
      </c>
      <c r="L66" s="131">
        <v>1703.5</v>
      </c>
      <c r="M66" s="131">
        <v>1656.5</v>
      </c>
      <c r="N66" s="151">
        <v>3020000</v>
      </c>
      <c r="O66" s="344">
        <v>3.7800687285223365E-2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177.2</v>
      </c>
      <c r="E67" s="135">
        <v>177.04999999999998</v>
      </c>
      <c r="F67" s="136">
        <v>175.29999999999995</v>
      </c>
      <c r="G67" s="136">
        <v>173.39999999999998</v>
      </c>
      <c r="H67" s="136">
        <v>171.64999999999995</v>
      </c>
      <c r="I67" s="136">
        <v>178.94999999999996</v>
      </c>
      <c r="J67" s="136">
        <v>180.70000000000002</v>
      </c>
      <c r="K67" s="136">
        <v>182.59999999999997</v>
      </c>
      <c r="L67" s="131">
        <v>178.8</v>
      </c>
      <c r="M67" s="131">
        <v>175.15</v>
      </c>
      <c r="N67" s="151">
        <v>21252400</v>
      </c>
      <c r="O67" s="344">
        <v>3.9302382706951607E-3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2639</v>
      </c>
      <c r="E68" s="135">
        <v>2643.4</v>
      </c>
      <c r="F68" s="136">
        <v>2618.3000000000002</v>
      </c>
      <c r="G68" s="136">
        <v>2597.6</v>
      </c>
      <c r="H68" s="136">
        <v>2572.5</v>
      </c>
      <c r="I68" s="136">
        <v>2664.1000000000004</v>
      </c>
      <c r="J68" s="136">
        <v>2689.2</v>
      </c>
      <c r="K68" s="136">
        <v>2709.9000000000005</v>
      </c>
      <c r="L68" s="131">
        <v>2668.5</v>
      </c>
      <c r="M68" s="131">
        <v>2622.7</v>
      </c>
      <c r="N68" s="151">
        <v>4168500</v>
      </c>
      <c r="O68" s="344">
        <v>2.2944785276073621E-2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22846.7</v>
      </c>
      <c r="E69" s="135">
        <v>22526.333333333332</v>
      </c>
      <c r="F69" s="136">
        <v>22112.866666666665</v>
      </c>
      <c r="G69" s="136">
        <v>21379.033333333333</v>
      </c>
      <c r="H69" s="136">
        <v>20965.566666666666</v>
      </c>
      <c r="I69" s="136">
        <v>23260.166666666664</v>
      </c>
      <c r="J69" s="136">
        <v>23673.633333333331</v>
      </c>
      <c r="K69" s="136">
        <v>24407.466666666664</v>
      </c>
      <c r="L69" s="131">
        <v>22939.8</v>
      </c>
      <c r="M69" s="131">
        <v>21792.5</v>
      </c>
      <c r="N69" s="151">
        <v>415375</v>
      </c>
      <c r="O69" s="344">
        <v>2.644097114968802E-2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115.8</v>
      </c>
      <c r="E70" s="135">
        <v>114.76666666666665</v>
      </c>
      <c r="F70" s="136">
        <v>112.6333333333333</v>
      </c>
      <c r="G70" s="136">
        <v>109.46666666666664</v>
      </c>
      <c r="H70" s="136">
        <v>107.33333333333329</v>
      </c>
      <c r="I70" s="136">
        <v>117.93333333333331</v>
      </c>
      <c r="J70" s="136">
        <v>120.06666666666666</v>
      </c>
      <c r="K70" s="136">
        <v>123.23333333333332</v>
      </c>
      <c r="L70" s="131">
        <v>116.9</v>
      </c>
      <c r="M70" s="131">
        <v>111.6</v>
      </c>
      <c r="N70" s="151">
        <v>7949900</v>
      </c>
      <c r="O70" s="344">
        <v>1.7847769028871391E-2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131.80000000000001</v>
      </c>
      <c r="E71" s="135">
        <v>130.61666666666667</v>
      </c>
      <c r="F71" s="136">
        <v>127.48333333333335</v>
      </c>
      <c r="G71" s="136">
        <v>123.16666666666667</v>
      </c>
      <c r="H71" s="136">
        <v>120.03333333333335</v>
      </c>
      <c r="I71" s="136">
        <v>134.93333333333334</v>
      </c>
      <c r="J71" s="136">
        <v>138.06666666666666</v>
      </c>
      <c r="K71" s="136">
        <v>142.38333333333335</v>
      </c>
      <c r="L71" s="131">
        <v>133.75</v>
      </c>
      <c r="M71" s="131">
        <v>126.3</v>
      </c>
      <c r="N71" s="151">
        <v>13148000</v>
      </c>
      <c r="O71" s="344">
        <v>-8.7454764776839569E-3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745</v>
      </c>
      <c r="E72" s="135">
        <v>742.5</v>
      </c>
      <c r="F72" s="136">
        <v>735.7</v>
      </c>
      <c r="G72" s="136">
        <v>726.40000000000009</v>
      </c>
      <c r="H72" s="136">
        <v>719.60000000000014</v>
      </c>
      <c r="I72" s="136">
        <v>751.8</v>
      </c>
      <c r="J72" s="136">
        <v>758.59999999999991</v>
      </c>
      <c r="K72" s="136">
        <v>767.89999999999986</v>
      </c>
      <c r="L72" s="131">
        <v>749.3</v>
      </c>
      <c r="M72" s="131">
        <v>733.2</v>
      </c>
      <c r="N72" s="151">
        <v>3214200</v>
      </c>
      <c r="O72" s="344">
        <v>1.9895287958115182E-2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227.45</v>
      </c>
      <c r="E73" s="135">
        <v>226.96666666666667</v>
      </c>
      <c r="F73" s="136">
        <v>225.38333333333333</v>
      </c>
      <c r="G73" s="136">
        <v>223.31666666666666</v>
      </c>
      <c r="H73" s="136">
        <v>221.73333333333332</v>
      </c>
      <c r="I73" s="136">
        <v>229.03333333333333</v>
      </c>
      <c r="J73" s="136">
        <v>230.61666666666665</v>
      </c>
      <c r="K73" s="136">
        <v>232.68333333333334</v>
      </c>
      <c r="L73" s="131">
        <v>228.55</v>
      </c>
      <c r="M73" s="131">
        <v>224.9</v>
      </c>
      <c r="N73" s="151">
        <v>7606000</v>
      </c>
      <c r="O73" s="344">
        <v>4.4902271526677234E-3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91.5</v>
      </c>
      <c r="E74" s="135">
        <v>90.766666666666666</v>
      </c>
      <c r="F74" s="136">
        <v>88.883333333333326</v>
      </c>
      <c r="G74" s="136">
        <v>86.266666666666666</v>
      </c>
      <c r="H74" s="136">
        <v>84.383333333333326</v>
      </c>
      <c r="I74" s="136">
        <v>93.383333333333326</v>
      </c>
      <c r="J74" s="136">
        <v>95.26666666666668</v>
      </c>
      <c r="K74" s="136">
        <v>97.883333333333326</v>
      </c>
      <c r="L74" s="131">
        <v>92.65</v>
      </c>
      <c r="M74" s="131">
        <v>88.15</v>
      </c>
      <c r="N74" s="151">
        <v>49434000</v>
      </c>
      <c r="O74" s="344">
        <v>-2.6333930787260443E-2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353.3</v>
      </c>
      <c r="E75" s="135">
        <v>353.66666666666669</v>
      </c>
      <c r="F75" s="136">
        <v>349.33333333333337</v>
      </c>
      <c r="G75" s="136">
        <v>345.36666666666667</v>
      </c>
      <c r="H75" s="136">
        <v>341.03333333333336</v>
      </c>
      <c r="I75" s="136">
        <v>357.63333333333338</v>
      </c>
      <c r="J75" s="136">
        <v>361.96666666666675</v>
      </c>
      <c r="K75" s="136">
        <v>365.93333333333339</v>
      </c>
      <c r="L75" s="131">
        <v>358</v>
      </c>
      <c r="M75" s="131">
        <v>349.7</v>
      </c>
      <c r="N75" s="151">
        <v>8470392</v>
      </c>
      <c r="O75" s="344">
        <v>-0.11507383672332126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617.95000000000005</v>
      </c>
      <c r="E76" s="135">
        <v>613.31666666666672</v>
      </c>
      <c r="F76" s="136">
        <v>606.93333333333339</v>
      </c>
      <c r="G76" s="136">
        <v>595.91666666666663</v>
      </c>
      <c r="H76" s="136">
        <v>589.5333333333333</v>
      </c>
      <c r="I76" s="136">
        <v>624.33333333333348</v>
      </c>
      <c r="J76" s="136">
        <v>630.71666666666692</v>
      </c>
      <c r="K76" s="136">
        <v>641.73333333333358</v>
      </c>
      <c r="L76" s="131">
        <v>619.70000000000005</v>
      </c>
      <c r="M76" s="131">
        <v>602.29999999999995</v>
      </c>
      <c r="N76" s="151">
        <v>4257000</v>
      </c>
      <c r="O76" s="344">
        <v>-1.1149825783972125E-2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17.3</v>
      </c>
      <c r="E77" s="135">
        <v>17.216666666666669</v>
      </c>
      <c r="F77" s="136">
        <v>17.083333333333336</v>
      </c>
      <c r="G77" s="136">
        <v>16.866666666666667</v>
      </c>
      <c r="H77" s="136">
        <v>16.733333333333334</v>
      </c>
      <c r="I77" s="136">
        <v>17.433333333333337</v>
      </c>
      <c r="J77" s="136">
        <v>17.56666666666667</v>
      </c>
      <c r="K77" s="136">
        <v>17.783333333333339</v>
      </c>
      <c r="L77" s="131">
        <v>17.350000000000001</v>
      </c>
      <c r="M77" s="131">
        <v>17</v>
      </c>
      <c r="N77" s="151">
        <v>148095000</v>
      </c>
      <c r="O77" s="344">
        <v>2.8116213683223992E-2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1033.8499999999999</v>
      </c>
      <c r="E78" s="135">
        <v>1007.2666666666668</v>
      </c>
      <c r="F78" s="136">
        <v>971.53333333333353</v>
      </c>
      <c r="G78" s="136">
        <v>909.21666666666681</v>
      </c>
      <c r="H78" s="136">
        <v>873.48333333333358</v>
      </c>
      <c r="I78" s="136">
        <v>1069.5833333333335</v>
      </c>
      <c r="J78" s="136">
        <v>1105.3166666666668</v>
      </c>
      <c r="K78" s="136">
        <v>1167.6333333333334</v>
      </c>
      <c r="L78" s="131">
        <v>1043</v>
      </c>
      <c r="M78" s="131">
        <v>944.95</v>
      </c>
      <c r="N78" s="151">
        <v>576100</v>
      </c>
      <c r="O78" s="344">
        <v>0.15589887640449437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724.45</v>
      </c>
      <c r="E79" s="135">
        <v>721.03333333333342</v>
      </c>
      <c r="F79" s="136">
        <v>713.86666666666679</v>
      </c>
      <c r="G79" s="136">
        <v>703.28333333333342</v>
      </c>
      <c r="H79" s="136">
        <v>696.11666666666679</v>
      </c>
      <c r="I79" s="136">
        <v>731.61666666666679</v>
      </c>
      <c r="J79" s="136">
        <v>738.78333333333353</v>
      </c>
      <c r="K79" s="136">
        <v>749.36666666666679</v>
      </c>
      <c r="L79" s="131">
        <v>728.2</v>
      </c>
      <c r="M79" s="131">
        <v>710.45</v>
      </c>
      <c r="N79" s="151">
        <v>5628600</v>
      </c>
      <c r="O79" s="344">
        <v>-6.3211503894547633E-2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523.95000000000005</v>
      </c>
      <c r="E80" s="135">
        <v>522.15</v>
      </c>
      <c r="F80" s="136">
        <v>517.79999999999995</v>
      </c>
      <c r="G80" s="136">
        <v>511.65</v>
      </c>
      <c r="H80" s="136">
        <v>507.29999999999995</v>
      </c>
      <c r="I80" s="136">
        <v>528.29999999999995</v>
      </c>
      <c r="J80" s="136">
        <v>532.65000000000009</v>
      </c>
      <c r="K80" s="136">
        <v>538.79999999999995</v>
      </c>
      <c r="L80" s="131">
        <v>526.5</v>
      </c>
      <c r="M80" s="131">
        <v>516</v>
      </c>
      <c r="N80" s="151">
        <v>1321500</v>
      </c>
      <c r="O80" s="344">
        <v>4.2603550295857988E-2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832.3</v>
      </c>
      <c r="E81" s="135">
        <v>827.94999999999993</v>
      </c>
      <c r="F81" s="136">
        <v>818.84999999999991</v>
      </c>
      <c r="G81" s="136">
        <v>805.4</v>
      </c>
      <c r="H81" s="136">
        <v>796.3</v>
      </c>
      <c r="I81" s="136">
        <v>841.39999999999986</v>
      </c>
      <c r="J81" s="136">
        <v>850.5</v>
      </c>
      <c r="K81" s="136">
        <v>863.94999999999982</v>
      </c>
      <c r="L81" s="131">
        <v>837.05</v>
      </c>
      <c r="M81" s="131">
        <v>814.5</v>
      </c>
      <c r="N81" s="151">
        <v>12496500</v>
      </c>
      <c r="O81" s="344">
        <v>1.1903315923721609E-2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102.6</v>
      </c>
      <c r="E82" s="135">
        <v>101.89999999999999</v>
      </c>
      <c r="F82" s="136">
        <v>100.19999999999999</v>
      </c>
      <c r="G82" s="136">
        <v>97.8</v>
      </c>
      <c r="H82" s="136">
        <v>96.1</v>
      </c>
      <c r="I82" s="136">
        <v>104.29999999999998</v>
      </c>
      <c r="J82" s="136">
        <v>106</v>
      </c>
      <c r="K82" s="136">
        <v>108.39999999999998</v>
      </c>
      <c r="L82" s="131">
        <v>103.6</v>
      </c>
      <c r="M82" s="131">
        <v>99.5</v>
      </c>
      <c r="N82" s="151">
        <v>11129600</v>
      </c>
      <c r="O82" s="344">
        <v>9.3776641091219103E-3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744.8</v>
      </c>
      <c r="E83" s="135">
        <v>740.65</v>
      </c>
      <c r="F83" s="136">
        <v>733.5</v>
      </c>
      <c r="G83" s="136">
        <v>722.2</v>
      </c>
      <c r="H83" s="136">
        <v>715.05000000000007</v>
      </c>
      <c r="I83" s="136">
        <v>751.94999999999993</v>
      </c>
      <c r="J83" s="136">
        <v>759.0999999999998</v>
      </c>
      <c r="K83" s="136">
        <v>770.39999999999986</v>
      </c>
      <c r="L83" s="131">
        <v>747.8</v>
      </c>
      <c r="M83" s="131">
        <v>729.35</v>
      </c>
      <c r="N83" s="151">
        <v>5260000</v>
      </c>
      <c r="O83" s="344">
        <v>-2.103108133258887E-2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1010.25</v>
      </c>
      <c r="E84" s="135">
        <v>1013.9499999999999</v>
      </c>
      <c r="F84" s="136">
        <v>1002.3</v>
      </c>
      <c r="G84" s="136">
        <v>994.35</v>
      </c>
      <c r="H84" s="136">
        <v>982.7</v>
      </c>
      <c r="I84" s="136">
        <v>1021.8999999999999</v>
      </c>
      <c r="J84" s="136">
        <v>1033.5499999999997</v>
      </c>
      <c r="K84" s="136">
        <v>1041.4999999999998</v>
      </c>
      <c r="L84" s="131">
        <v>1025.5999999999999</v>
      </c>
      <c r="M84" s="131">
        <v>1006</v>
      </c>
      <c r="N84" s="151">
        <v>9036300</v>
      </c>
      <c r="O84" s="344">
        <v>-1.6241299303944316E-3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1901.3</v>
      </c>
      <c r="E85" s="135">
        <v>1900.4666666666665</v>
      </c>
      <c r="F85" s="136">
        <v>1891.2833333333328</v>
      </c>
      <c r="G85" s="136">
        <v>1881.2666666666664</v>
      </c>
      <c r="H85" s="136">
        <v>1872.0833333333328</v>
      </c>
      <c r="I85" s="136">
        <v>1910.4833333333329</v>
      </c>
      <c r="J85" s="136">
        <v>1919.6666666666667</v>
      </c>
      <c r="K85" s="136">
        <v>1929.6833333333329</v>
      </c>
      <c r="L85" s="131">
        <v>1909.65</v>
      </c>
      <c r="M85" s="131">
        <v>1890.45</v>
      </c>
      <c r="N85" s="151">
        <v>27587000</v>
      </c>
      <c r="O85" s="344">
        <v>-4.3310354783989606E-3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2139.6</v>
      </c>
      <c r="E86" s="135">
        <v>2140.5499999999997</v>
      </c>
      <c r="F86" s="136">
        <v>2131.2499999999995</v>
      </c>
      <c r="G86" s="136">
        <v>2122.8999999999996</v>
      </c>
      <c r="H86" s="136">
        <v>2113.5999999999995</v>
      </c>
      <c r="I86" s="136">
        <v>2148.8999999999996</v>
      </c>
      <c r="J86" s="136">
        <v>2158.1999999999998</v>
      </c>
      <c r="K86" s="136">
        <v>2166.5499999999997</v>
      </c>
      <c r="L86" s="131">
        <v>2149.85</v>
      </c>
      <c r="M86" s="131">
        <v>2132.1999999999998</v>
      </c>
      <c r="N86" s="151">
        <v>11993500</v>
      </c>
      <c r="O86" s="344">
        <v>-2.7024779644104439E-3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2823.3</v>
      </c>
      <c r="E87" s="135">
        <v>2805.9833333333336</v>
      </c>
      <c r="F87" s="136">
        <v>2771.9666666666672</v>
      </c>
      <c r="G87" s="136">
        <v>2720.6333333333337</v>
      </c>
      <c r="H87" s="136">
        <v>2686.6166666666672</v>
      </c>
      <c r="I87" s="136">
        <v>2857.3166666666671</v>
      </c>
      <c r="J87" s="136">
        <v>2891.3333333333335</v>
      </c>
      <c r="K87" s="136">
        <v>2942.666666666667</v>
      </c>
      <c r="L87" s="131">
        <v>2840</v>
      </c>
      <c r="M87" s="131">
        <v>2754.65</v>
      </c>
      <c r="N87" s="151">
        <v>2073600</v>
      </c>
      <c r="O87" s="344">
        <v>-2.3268959020254356E-2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338.5</v>
      </c>
      <c r="E88" s="135">
        <v>341.05</v>
      </c>
      <c r="F88" s="136">
        <v>334.35</v>
      </c>
      <c r="G88" s="136">
        <v>330.2</v>
      </c>
      <c r="H88" s="136">
        <v>323.5</v>
      </c>
      <c r="I88" s="136">
        <v>345.20000000000005</v>
      </c>
      <c r="J88" s="136">
        <v>351.9</v>
      </c>
      <c r="K88" s="136">
        <v>356.05000000000007</v>
      </c>
      <c r="L88" s="131">
        <v>347.75</v>
      </c>
      <c r="M88" s="131">
        <v>336.9</v>
      </c>
      <c r="N88" s="151">
        <v>3232500</v>
      </c>
      <c r="O88" s="344">
        <v>0.10061287027579162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202</v>
      </c>
      <c r="E89" s="135">
        <v>200.4</v>
      </c>
      <c r="F89" s="136">
        <v>198.20000000000002</v>
      </c>
      <c r="G89" s="136">
        <v>194.4</v>
      </c>
      <c r="H89" s="136">
        <v>192.20000000000002</v>
      </c>
      <c r="I89" s="136">
        <v>204.20000000000002</v>
      </c>
      <c r="J89" s="136">
        <v>206.4</v>
      </c>
      <c r="K89" s="136">
        <v>210.20000000000002</v>
      </c>
      <c r="L89" s="131">
        <v>202.6</v>
      </c>
      <c r="M89" s="131">
        <v>196.6</v>
      </c>
      <c r="N89" s="151">
        <v>36183000</v>
      </c>
      <c r="O89" s="344">
        <v>2.214751829147716E-2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262.64999999999998</v>
      </c>
      <c r="E90" s="135">
        <v>259.46666666666664</v>
      </c>
      <c r="F90" s="136">
        <v>253.08333333333326</v>
      </c>
      <c r="G90" s="136">
        <v>243.51666666666662</v>
      </c>
      <c r="H90" s="136">
        <v>237.13333333333324</v>
      </c>
      <c r="I90" s="136">
        <v>269.0333333333333</v>
      </c>
      <c r="J90" s="136">
        <v>275.41666666666663</v>
      </c>
      <c r="K90" s="136">
        <v>284.98333333333329</v>
      </c>
      <c r="L90" s="131">
        <v>265.85000000000002</v>
      </c>
      <c r="M90" s="131">
        <v>249.9</v>
      </c>
      <c r="N90" s="151">
        <v>13923000</v>
      </c>
      <c r="O90" s="344">
        <v>-1.7777777777777778E-2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1724.85</v>
      </c>
      <c r="E91" s="135">
        <v>1721.2</v>
      </c>
      <c r="F91" s="136">
        <v>1709.9</v>
      </c>
      <c r="G91" s="136">
        <v>1694.95</v>
      </c>
      <c r="H91" s="136">
        <v>1683.65</v>
      </c>
      <c r="I91" s="136">
        <v>1736.15</v>
      </c>
      <c r="J91" s="136">
        <v>1747.4499999999998</v>
      </c>
      <c r="K91" s="136">
        <v>1762.4</v>
      </c>
      <c r="L91" s="131">
        <v>1732.5</v>
      </c>
      <c r="M91" s="131">
        <v>1706.25</v>
      </c>
      <c r="N91" s="151">
        <v>11822400</v>
      </c>
      <c r="O91" s="344">
        <v>-4.3456291056088933E-3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272.55</v>
      </c>
      <c r="E92" s="135">
        <v>271.53333333333336</v>
      </c>
      <c r="F92" s="136">
        <v>269.7166666666667</v>
      </c>
      <c r="G92" s="136">
        <v>266.88333333333333</v>
      </c>
      <c r="H92" s="136">
        <v>265.06666666666666</v>
      </c>
      <c r="I92" s="136">
        <v>274.36666666666673</v>
      </c>
      <c r="J92" s="136">
        <v>276.18333333333345</v>
      </c>
      <c r="K92" s="136">
        <v>279.01666666666677</v>
      </c>
      <c r="L92" s="131">
        <v>273.35000000000002</v>
      </c>
      <c r="M92" s="131">
        <v>268.7</v>
      </c>
      <c r="N92" s="151">
        <v>3852800</v>
      </c>
      <c r="O92" s="344">
        <v>-2.903225806451613E-2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722.3</v>
      </c>
      <c r="E93" s="135">
        <v>718.51666666666654</v>
      </c>
      <c r="F93" s="136">
        <v>712.6333333333331</v>
      </c>
      <c r="G93" s="136">
        <v>702.96666666666658</v>
      </c>
      <c r="H93" s="136">
        <v>697.08333333333314</v>
      </c>
      <c r="I93" s="136">
        <v>728.18333333333305</v>
      </c>
      <c r="J93" s="136">
        <v>734.06666666666649</v>
      </c>
      <c r="K93" s="136">
        <v>743.73333333333301</v>
      </c>
      <c r="L93" s="131">
        <v>724.4</v>
      </c>
      <c r="M93" s="131">
        <v>708.85</v>
      </c>
      <c r="N93" s="151">
        <v>16169000</v>
      </c>
      <c r="O93" s="344">
        <v>-7.3364643767074933E-3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376.95</v>
      </c>
      <c r="E94" s="135">
        <v>375.89999999999992</v>
      </c>
      <c r="F94" s="136">
        <v>372.19999999999982</v>
      </c>
      <c r="G94" s="136">
        <v>367.44999999999987</v>
      </c>
      <c r="H94" s="136">
        <v>363.74999999999977</v>
      </c>
      <c r="I94" s="136">
        <v>380.64999999999986</v>
      </c>
      <c r="J94" s="136">
        <v>384.35</v>
      </c>
      <c r="K94" s="136">
        <v>389.09999999999991</v>
      </c>
      <c r="L94" s="131">
        <v>379.6</v>
      </c>
      <c r="M94" s="131">
        <v>371.15</v>
      </c>
      <c r="N94" s="151">
        <v>85148250</v>
      </c>
      <c r="O94" s="344">
        <v>6.0434740228092407E-3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338.6</v>
      </c>
      <c r="E95" s="135">
        <v>338.73333333333335</v>
      </c>
      <c r="F95" s="136">
        <v>334.86666666666667</v>
      </c>
      <c r="G95" s="136">
        <v>331.13333333333333</v>
      </c>
      <c r="H95" s="136">
        <v>327.26666666666665</v>
      </c>
      <c r="I95" s="136">
        <v>342.4666666666667</v>
      </c>
      <c r="J95" s="136">
        <v>346.33333333333337</v>
      </c>
      <c r="K95" s="136">
        <v>350.06666666666672</v>
      </c>
      <c r="L95" s="131">
        <v>342.6</v>
      </c>
      <c r="M95" s="131">
        <v>335</v>
      </c>
      <c r="N95" s="151">
        <v>8341500</v>
      </c>
      <c r="O95" s="344">
        <v>4.0022442491116514E-2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45</v>
      </c>
      <c r="E96" s="135">
        <v>45.066666666666663</v>
      </c>
      <c r="F96" s="136">
        <v>44.333333333333329</v>
      </c>
      <c r="G96" s="136">
        <v>43.666666666666664</v>
      </c>
      <c r="H96" s="136">
        <v>42.93333333333333</v>
      </c>
      <c r="I96" s="136">
        <v>45.733333333333327</v>
      </c>
      <c r="J96" s="136">
        <v>46.466666666666661</v>
      </c>
      <c r="K96" s="136">
        <v>47.133333333333326</v>
      </c>
      <c r="L96" s="131">
        <v>45.8</v>
      </c>
      <c r="M96" s="131">
        <v>44.4</v>
      </c>
      <c r="N96" s="151">
        <v>31310000</v>
      </c>
      <c r="O96" s="344">
        <v>-1.6336789192585612E-2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33</v>
      </c>
      <c r="E97" s="135">
        <v>32.5</v>
      </c>
      <c r="F97" s="136">
        <v>31.799999999999997</v>
      </c>
      <c r="G97" s="136">
        <v>30.599999999999998</v>
      </c>
      <c r="H97" s="136">
        <v>29.899999999999995</v>
      </c>
      <c r="I97" s="136">
        <v>33.700000000000003</v>
      </c>
      <c r="J97" s="136">
        <v>34.400000000000006</v>
      </c>
      <c r="K97" s="136">
        <v>35.6</v>
      </c>
      <c r="L97" s="131">
        <v>33.200000000000003</v>
      </c>
      <c r="M97" s="131">
        <v>31.3</v>
      </c>
      <c r="N97" s="151">
        <v>214752000</v>
      </c>
      <c r="O97" s="344">
        <v>-1.1163206072784104E-3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41.65</v>
      </c>
      <c r="E98" s="135">
        <v>41.166666666666664</v>
      </c>
      <c r="F98" s="136">
        <v>40.18333333333333</v>
      </c>
      <c r="G98" s="136">
        <v>38.716666666666669</v>
      </c>
      <c r="H98" s="136">
        <v>37.733333333333334</v>
      </c>
      <c r="I98" s="136">
        <v>42.633333333333326</v>
      </c>
      <c r="J98" s="136">
        <v>43.61666666666666</v>
      </c>
      <c r="K98" s="136">
        <v>45.083333333333321</v>
      </c>
      <c r="L98" s="131">
        <v>42.15</v>
      </c>
      <c r="M98" s="131">
        <v>39.700000000000003</v>
      </c>
      <c r="N98" s="151">
        <v>105982800</v>
      </c>
      <c r="O98" s="344">
        <v>-8.0306399802322712E-3</v>
      </c>
    </row>
    <row r="99" spans="1:15" ht="15">
      <c r="A99" s="130">
        <v>89</v>
      </c>
      <c r="B99" s="114" t="s">
        <v>1939</v>
      </c>
      <c r="C99" s="130" t="s">
        <v>3361</v>
      </c>
      <c r="D99" s="135">
        <v>50.15</v>
      </c>
      <c r="E99" s="135">
        <v>49.75</v>
      </c>
      <c r="F99" s="136">
        <v>48.8</v>
      </c>
      <c r="G99" s="136">
        <v>47.449999999999996</v>
      </c>
      <c r="H99" s="136">
        <v>46.499999999999993</v>
      </c>
      <c r="I99" s="136">
        <v>51.1</v>
      </c>
      <c r="J99" s="136">
        <v>52.050000000000004</v>
      </c>
      <c r="K99" s="136">
        <v>53.400000000000006</v>
      </c>
      <c r="L99" s="131">
        <v>50.7</v>
      </c>
      <c r="M99" s="131">
        <v>48.4</v>
      </c>
      <c r="N99" s="151">
        <v>133872000</v>
      </c>
      <c r="O99" s="344">
        <v>2.3486238532110092E-2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14</v>
      </c>
      <c r="E100" s="135">
        <v>13.983333333333334</v>
      </c>
      <c r="F100" s="136">
        <v>13.566666666666668</v>
      </c>
      <c r="G100" s="136">
        <v>13.133333333333335</v>
      </c>
      <c r="H100" s="136">
        <v>12.716666666666669</v>
      </c>
      <c r="I100" s="136">
        <v>14.416666666666668</v>
      </c>
      <c r="J100" s="136">
        <v>14.833333333333332</v>
      </c>
      <c r="K100" s="136">
        <v>15.266666666666667</v>
      </c>
      <c r="L100" s="131">
        <v>14.4</v>
      </c>
      <c r="M100" s="131">
        <v>13.55</v>
      </c>
      <c r="N100" s="151">
        <v>51800000</v>
      </c>
      <c r="O100" s="344">
        <v>1.6483516483516484E-2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299.5</v>
      </c>
      <c r="E101" s="135">
        <v>298.31666666666666</v>
      </c>
      <c r="F101" s="136">
        <v>295.83333333333331</v>
      </c>
      <c r="G101" s="136">
        <v>292.16666666666663</v>
      </c>
      <c r="H101" s="136">
        <v>289.68333333333328</v>
      </c>
      <c r="I101" s="136">
        <v>301.98333333333335</v>
      </c>
      <c r="J101" s="136">
        <v>304.4666666666667</v>
      </c>
      <c r="K101" s="136">
        <v>308.13333333333338</v>
      </c>
      <c r="L101" s="131">
        <v>300.8</v>
      </c>
      <c r="M101" s="131">
        <v>294.64999999999998</v>
      </c>
      <c r="N101" s="151">
        <v>2774750</v>
      </c>
      <c r="O101" s="344">
        <v>-6.1395348837209304E-2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104.3</v>
      </c>
      <c r="E102" s="135">
        <v>102.05</v>
      </c>
      <c r="F102" s="136">
        <v>99.3</v>
      </c>
      <c r="G102" s="136">
        <v>94.3</v>
      </c>
      <c r="H102" s="136">
        <v>91.55</v>
      </c>
      <c r="I102" s="136">
        <v>107.05</v>
      </c>
      <c r="J102" s="136">
        <v>109.8</v>
      </c>
      <c r="K102" s="136">
        <v>114.8</v>
      </c>
      <c r="L102" s="131">
        <v>104.8</v>
      </c>
      <c r="M102" s="131">
        <v>97.05</v>
      </c>
      <c r="N102" s="151">
        <v>23179500</v>
      </c>
      <c r="O102" s="344">
        <v>-4.252851343514402E-3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261.89999999999998</v>
      </c>
      <c r="E103" s="135">
        <v>257.96666666666664</v>
      </c>
      <c r="F103" s="136">
        <v>251.68333333333328</v>
      </c>
      <c r="G103" s="136">
        <v>241.46666666666664</v>
      </c>
      <c r="H103" s="136">
        <v>235.18333333333328</v>
      </c>
      <c r="I103" s="136">
        <v>268.18333333333328</v>
      </c>
      <c r="J103" s="136">
        <v>274.4666666666667</v>
      </c>
      <c r="K103" s="136">
        <v>284.68333333333328</v>
      </c>
      <c r="L103" s="131">
        <v>264.25</v>
      </c>
      <c r="M103" s="131">
        <v>247.75</v>
      </c>
      <c r="N103" s="151">
        <v>4228000</v>
      </c>
      <c r="O103" s="344">
        <v>0.12148541114058356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1302.95</v>
      </c>
      <c r="E104" s="135">
        <v>1286.9166666666667</v>
      </c>
      <c r="F104" s="136">
        <v>1267.8333333333335</v>
      </c>
      <c r="G104" s="136">
        <v>1232.7166666666667</v>
      </c>
      <c r="H104" s="136">
        <v>1213.6333333333334</v>
      </c>
      <c r="I104" s="136">
        <v>1322.0333333333335</v>
      </c>
      <c r="J104" s="136">
        <v>1341.116666666667</v>
      </c>
      <c r="K104" s="136">
        <v>1376.2333333333336</v>
      </c>
      <c r="L104" s="131">
        <v>1306</v>
      </c>
      <c r="M104" s="131">
        <v>1251.8</v>
      </c>
      <c r="N104" s="151">
        <v>2275800</v>
      </c>
      <c r="O104" s="344">
        <v>-2.6687195278419298E-2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1521.5</v>
      </c>
      <c r="E105" s="135">
        <v>1520.3333333333333</v>
      </c>
      <c r="F105" s="136">
        <v>1510.6666666666665</v>
      </c>
      <c r="G105" s="136">
        <v>1499.8333333333333</v>
      </c>
      <c r="H105" s="136">
        <v>1490.1666666666665</v>
      </c>
      <c r="I105" s="136">
        <v>1531.1666666666665</v>
      </c>
      <c r="J105" s="136">
        <v>1540.833333333333</v>
      </c>
      <c r="K105" s="136">
        <v>1551.6666666666665</v>
      </c>
      <c r="L105" s="131">
        <v>1530</v>
      </c>
      <c r="M105" s="131">
        <v>1509.5</v>
      </c>
      <c r="N105" s="151">
        <v>8480700</v>
      </c>
      <c r="O105" s="344">
        <v>5.0775006504850763E-2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44.2</v>
      </c>
      <c r="E106" s="135">
        <v>43.216666666666669</v>
      </c>
      <c r="F106" s="136">
        <v>40.88333333333334</v>
      </c>
      <c r="G106" s="136">
        <v>37.56666666666667</v>
      </c>
      <c r="H106" s="136">
        <v>35.233333333333341</v>
      </c>
      <c r="I106" s="136">
        <v>46.533333333333339</v>
      </c>
      <c r="J106" s="136">
        <v>48.866666666666667</v>
      </c>
      <c r="K106" s="136">
        <v>52.183333333333337</v>
      </c>
      <c r="L106" s="131">
        <v>45.55</v>
      </c>
      <c r="M106" s="131">
        <v>39.9</v>
      </c>
      <c r="N106" s="151">
        <v>17368000</v>
      </c>
      <c r="O106" s="344">
        <v>3.4666050381326552E-3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320.35000000000002</v>
      </c>
      <c r="E107" s="135">
        <v>316.2</v>
      </c>
      <c r="F107" s="136">
        <v>310.45</v>
      </c>
      <c r="G107" s="136">
        <v>300.55</v>
      </c>
      <c r="H107" s="136">
        <v>294.8</v>
      </c>
      <c r="I107" s="136">
        <v>326.09999999999997</v>
      </c>
      <c r="J107" s="136">
        <v>331.84999999999997</v>
      </c>
      <c r="K107" s="136">
        <v>341.74999999999994</v>
      </c>
      <c r="L107" s="131">
        <v>321.95</v>
      </c>
      <c r="M107" s="131">
        <v>306.3</v>
      </c>
      <c r="N107" s="151">
        <v>7108000</v>
      </c>
      <c r="O107" s="344">
        <v>1.0807736063708761E-2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715.45</v>
      </c>
      <c r="E108" s="135">
        <v>716.51666666666677</v>
      </c>
      <c r="F108" s="136">
        <v>711.68333333333351</v>
      </c>
      <c r="G108" s="136">
        <v>707.91666666666674</v>
      </c>
      <c r="H108" s="136">
        <v>703.08333333333348</v>
      </c>
      <c r="I108" s="136">
        <v>720.28333333333353</v>
      </c>
      <c r="J108" s="136">
        <v>725.11666666666679</v>
      </c>
      <c r="K108" s="136">
        <v>728.88333333333355</v>
      </c>
      <c r="L108" s="131">
        <v>721.35</v>
      </c>
      <c r="M108" s="131">
        <v>712.75</v>
      </c>
      <c r="N108" s="151">
        <v>46497600</v>
      </c>
      <c r="O108" s="344">
        <v>9.667248612450165E-3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153.19999999999999</v>
      </c>
      <c r="E109" s="135">
        <v>152.08333333333331</v>
      </c>
      <c r="F109" s="136">
        <v>148.81666666666663</v>
      </c>
      <c r="G109" s="136">
        <v>144.43333333333331</v>
      </c>
      <c r="H109" s="136">
        <v>141.16666666666663</v>
      </c>
      <c r="I109" s="136">
        <v>156.46666666666664</v>
      </c>
      <c r="J109" s="136">
        <v>159.73333333333329</v>
      </c>
      <c r="K109" s="136">
        <v>164.11666666666665</v>
      </c>
      <c r="L109" s="131">
        <v>155.35</v>
      </c>
      <c r="M109" s="131">
        <v>147.69999999999999</v>
      </c>
      <c r="N109" s="151">
        <v>34083000</v>
      </c>
      <c r="O109" s="344">
        <v>-5.4103933948518701E-2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155.25</v>
      </c>
      <c r="E110" s="135">
        <v>154.23333333333332</v>
      </c>
      <c r="F110" s="136">
        <v>149.81666666666663</v>
      </c>
      <c r="G110" s="136">
        <v>144.38333333333333</v>
      </c>
      <c r="H110" s="136">
        <v>139.96666666666664</v>
      </c>
      <c r="I110" s="136">
        <v>159.66666666666663</v>
      </c>
      <c r="J110" s="136">
        <v>164.08333333333331</v>
      </c>
      <c r="K110" s="136">
        <v>169.51666666666662</v>
      </c>
      <c r="L110" s="131">
        <v>158.65</v>
      </c>
      <c r="M110" s="131">
        <v>148.80000000000001</v>
      </c>
      <c r="N110" s="151">
        <v>6864000</v>
      </c>
      <c r="O110" s="344">
        <v>2.927063339731286E-2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294.5</v>
      </c>
      <c r="E111" s="135">
        <v>294.18333333333334</v>
      </c>
      <c r="F111" s="136">
        <v>292.56666666666666</v>
      </c>
      <c r="G111" s="136">
        <v>290.63333333333333</v>
      </c>
      <c r="H111" s="136">
        <v>289.01666666666665</v>
      </c>
      <c r="I111" s="136">
        <v>296.11666666666667</v>
      </c>
      <c r="J111" s="136">
        <v>297.73333333333335</v>
      </c>
      <c r="K111" s="136">
        <v>299.66666666666669</v>
      </c>
      <c r="L111" s="131">
        <v>295.8</v>
      </c>
      <c r="M111" s="131">
        <v>292.25</v>
      </c>
      <c r="N111" s="151">
        <v>57979200</v>
      </c>
      <c r="O111" s="344">
        <v>-1.5887241323122046E-2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236.8</v>
      </c>
      <c r="E112" s="135">
        <v>239.46666666666667</v>
      </c>
      <c r="F112" s="136">
        <v>231.33333333333334</v>
      </c>
      <c r="G112" s="136">
        <v>225.86666666666667</v>
      </c>
      <c r="H112" s="136">
        <v>217.73333333333335</v>
      </c>
      <c r="I112" s="136">
        <v>244.93333333333334</v>
      </c>
      <c r="J112" s="136">
        <v>253.06666666666666</v>
      </c>
      <c r="K112" s="136">
        <v>258.5333333333333</v>
      </c>
      <c r="L112" s="131">
        <v>247.6</v>
      </c>
      <c r="M112" s="131">
        <v>234</v>
      </c>
      <c r="N112" s="151">
        <v>7026800</v>
      </c>
      <c r="O112" s="344">
        <v>-9.3900709219858158E-2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171.55</v>
      </c>
      <c r="E113" s="135">
        <v>169.29999999999998</v>
      </c>
      <c r="F113" s="136">
        <v>166.14999999999998</v>
      </c>
      <c r="G113" s="136">
        <v>160.75</v>
      </c>
      <c r="H113" s="136">
        <v>157.6</v>
      </c>
      <c r="I113" s="136">
        <v>174.69999999999996</v>
      </c>
      <c r="J113" s="136">
        <v>177.85</v>
      </c>
      <c r="K113" s="136">
        <v>183.24999999999994</v>
      </c>
      <c r="L113" s="131">
        <v>172.45</v>
      </c>
      <c r="M113" s="131">
        <v>163.9</v>
      </c>
      <c r="N113" s="151">
        <v>25904250</v>
      </c>
      <c r="O113" s="344">
        <v>-4.4963251188932119E-3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63.45</v>
      </c>
      <c r="E114" s="135">
        <v>62.683333333333337</v>
      </c>
      <c r="F114" s="136">
        <v>61.516666666666673</v>
      </c>
      <c r="G114" s="136">
        <v>59.583333333333336</v>
      </c>
      <c r="H114" s="136">
        <v>58.416666666666671</v>
      </c>
      <c r="I114" s="136">
        <v>64.616666666666674</v>
      </c>
      <c r="J114" s="136">
        <v>65.783333333333331</v>
      </c>
      <c r="K114" s="136">
        <v>67.716666666666669</v>
      </c>
      <c r="L114" s="131">
        <v>63.85</v>
      </c>
      <c r="M114" s="131">
        <v>60.75</v>
      </c>
      <c r="N114" s="151">
        <v>36927000</v>
      </c>
      <c r="O114" s="344">
        <v>1.2086827824370991E-2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6.65</v>
      </c>
      <c r="E115" s="135">
        <v>6.6499999999999995</v>
      </c>
      <c r="F115" s="136">
        <v>6.5499999999999989</v>
      </c>
      <c r="G115" s="136">
        <v>6.4499999999999993</v>
      </c>
      <c r="H115" s="136">
        <v>6.3499999999999988</v>
      </c>
      <c r="I115" s="136">
        <v>6.7499999999999991</v>
      </c>
      <c r="J115" s="136">
        <v>6.8499999999999988</v>
      </c>
      <c r="K115" s="136">
        <v>6.9499999999999993</v>
      </c>
      <c r="L115" s="131">
        <v>6.75</v>
      </c>
      <c r="M115" s="131">
        <v>6.55</v>
      </c>
      <c r="N115" s="151">
        <v>75075000</v>
      </c>
      <c r="O115" s="344">
        <v>-1.6570605187319884E-2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293.95</v>
      </c>
      <c r="E116" s="135">
        <v>292.5333333333333</v>
      </c>
      <c r="F116" s="136">
        <v>289.66666666666663</v>
      </c>
      <c r="G116" s="136">
        <v>285.38333333333333</v>
      </c>
      <c r="H116" s="136">
        <v>282.51666666666665</v>
      </c>
      <c r="I116" s="136">
        <v>296.81666666666661</v>
      </c>
      <c r="J116" s="136">
        <v>299.68333333333328</v>
      </c>
      <c r="K116" s="136">
        <v>303.96666666666658</v>
      </c>
      <c r="L116" s="131">
        <v>295.39999999999998</v>
      </c>
      <c r="M116" s="131">
        <v>288.25</v>
      </c>
      <c r="N116" s="151">
        <v>60759000</v>
      </c>
      <c r="O116" s="344">
        <v>-1.7130932738037466E-2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1377.75</v>
      </c>
      <c r="E117" s="135">
        <v>1368.4666666666665</v>
      </c>
      <c r="F117" s="136">
        <v>1355.2833333333328</v>
      </c>
      <c r="G117" s="136">
        <v>1332.8166666666664</v>
      </c>
      <c r="H117" s="136">
        <v>1319.6333333333328</v>
      </c>
      <c r="I117" s="136">
        <v>1390.9333333333329</v>
      </c>
      <c r="J117" s="136">
        <v>1404.1166666666668</v>
      </c>
      <c r="K117" s="136">
        <v>1426.583333333333</v>
      </c>
      <c r="L117" s="131">
        <v>1381.65</v>
      </c>
      <c r="M117" s="131">
        <v>1346</v>
      </c>
      <c r="N117" s="151">
        <v>2857000</v>
      </c>
      <c r="O117" s="344">
        <v>-1.4997414238924324E-2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544.5</v>
      </c>
      <c r="E118" s="135">
        <v>544.83333333333337</v>
      </c>
      <c r="F118" s="136">
        <v>538.66666666666674</v>
      </c>
      <c r="G118" s="136">
        <v>532.83333333333337</v>
      </c>
      <c r="H118" s="136">
        <v>526.66666666666674</v>
      </c>
      <c r="I118" s="136">
        <v>550.66666666666674</v>
      </c>
      <c r="J118" s="136">
        <v>556.83333333333348</v>
      </c>
      <c r="K118" s="136">
        <v>562.66666666666674</v>
      </c>
      <c r="L118" s="131">
        <v>551</v>
      </c>
      <c r="M118" s="131">
        <v>539</v>
      </c>
      <c r="N118" s="151">
        <v>2440200</v>
      </c>
      <c r="O118" s="344">
        <v>-3.4305317324185248E-3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569.15</v>
      </c>
      <c r="E119" s="135">
        <v>567.88333333333333</v>
      </c>
      <c r="F119" s="136">
        <v>562.76666666666665</v>
      </c>
      <c r="G119" s="136">
        <v>556.38333333333333</v>
      </c>
      <c r="H119" s="136">
        <v>551.26666666666665</v>
      </c>
      <c r="I119" s="136">
        <v>574.26666666666665</v>
      </c>
      <c r="J119" s="136">
        <v>579.38333333333321</v>
      </c>
      <c r="K119" s="136">
        <v>585.76666666666665</v>
      </c>
      <c r="L119" s="131">
        <v>573</v>
      </c>
      <c r="M119" s="131">
        <v>561.5</v>
      </c>
      <c r="N119" s="151">
        <v>2293200</v>
      </c>
      <c r="O119" s="344">
        <v>2.4390243902439025E-2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1256.0999999999999</v>
      </c>
      <c r="E120" s="135">
        <v>1250.3500000000001</v>
      </c>
      <c r="F120" s="136">
        <v>1240.8000000000002</v>
      </c>
      <c r="G120" s="136">
        <v>1225.5</v>
      </c>
      <c r="H120" s="136">
        <v>1215.95</v>
      </c>
      <c r="I120" s="136">
        <v>1265.6500000000003</v>
      </c>
      <c r="J120" s="136">
        <v>1275.2</v>
      </c>
      <c r="K120" s="136">
        <v>1290.5000000000005</v>
      </c>
      <c r="L120" s="131">
        <v>1259.9000000000001</v>
      </c>
      <c r="M120" s="131">
        <v>1235.05</v>
      </c>
      <c r="N120" s="151">
        <v>13932000</v>
      </c>
      <c r="O120" s="344">
        <v>3.7657153071560506E-2</v>
      </c>
    </row>
    <row r="121" spans="1:15" ht="15">
      <c r="A121" s="130">
        <v>111</v>
      </c>
      <c r="B121" s="114" t="s">
        <v>1949</v>
      </c>
      <c r="C121" s="130" t="s">
        <v>3470</v>
      </c>
      <c r="D121" s="135">
        <v>105.9</v>
      </c>
      <c r="E121" s="135">
        <v>105.78333333333335</v>
      </c>
      <c r="F121" s="136">
        <v>104.41666666666669</v>
      </c>
      <c r="G121" s="136">
        <v>102.93333333333334</v>
      </c>
      <c r="H121" s="136">
        <v>101.56666666666668</v>
      </c>
      <c r="I121" s="136">
        <v>107.26666666666669</v>
      </c>
      <c r="J121" s="136">
        <v>108.63333333333334</v>
      </c>
      <c r="K121" s="136">
        <v>110.1166666666667</v>
      </c>
      <c r="L121" s="131">
        <v>107.15</v>
      </c>
      <c r="M121" s="131">
        <v>104.3</v>
      </c>
      <c r="N121" s="151">
        <v>5382000</v>
      </c>
      <c r="O121" s="344">
        <v>-1.1570247933884297E-2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434.65</v>
      </c>
      <c r="E122" s="135">
        <v>432.38333333333338</v>
      </c>
      <c r="F122" s="136">
        <v>427.26666666666677</v>
      </c>
      <c r="G122" s="136">
        <v>419.88333333333338</v>
      </c>
      <c r="H122" s="136">
        <v>414.76666666666677</v>
      </c>
      <c r="I122" s="136">
        <v>439.76666666666677</v>
      </c>
      <c r="J122" s="136">
        <v>444.88333333333344</v>
      </c>
      <c r="K122" s="136">
        <v>452.26666666666677</v>
      </c>
      <c r="L122" s="131">
        <v>437.5</v>
      </c>
      <c r="M122" s="131">
        <v>425</v>
      </c>
      <c r="N122" s="151">
        <v>1572000</v>
      </c>
      <c r="O122" s="344">
        <v>-6.8444444444444447E-2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125.65</v>
      </c>
      <c r="E123" s="135">
        <v>123.98333333333333</v>
      </c>
      <c r="F123" s="136">
        <v>120.21666666666667</v>
      </c>
      <c r="G123" s="136">
        <v>114.78333333333333</v>
      </c>
      <c r="H123" s="136">
        <v>111.01666666666667</v>
      </c>
      <c r="I123" s="136">
        <v>129.41666666666669</v>
      </c>
      <c r="J123" s="136">
        <v>133.18333333333334</v>
      </c>
      <c r="K123" s="136">
        <v>138.61666666666667</v>
      </c>
      <c r="L123" s="131">
        <v>127.75</v>
      </c>
      <c r="M123" s="131">
        <v>118.55</v>
      </c>
      <c r="N123" s="151">
        <v>14255100</v>
      </c>
      <c r="O123" s="344">
        <v>4.3343653250773995E-2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145.5</v>
      </c>
      <c r="E124" s="135">
        <v>144.88333333333333</v>
      </c>
      <c r="F124" s="136">
        <v>142.96666666666664</v>
      </c>
      <c r="G124" s="136">
        <v>140.43333333333331</v>
      </c>
      <c r="H124" s="136">
        <v>138.51666666666662</v>
      </c>
      <c r="I124" s="136">
        <v>147.41666666666666</v>
      </c>
      <c r="J124" s="136">
        <v>149.33333333333334</v>
      </c>
      <c r="K124" s="136">
        <v>151.86666666666667</v>
      </c>
      <c r="L124" s="131">
        <v>146.80000000000001</v>
      </c>
      <c r="M124" s="131">
        <v>142.35</v>
      </c>
      <c r="N124" s="151">
        <v>20493000</v>
      </c>
      <c r="O124" s="344">
        <v>-4.7877900899017355E-2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503.35</v>
      </c>
      <c r="E125" s="135">
        <v>502.61666666666673</v>
      </c>
      <c r="F125" s="136">
        <v>496.43333333333345</v>
      </c>
      <c r="G125" s="136">
        <v>489.51666666666671</v>
      </c>
      <c r="H125" s="136">
        <v>483.33333333333343</v>
      </c>
      <c r="I125" s="136">
        <v>509.53333333333347</v>
      </c>
      <c r="J125" s="136">
        <v>515.7166666666667</v>
      </c>
      <c r="K125" s="136">
        <v>522.63333333333344</v>
      </c>
      <c r="L125" s="131">
        <v>508.8</v>
      </c>
      <c r="M125" s="131">
        <v>495.7</v>
      </c>
      <c r="N125" s="151">
        <v>8262100</v>
      </c>
      <c r="O125" s="344">
        <v>1.3331555792560992E-3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1349.55</v>
      </c>
      <c r="E126" s="135">
        <v>1345.5833333333333</v>
      </c>
      <c r="F126" s="136">
        <v>1338.0166666666664</v>
      </c>
      <c r="G126" s="136">
        <v>1326.4833333333331</v>
      </c>
      <c r="H126" s="136">
        <v>1318.9166666666663</v>
      </c>
      <c r="I126" s="136">
        <v>1357.1166666666666</v>
      </c>
      <c r="J126" s="136">
        <v>1364.6833333333336</v>
      </c>
      <c r="K126" s="136">
        <v>1376.2166666666667</v>
      </c>
      <c r="L126" s="131">
        <v>1353.15</v>
      </c>
      <c r="M126" s="131">
        <v>1334.05</v>
      </c>
      <c r="N126" s="151">
        <v>6957375</v>
      </c>
      <c r="O126" s="344">
        <v>-1.5338074514382762E-2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798.7</v>
      </c>
      <c r="E127" s="135">
        <v>793.63333333333333</v>
      </c>
      <c r="F127" s="136">
        <v>787.31666666666661</v>
      </c>
      <c r="G127" s="136">
        <v>775.93333333333328</v>
      </c>
      <c r="H127" s="136">
        <v>769.61666666666656</v>
      </c>
      <c r="I127" s="136">
        <v>805.01666666666665</v>
      </c>
      <c r="J127" s="136">
        <v>811.33333333333348</v>
      </c>
      <c r="K127" s="136">
        <v>822.7166666666667</v>
      </c>
      <c r="L127" s="131">
        <v>799.95</v>
      </c>
      <c r="M127" s="131">
        <v>782.25</v>
      </c>
      <c r="N127" s="151">
        <v>9589300</v>
      </c>
      <c r="O127" s="344">
        <v>7.9464351409020677E-3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682.65</v>
      </c>
      <c r="E128" s="135">
        <v>680.16666666666663</v>
      </c>
      <c r="F128" s="136">
        <v>674.5333333333333</v>
      </c>
      <c r="G128" s="136">
        <v>666.41666666666663</v>
      </c>
      <c r="H128" s="136">
        <v>660.7833333333333</v>
      </c>
      <c r="I128" s="136">
        <v>688.2833333333333</v>
      </c>
      <c r="J128" s="136">
        <v>693.91666666666674</v>
      </c>
      <c r="K128" s="136">
        <v>702.0333333333333</v>
      </c>
      <c r="L128" s="131">
        <v>685.8</v>
      </c>
      <c r="M128" s="131">
        <v>672.05</v>
      </c>
      <c r="N128" s="151">
        <v>21870000</v>
      </c>
      <c r="O128" s="344">
        <v>-5.9354838709677421E-2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447.65</v>
      </c>
      <c r="E129" s="135">
        <v>445.58333333333331</v>
      </c>
      <c r="F129" s="136">
        <v>439.46666666666664</v>
      </c>
      <c r="G129" s="136">
        <v>431.2833333333333</v>
      </c>
      <c r="H129" s="136">
        <v>425.16666666666663</v>
      </c>
      <c r="I129" s="136">
        <v>453.76666666666665</v>
      </c>
      <c r="J129" s="136">
        <v>459.88333333333333</v>
      </c>
      <c r="K129" s="136">
        <v>468.06666666666666</v>
      </c>
      <c r="L129" s="131">
        <v>451.7</v>
      </c>
      <c r="M129" s="131">
        <v>437.4</v>
      </c>
      <c r="N129" s="151">
        <v>11325000</v>
      </c>
      <c r="O129" s="344">
        <v>-1.4360313315926894E-2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119.25</v>
      </c>
      <c r="E130" s="135">
        <v>119.03333333333335</v>
      </c>
      <c r="F130" s="136">
        <v>117.41666666666669</v>
      </c>
      <c r="G130" s="136">
        <v>115.58333333333334</v>
      </c>
      <c r="H130" s="136">
        <v>113.96666666666668</v>
      </c>
      <c r="I130" s="136">
        <v>120.86666666666669</v>
      </c>
      <c r="J130" s="136">
        <v>122.48333333333333</v>
      </c>
      <c r="K130" s="136">
        <v>124.31666666666669</v>
      </c>
      <c r="L130" s="131">
        <v>120.65</v>
      </c>
      <c r="M130" s="131">
        <v>117.2</v>
      </c>
      <c r="N130" s="151">
        <v>9876000</v>
      </c>
      <c r="O130" s="344">
        <v>1.7934446505875078E-2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348.9</v>
      </c>
      <c r="E131" s="135">
        <v>344.93333333333339</v>
      </c>
      <c r="F131" s="136">
        <v>340.06666666666678</v>
      </c>
      <c r="G131" s="136">
        <v>331.23333333333341</v>
      </c>
      <c r="H131" s="136">
        <v>326.36666666666679</v>
      </c>
      <c r="I131" s="136">
        <v>353.76666666666677</v>
      </c>
      <c r="J131" s="136">
        <v>358.63333333333333</v>
      </c>
      <c r="K131" s="136">
        <v>367.46666666666675</v>
      </c>
      <c r="L131" s="131">
        <v>349.8</v>
      </c>
      <c r="M131" s="131">
        <v>336.1</v>
      </c>
      <c r="N131" s="151">
        <v>7433400</v>
      </c>
      <c r="O131" s="344">
        <v>-2.1225607668606643E-2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7123</v>
      </c>
      <c r="E132" s="135">
        <v>7094.8</v>
      </c>
      <c r="F132" s="136">
        <v>7029.6500000000005</v>
      </c>
      <c r="G132" s="136">
        <v>6936.3</v>
      </c>
      <c r="H132" s="136">
        <v>6871.1500000000005</v>
      </c>
      <c r="I132" s="136">
        <v>7188.1500000000005</v>
      </c>
      <c r="J132" s="136">
        <v>7253.3</v>
      </c>
      <c r="K132" s="136">
        <v>7346.6500000000005</v>
      </c>
      <c r="L132" s="131">
        <v>7159.95</v>
      </c>
      <c r="M132" s="131">
        <v>7001.45</v>
      </c>
      <c r="N132" s="151">
        <v>2703750</v>
      </c>
      <c r="O132" s="344">
        <v>-3.6206848898593185E-3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577.95000000000005</v>
      </c>
      <c r="E133" s="135">
        <v>574.98333333333335</v>
      </c>
      <c r="F133" s="136">
        <v>566.4666666666667</v>
      </c>
      <c r="G133" s="136">
        <v>554.98333333333335</v>
      </c>
      <c r="H133" s="136">
        <v>546.4666666666667</v>
      </c>
      <c r="I133" s="136">
        <v>586.4666666666667</v>
      </c>
      <c r="J133" s="136">
        <v>594.98333333333335</v>
      </c>
      <c r="K133" s="136">
        <v>606.4666666666667</v>
      </c>
      <c r="L133" s="131">
        <v>583.5</v>
      </c>
      <c r="M133" s="131">
        <v>563.5</v>
      </c>
      <c r="N133" s="151">
        <v>10842500</v>
      </c>
      <c r="O133" s="344">
        <v>4.4001852709587772E-3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747.75</v>
      </c>
      <c r="E134" s="135">
        <v>743.9</v>
      </c>
      <c r="F134" s="136">
        <v>737.55</v>
      </c>
      <c r="G134" s="136">
        <v>727.35</v>
      </c>
      <c r="H134" s="136">
        <v>721</v>
      </c>
      <c r="I134" s="136">
        <v>754.09999999999991</v>
      </c>
      <c r="J134" s="136">
        <v>760.45</v>
      </c>
      <c r="K134" s="136">
        <v>770.64999999999986</v>
      </c>
      <c r="L134" s="131">
        <v>750.25</v>
      </c>
      <c r="M134" s="131">
        <v>733.7</v>
      </c>
      <c r="N134" s="151">
        <v>2431800</v>
      </c>
      <c r="O134" s="344">
        <v>4.0462427745664737E-3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430.1</v>
      </c>
      <c r="E135" s="135">
        <v>426.31666666666666</v>
      </c>
      <c r="F135" s="136">
        <v>420.63333333333333</v>
      </c>
      <c r="G135" s="136">
        <v>411.16666666666669</v>
      </c>
      <c r="H135" s="136">
        <v>405.48333333333335</v>
      </c>
      <c r="I135" s="136">
        <v>435.7833333333333</v>
      </c>
      <c r="J135" s="136">
        <v>441.46666666666658</v>
      </c>
      <c r="K135" s="136">
        <v>450.93333333333328</v>
      </c>
      <c r="L135" s="131">
        <v>432</v>
      </c>
      <c r="M135" s="131">
        <v>416.85</v>
      </c>
      <c r="N135" s="151">
        <v>1808400</v>
      </c>
      <c r="O135" s="344">
        <v>-1.3097576948264571E-2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896</v>
      </c>
      <c r="E136" s="135">
        <v>892.83333333333337</v>
      </c>
      <c r="F136" s="136">
        <v>887.66666666666674</v>
      </c>
      <c r="G136" s="136">
        <v>879.33333333333337</v>
      </c>
      <c r="H136" s="136">
        <v>874.16666666666674</v>
      </c>
      <c r="I136" s="136">
        <v>901.16666666666674</v>
      </c>
      <c r="J136" s="136">
        <v>906.33333333333348</v>
      </c>
      <c r="K136" s="136">
        <v>914.66666666666674</v>
      </c>
      <c r="L136" s="131">
        <v>898</v>
      </c>
      <c r="M136" s="131">
        <v>884.5</v>
      </c>
      <c r="N136" s="151">
        <v>775800</v>
      </c>
      <c r="O136" s="344">
        <v>1.8912529550827423E-2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932.45</v>
      </c>
      <c r="E137" s="135">
        <v>928.9</v>
      </c>
      <c r="F137" s="136">
        <v>919.55</v>
      </c>
      <c r="G137" s="136">
        <v>906.65</v>
      </c>
      <c r="H137" s="136">
        <v>897.3</v>
      </c>
      <c r="I137" s="136">
        <v>941.8</v>
      </c>
      <c r="J137" s="136">
        <v>951.15000000000009</v>
      </c>
      <c r="K137" s="136">
        <v>964.05</v>
      </c>
      <c r="L137" s="131">
        <v>938.25</v>
      </c>
      <c r="M137" s="131">
        <v>916</v>
      </c>
      <c r="N137" s="151">
        <v>3327000</v>
      </c>
      <c r="O137" s="344">
        <v>0.14377062706270627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171.75</v>
      </c>
      <c r="E138" s="135">
        <v>169.6</v>
      </c>
      <c r="F138" s="136">
        <v>165.95</v>
      </c>
      <c r="G138" s="136">
        <v>160.15</v>
      </c>
      <c r="H138" s="136">
        <v>156.5</v>
      </c>
      <c r="I138" s="136">
        <v>175.39999999999998</v>
      </c>
      <c r="J138" s="136">
        <v>179.05</v>
      </c>
      <c r="K138" s="136">
        <v>184.84999999999997</v>
      </c>
      <c r="L138" s="131">
        <v>173.25</v>
      </c>
      <c r="M138" s="131">
        <v>163.80000000000001</v>
      </c>
      <c r="N138" s="151">
        <v>29414850</v>
      </c>
      <c r="O138" s="344">
        <v>2.2589913801644705E-2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58073.65</v>
      </c>
      <c r="E139" s="135">
        <v>57967.883333333331</v>
      </c>
      <c r="F139" s="136">
        <v>57605.766666666663</v>
      </c>
      <c r="G139" s="136">
        <v>57137.883333333331</v>
      </c>
      <c r="H139" s="136">
        <v>56775.766666666663</v>
      </c>
      <c r="I139" s="136">
        <v>58435.766666666663</v>
      </c>
      <c r="J139" s="136">
        <v>58797.883333333331</v>
      </c>
      <c r="K139" s="136">
        <v>59265.766666666663</v>
      </c>
      <c r="L139" s="131">
        <v>58330</v>
      </c>
      <c r="M139" s="131">
        <v>57500</v>
      </c>
      <c r="N139" s="151">
        <v>36070</v>
      </c>
      <c r="O139" s="344">
        <v>2.7635327635327635E-2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72.400000000000006</v>
      </c>
      <c r="E140" s="135">
        <v>71.45</v>
      </c>
      <c r="F140" s="136">
        <v>70.300000000000011</v>
      </c>
      <c r="G140" s="136">
        <v>68.2</v>
      </c>
      <c r="H140" s="136">
        <v>67.050000000000011</v>
      </c>
      <c r="I140" s="136">
        <v>73.550000000000011</v>
      </c>
      <c r="J140" s="136">
        <v>74.700000000000017</v>
      </c>
      <c r="K140" s="136">
        <v>76.800000000000011</v>
      </c>
      <c r="L140" s="131">
        <v>72.599999999999994</v>
      </c>
      <c r="M140" s="131">
        <v>69.349999999999994</v>
      </c>
      <c r="N140" s="151">
        <v>5047000</v>
      </c>
      <c r="O140" s="344">
        <v>-7.4454428754813867E-2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589.85</v>
      </c>
      <c r="E141" s="135">
        <v>584.41666666666663</v>
      </c>
      <c r="F141" s="136">
        <v>575.83333333333326</v>
      </c>
      <c r="G141" s="136">
        <v>561.81666666666661</v>
      </c>
      <c r="H141" s="136">
        <v>553.23333333333323</v>
      </c>
      <c r="I141" s="136">
        <v>598.43333333333328</v>
      </c>
      <c r="J141" s="136">
        <v>607.01666666666654</v>
      </c>
      <c r="K141" s="136">
        <v>621.0333333333333</v>
      </c>
      <c r="L141" s="131">
        <v>593</v>
      </c>
      <c r="M141" s="131">
        <v>570.4</v>
      </c>
      <c r="N141" s="151">
        <v>2175000</v>
      </c>
      <c r="O141" s="344">
        <v>5.7622173595915392E-2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54.75</v>
      </c>
      <c r="E142" s="135">
        <v>54.183333333333337</v>
      </c>
      <c r="F142" s="136">
        <v>52.966666666666676</v>
      </c>
      <c r="G142" s="136">
        <v>51.183333333333337</v>
      </c>
      <c r="H142" s="136">
        <v>49.966666666666676</v>
      </c>
      <c r="I142" s="136">
        <v>55.966666666666676</v>
      </c>
      <c r="J142" s="136">
        <v>57.183333333333344</v>
      </c>
      <c r="K142" s="136">
        <v>58.966666666666676</v>
      </c>
      <c r="L142" s="131">
        <v>55.4</v>
      </c>
      <c r="M142" s="131">
        <v>52.4</v>
      </c>
      <c r="N142" s="151">
        <v>30512000</v>
      </c>
      <c r="O142" s="344">
        <v>-7.6960309777347538E-2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59.05</v>
      </c>
      <c r="E143" s="135">
        <v>58.583333333333336</v>
      </c>
      <c r="F143" s="136">
        <v>57.616666666666674</v>
      </c>
      <c r="G143" s="136">
        <v>56.183333333333337</v>
      </c>
      <c r="H143" s="136">
        <v>55.216666666666676</v>
      </c>
      <c r="I143" s="136">
        <v>60.016666666666673</v>
      </c>
      <c r="J143" s="136">
        <v>60.983333333333327</v>
      </c>
      <c r="K143" s="136">
        <v>62.416666666666671</v>
      </c>
      <c r="L143" s="131">
        <v>59.55</v>
      </c>
      <c r="M143" s="131">
        <v>57.15</v>
      </c>
      <c r="N143" s="151">
        <v>34064000</v>
      </c>
      <c r="O143" s="344">
        <v>3.2492725509214358E-2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103.1</v>
      </c>
      <c r="E144" s="135">
        <v>102.41666666666667</v>
      </c>
      <c r="F144" s="136">
        <v>101.33333333333334</v>
      </c>
      <c r="G144" s="136">
        <v>99.566666666666677</v>
      </c>
      <c r="H144" s="136">
        <v>98.483333333333348</v>
      </c>
      <c r="I144" s="136">
        <v>104.18333333333334</v>
      </c>
      <c r="J144" s="136">
        <v>105.26666666666668</v>
      </c>
      <c r="K144" s="136">
        <v>107.03333333333333</v>
      </c>
      <c r="L144" s="131">
        <v>103.5</v>
      </c>
      <c r="M144" s="131">
        <v>100.65</v>
      </c>
      <c r="N144" s="151">
        <v>46848000</v>
      </c>
      <c r="O144" s="344">
        <v>-3.0463576158940398E-2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10315.85</v>
      </c>
      <c r="E145" s="135">
        <v>10259.333333333334</v>
      </c>
      <c r="F145" s="136">
        <v>10158.766666666668</v>
      </c>
      <c r="G145" s="136">
        <v>10001.683333333334</v>
      </c>
      <c r="H145" s="136">
        <v>9901.1166666666686</v>
      </c>
      <c r="I145" s="136">
        <v>10416.416666666668</v>
      </c>
      <c r="J145" s="136">
        <v>10516.983333333334</v>
      </c>
      <c r="K145" s="136">
        <v>10674.066666666668</v>
      </c>
      <c r="L145" s="131">
        <v>10359.9</v>
      </c>
      <c r="M145" s="131">
        <v>10102.25</v>
      </c>
      <c r="N145" s="151">
        <v>375350</v>
      </c>
      <c r="O145" s="344">
        <v>2.1360544217687075E-2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25.5</v>
      </c>
      <c r="E146" s="135">
        <v>25.349999999999998</v>
      </c>
      <c r="F146" s="136">
        <v>25.099999999999994</v>
      </c>
      <c r="G146" s="136">
        <v>24.699999999999996</v>
      </c>
      <c r="H146" s="136">
        <v>24.449999999999992</v>
      </c>
      <c r="I146" s="136">
        <v>25.749999999999996</v>
      </c>
      <c r="J146" s="136">
        <v>26.000000000000004</v>
      </c>
      <c r="K146" s="136">
        <v>26.4</v>
      </c>
      <c r="L146" s="131">
        <v>25.6</v>
      </c>
      <c r="M146" s="131">
        <v>24.95</v>
      </c>
      <c r="N146" s="151">
        <v>25029000</v>
      </c>
      <c r="O146" s="344">
        <v>-3.8381742738589214E-2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1333.4</v>
      </c>
      <c r="E147" s="135">
        <v>1328.45</v>
      </c>
      <c r="F147" s="136">
        <v>1318.65</v>
      </c>
      <c r="G147" s="136">
        <v>1303.9000000000001</v>
      </c>
      <c r="H147" s="136">
        <v>1294.1000000000001</v>
      </c>
      <c r="I147" s="136">
        <v>1343.2</v>
      </c>
      <c r="J147" s="136">
        <v>1352.9999999999998</v>
      </c>
      <c r="K147" s="136">
        <v>1367.75</v>
      </c>
      <c r="L147" s="131">
        <v>1338.25</v>
      </c>
      <c r="M147" s="131">
        <v>1313.7</v>
      </c>
      <c r="N147" s="151">
        <v>1315500</v>
      </c>
      <c r="O147" s="344">
        <v>-6.4034151547491994E-2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107.65</v>
      </c>
      <c r="E148" s="135">
        <v>106.88333333333334</v>
      </c>
      <c r="F148" s="136">
        <v>105.81666666666668</v>
      </c>
      <c r="G148" s="136">
        <v>103.98333333333333</v>
      </c>
      <c r="H148" s="136">
        <v>102.91666666666667</v>
      </c>
      <c r="I148" s="136">
        <v>108.71666666666668</v>
      </c>
      <c r="J148" s="136">
        <v>109.78333333333335</v>
      </c>
      <c r="K148" s="136">
        <v>111.61666666666669</v>
      </c>
      <c r="L148" s="131">
        <v>107.95</v>
      </c>
      <c r="M148" s="131">
        <v>105.05</v>
      </c>
      <c r="N148" s="151">
        <v>15252000</v>
      </c>
      <c r="O148" s="344">
        <v>-1.4728682170542635E-2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150.1</v>
      </c>
      <c r="E149" s="135">
        <v>151.1</v>
      </c>
      <c r="F149" s="136">
        <v>145.1</v>
      </c>
      <c r="G149" s="136">
        <v>140.1</v>
      </c>
      <c r="H149" s="136">
        <v>134.1</v>
      </c>
      <c r="I149" s="136">
        <v>156.1</v>
      </c>
      <c r="J149" s="136">
        <v>162.1</v>
      </c>
      <c r="K149" s="136">
        <v>167.1</v>
      </c>
      <c r="L149" s="131">
        <v>157.1</v>
      </c>
      <c r="M149" s="131">
        <v>146.1</v>
      </c>
      <c r="N149" s="151">
        <v>40324000</v>
      </c>
      <c r="O149" s="344">
        <v>2.835866571457717E-2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3459.85</v>
      </c>
      <c r="E150" s="135">
        <v>3459.6333333333337</v>
      </c>
      <c r="F150" s="136">
        <v>3433.7666666666673</v>
      </c>
      <c r="G150" s="136">
        <v>3407.6833333333338</v>
      </c>
      <c r="H150" s="136">
        <v>3381.8166666666675</v>
      </c>
      <c r="I150" s="136">
        <v>3485.7166666666672</v>
      </c>
      <c r="J150" s="136">
        <v>3511.583333333333</v>
      </c>
      <c r="K150" s="136">
        <v>3537.666666666667</v>
      </c>
      <c r="L150" s="131">
        <v>3485.5</v>
      </c>
      <c r="M150" s="131">
        <v>3433.55</v>
      </c>
      <c r="N150" s="151">
        <v>181650</v>
      </c>
      <c r="O150" s="344">
        <v>-2.4711696869851728E-3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177.5</v>
      </c>
      <c r="E151" s="135">
        <v>176.63333333333333</v>
      </c>
      <c r="F151" s="136">
        <v>174.86666666666665</v>
      </c>
      <c r="G151" s="136">
        <v>172.23333333333332</v>
      </c>
      <c r="H151" s="136">
        <v>170.46666666666664</v>
      </c>
      <c r="I151" s="136">
        <v>179.26666666666665</v>
      </c>
      <c r="J151" s="136">
        <v>181.0333333333333</v>
      </c>
      <c r="K151" s="136">
        <v>183.66666666666666</v>
      </c>
      <c r="L151" s="131">
        <v>178.4</v>
      </c>
      <c r="M151" s="131">
        <v>174</v>
      </c>
      <c r="N151" s="151">
        <v>8256171</v>
      </c>
      <c r="O151" s="344">
        <v>2.4462252214255589E-2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152.35</v>
      </c>
      <c r="E152" s="135">
        <v>151.35</v>
      </c>
      <c r="F152" s="136">
        <v>149.5</v>
      </c>
      <c r="G152" s="136">
        <v>146.65</v>
      </c>
      <c r="H152" s="136">
        <v>144.80000000000001</v>
      </c>
      <c r="I152" s="136">
        <v>154.19999999999999</v>
      </c>
      <c r="J152" s="136">
        <v>156.04999999999995</v>
      </c>
      <c r="K152" s="136">
        <v>158.89999999999998</v>
      </c>
      <c r="L152" s="131">
        <v>153.19999999999999</v>
      </c>
      <c r="M152" s="131">
        <v>148.5</v>
      </c>
      <c r="N152" s="151">
        <v>31083750</v>
      </c>
      <c r="O152" s="344">
        <v>-2.9163738580463811E-2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98.25</v>
      </c>
      <c r="E153" s="135">
        <v>97.483333333333334</v>
      </c>
      <c r="F153" s="136">
        <v>96.066666666666663</v>
      </c>
      <c r="G153" s="136">
        <v>93.883333333333326</v>
      </c>
      <c r="H153" s="136">
        <v>92.466666666666654</v>
      </c>
      <c r="I153" s="136">
        <v>99.666666666666671</v>
      </c>
      <c r="J153" s="136">
        <v>101.08333333333333</v>
      </c>
      <c r="K153" s="136">
        <v>103.26666666666668</v>
      </c>
      <c r="L153" s="131">
        <v>98.9</v>
      </c>
      <c r="M153" s="131">
        <v>95.3</v>
      </c>
      <c r="N153" s="151">
        <v>14567000</v>
      </c>
      <c r="O153" s="344">
        <v>6.1193268740438553E-2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23888.3</v>
      </c>
      <c r="E154" s="135">
        <v>23734.966666666664</v>
      </c>
      <c r="F154" s="136">
        <v>23519.283333333326</v>
      </c>
      <c r="G154" s="136">
        <v>23150.266666666663</v>
      </c>
      <c r="H154" s="136">
        <v>22934.583333333325</v>
      </c>
      <c r="I154" s="136">
        <v>24103.983333333326</v>
      </c>
      <c r="J154" s="136">
        <v>24319.666666666668</v>
      </c>
      <c r="K154" s="136">
        <v>24688.683333333327</v>
      </c>
      <c r="L154" s="131">
        <v>23950.65</v>
      </c>
      <c r="M154" s="131">
        <v>23365.95</v>
      </c>
      <c r="N154" s="151">
        <v>127500</v>
      </c>
      <c r="O154" s="344">
        <v>-2.8016009148084619E-2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80.2</v>
      </c>
      <c r="E155" s="135">
        <v>79.983333333333334</v>
      </c>
      <c r="F155" s="136">
        <v>77.716666666666669</v>
      </c>
      <c r="G155" s="136">
        <v>75.233333333333334</v>
      </c>
      <c r="H155" s="136">
        <v>72.966666666666669</v>
      </c>
      <c r="I155" s="136">
        <v>82.466666666666669</v>
      </c>
      <c r="J155" s="136">
        <v>84.733333333333348</v>
      </c>
      <c r="K155" s="136">
        <v>87.216666666666669</v>
      </c>
      <c r="L155" s="131">
        <v>82.25</v>
      </c>
      <c r="M155" s="131">
        <v>77.5</v>
      </c>
      <c r="N155" s="151">
        <v>11713000</v>
      </c>
      <c r="O155" s="344">
        <v>4.5243619489559163E-2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2651.25</v>
      </c>
      <c r="E156" s="135">
        <v>2642.9166666666665</v>
      </c>
      <c r="F156" s="136">
        <v>2603.8833333333332</v>
      </c>
      <c r="G156" s="136">
        <v>2556.5166666666669</v>
      </c>
      <c r="H156" s="136">
        <v>2517.4833333333336</v>
      </c>
      <c r="I156" s="136">
        <v>2690.2833333333328</v>
      </c>
      <c r="J156" s="136">
        <v>2729.3166666666666</v>
      </c>
      <c r="K156" s="136">
        <v>2776.6833333333325</v>
      </c>
      <c r="L156" s="131">
        <v>2681.95</v>
      </c>
      <c r="M156" s="131">
        <v>2595.5500000000002</v>
      </c>
      <c r="N156" s="151">
        <v>3478134</v>
      </c>
      <c r="O156" s="344">
        <v>1.0085949833362568E-2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239.7</v>
      </c>
      <c r="E157" s="135">
        <v>237.35</v>
      </c>
      <c r="F157" s="136">
        <v>233.7</v>
      </c>
      <c r="G157" s="136">
        <v>227.7</v>
      </c>
      <c r="H157" s="136">
        <v>224.04999999999998</v>
      </c>
      <c r="I157" s="136">
        <v>243.35</v>
      </c>
      <c r="J157" s="136">
        <v>247.00000000000003</v>
      </c>
      <c r="K157" s="136">
        <v>253</v>
      </c>
      <c r="L157" s="131">
        <v>241</v>
      </c>
      <c r="M157" s="131">
        <v>231.35</v>
      </c>
      <c r="N157" s="151">
        <v>11634000</v>
      </c>
      <c r="O157" s="344">
        <v>-2.2188603126575897E-2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111.9</v>
      </c>
      <c r="E158" s="135">
        <v>110.66666666666667</v>
      </c>
      <c r="F158" s="136">
        <v>108.88333333333334</v>
      </c>
      <c r="G158" s="136">
        <v>105.86666666666667</v>
      </c>
      <c r="H158" s="136">
        <v>104.08333333333334</v>
      </c>
      <c r="I158" s="136">
        <v>113.68333333333334</v>
      </c>
      <c r="J158" s="136">
        <v>115.46666666666667</v>
      </c>
      <c r="K158" s="136">
        <v>118.48333333333333</v>
      </c>
      <c r="L158" s="131">
        <v>112.45</v>
      </c>
      <c r="M158" s="131">
        <v>107.65</v>
      </c>
      <c r="N158" s="151">
        <v>25407600</v>
      </c>
      <c r="O158" s="344">
        <v>4.6580044128462861E-3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1143.75</v>
      </c>
      <c r="E159" s="135">
        <v>1139.8666666666666</v>
      </c>
      <c r="F159" s="136">
        <v>1132.8833333333332</v>
      </c>
      <c r="G159" s="136">
        <v>1122.0166666666667</v>
      </c>
      <c r="H159" s="136">
        <v>1115.0333333333333</v>
      </c>
      <c r="I159" s="136">
        <v>1150.7333333333331</v>
      </c>
      <c r="J159" s="136">
        <v>1157.7166666666662</v>
      </c>
      <c r="K159" s="136">
        <v>1168.583333333333</v>
      </c>
      <c r="L159" s="131">
        <v>1146.8499999999999</v>
      </c>
      <c r="M159" s="131">
        <v>1129</v>
      </c>
      <c r="N159" s="151">
        <v>2194000</v>
      </c>
      <c r="O159" s="344">
        <v>1.2226066897347175E-2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86.3</v>
      </c>
      <c r="E160" s="135">
        <v>85.866666666666674</v>
      </c>
      <c r="F160" s="136">
        <v>84.933333333333351</v>
      </c>
      <c r="G160" s="136">
        <v>83.566666666666677</v>
      </c>
      <c r="H160" s="136">
        <v>82.633333333333354</v>
      </c>
      <c r="I160" s="136">
        <v>87.233333333333348</v>
      </c>
      <c r="J160" s="136">
        <v>88.166666666666686</v>
      </c>
      <c r="K160" s="136">
        <v>89.533333333333346</v>
      </c>
      <c r="L160" s="131">
        <v>86.8</v>
      </c>
      <c r="M160" s="131">
        <v>84.5</v>
      </c>
      <c r="N160" s="151">
        <v>111832000</v>
      </c>
      <c r="O160" s="344">
        <v>-4.79661122531614E-3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188.9</v>
      </c>
      <c r="E161" s="135">
        <v>186.76666666666665</v>
      </c>
      <c r="F161" s="136">
        <v>183.1333333333333</v>
      </c>
      <c r="G161" s="136">
        <v>177.36666666666665</v>
      </c>
      <c r="H161" s="136">
        <v>173.73333333333329</v>
      </c>
      <c r="I161" s="136">
        <v>192.5333333333333</v>
      </c>
      <c r="J161" s="136">
        <v>196.16666666666663</v>
      </c>
      <c r="K161" s="136">
        <v>201.93333333333331</v>
      </c>
      <c r="L161" s="131">
        <v>190.4</v>
      </c>
      <c r="M161" s="131">
        <v>181</v>
      </c>
      <c r="N161" s="151">
        <v>16628000</v>
      </c>
      <c r="O161" s="344">
        <v>-5.6941923774954627E-2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1543.2</v>
      </c>
      <c r="E162" s="135">
        <v>1548.2833333333335</v>
      </c>
      <c r="F162" s="136">
        <v>1531.0666666666671</v>
      </c>
      <c r="G162" s="136">
        <v>1518.9333333333336</v>
      </c>
      <c r="H162" s="136">
        <v>1501.7166666666672</v>
      </c>
      <c r="I162" s="136">
        <v>1560.416666666667</v>
      </c>
      <c r="J162" s="136">
        <v>1577.6333333333337</v>
      </c>
      <c r="K162" s="136">
        <v>1589.7666666666669</v>
      </c>
      <c r="L162" s="131">
        <v>1565.5</v>
      </c>
      <c r="M162" s="131">
        <v>1536.15</v>
      </c>
      <c r="N162" s="151">
        <v>1246000</v>
      </c>
      <c r="O162" s="344">
        <v>-5.1172707889125799E-2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739.2</v>
      </c>
      <c r="E163" s="135">
        <v>734.7833333333333</v>
      </c>
      <c r="F163" s="136">
        <v>725.31666666666661</v>
      </c>
      <c r="G163" s="136">
        <v>711.43333333333328</v>
      </c>
      <c r="H163" s="136">
        <v>701.96666666666658</v>
      </c>
      <c r="I163" s="136">
        <v>748.66666666666663</v>
      </c>
      <c r="J163" s="136">
        <v>758.13333333333333</v>
      </c>
      <c r="K163" s="136">
        <v>772.01666666666665</v>
      </c>
      <c r="L163" s="131">
        <v>744.25</v>
      </c>
      <c r="M163" s="131">
        <v>720.9</v>
      </c>
      <c r="N163" s="151">
        <v>928000</v>
      </c>
      <c r="O163" s="344">
        <v>0.16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824.3</v>
      </c>
      <c r="E164" s="135">
        <v>821.9666666666667</v>
      </c>
      <c r="F164" s="136">
        <v>814.23333333333335</v>
      </c>
      <c r="G164" s="136">
        <v>804.16666666666663</v>
      </c>
      <c r="H164" s="136">
        <v>796.43333333333328</v>
      </c>
      <c r="I164" s="136">
        <v>832.03333333333342</v>
      </c>
      <c r="J164" s="136">
        <v>839.76666666666677</v>
      </c>
      <c r="K164" s="136">
        <v>849.83333333333348</v>
      </c>
      <c r="L164" s="131">
        <v>829.7</v>
      </c>
      <c r="M164" s="131">
        <v>811.9</v>
      </c>
      <c r="N164" s="151">
        <v>3360800</v>
      </c>
      <c r="O164" s="344">
        <v>7.1925197794293931E-3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642.75</v>
      </c>
      <c r="E165" s="135">
        <v>645.79999999999995</v>
      </c>
      <c r="F165" s="136">
        <v>632.99999999999989</v>
      </c>
      <c r="G165" s="136">
        <v>623.24999999999989</v>
      </c>
      <c r="H165" s="136">
        <v>610.44999999999982</v>
      </c>
      <c r="I165" s="136">
        <v>655.55</v>
      </c>
      <c r="J165" s="136">
        <v>668.35000000000014</v>
      </c>
      <c r="K165" s="136">
        <v>678.1</v>
      </c>
      <c r="L165" s="131">
        <v>658.6</v>
      </c>
      <c r="M165" s="131">
        <v>636.04999999999995</v>
      </c>
      <c r="N165" s="151">
        <v>6924000</v>
      </c>
      <c r="O165" s="344">
        <v>1.3525382048129281E-2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134.94999999999999</v>
      </c>
      <c r="E166" s="135">
        <v>134.20000000000002</v>
      </c>
      <c r="F166" s="136">
        <v>132.85000000000002</v>
      </c>
      <c r="G166" s="136">
        <v>130.75</v>
      </c>
      <c r="H166" s="136">
        <v>129.4</v>
      </c>
      <c r="I166" s="136">
        <v>136.30000000000004</v>
      </c>
      <c r="J166" s="136">
        <v>137.65</v>
      </c>
      <c r="K166" s="136">
        <v>139.75000000000006</v>
      </c>
      <c r="L166" s="131">
        <v>135.55000000000001</v>
      </c>
      <c r="M166" s="131">
        <v>132.1</v>
      </c>
      <c r="N166" s="151">
        <v>28080000</v>
      </c>
      <c r="O166" s="344">
        <v>-9.4952620382904654E-2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188.35</v>
      </c>
      <c r="E167" s="135">
        <v>189.01666666666665</v>
      </c>
      <c r="F167" s="136">
        <v>185.43333333333331</v>
      </c>
      <c r="G167" s="136">
        <v>182.51666666666665</v>
      </c>
      <c r="H167" s="136">
        <v>178.93333333333331</v>
      </c>
      <c r="I167" s="136">
        <v>191.93333333333331</v>
      </c>
      <c r="J167" s="136">
        <v>195.51666666666668</v>
      </c>
      <c r="K167" s="136">
        <v>198.43333333333331</v>
      </c>
      <c r="L167" s="131">
        <v>192.6</v>
      </c>
      <c r="M167" s="131">
        <v>186.1</v>
      </c>
      <c r="N167" s="151">
        <v>10167000</v>
      </c>
      <c r="O167" s="344">
        <v>0.10842191332788226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1308.7</v>
      </c>
      <c r="E168" s="135">
        <v>1299.05</v>
      </c>
      <c r="F168" s="136">
        <v>1282.5</v>
      </c>
      <c r="G168" s="136">
        <v>1256.3</v>
      </c>
      <c r="H168" s="136">
        <v>1239.75</v>
      </c>
      <c r="I168" s="136">
        <v>1325.25</v>
      </c>
      <c r="J168" s="136">
        <v>1341.7999999999997</v>
      </c>
      <c r="K168" s="136">
        <v>1368</v>
      </c>
      <c r="L168" s="131">
        <v>1315.6</v>
      </c>
      <c r="M168" s="131">
        <v>1272.8499999999999</v>
      </c>
      <c r="N168" s="151">
        <v>51758500</v>
      </c>
      <c r="O168" s="344">
        <v>-1.0382111411718593E-2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133.1</v>
      </c>
      <c r="E169" s="135">
        <v>131.6</v>
      </c>
      <c r="F169" s="136">
        <v>128.39999999999998</v>
      </c>
      <c r="G169" s="136">
        <v>123.69999999999999</v>
      </c>
      <c r="H169" s="136">
        <v>120.49999999999997</v>
      </c>
      <c r="I169" s="136">
        <v>136.29999999999998</v>
      </c>
      <c r="J169" s="136">
        <v>139.49999999999997</v>
      </c>
      <c r="K169" s="136">
        <v>144.19999999999999</v>
      </c>
      <c r="L169" s="131">
        <v>134.80000000000001</v>
      </c>
      <c r="M169" s="131">
        <v>126.9</v>
      </c>
      <c r="N169" s="151">
        <v>15327000</v>
      </c>
      <c r="O169" s="344">
        <v>9.8501070663811561E-3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458.35</v>
      </c>
      <c r="E170" s="135">
        <v>454.38333333333338</v>
      </c>
      <c r="F170" s="136">
        <v>447.31666666666678</v>
      </c>
      <c r="G170" s="136">
        <v>436.28333333333342</v>
      </c>
      <c r="H170" s="136">
        <v>429.21666666666681</v>
      </c>
      <c r="I170" s="136">
        <v>465.41666666666674</v>
      </c>
      <c r="J170" s="136">
        <v>472.48333333333335</v>
      </c>
      <c r="K170" s="136">
        <v>483.51666666666671</v>
      </c>
      <c r="L170" s="131">
        <v>461.45</v>
      </c>
      <c r="M170" s="131">
        <v>443.35</v>
      </c>
      <c r="N170" s="151">
        <v>1131900</v>
      </c>
      <c r="O170" s="344">
        <v>-9.7087378640776695E-4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12.1</v>
      </c>
      <c r="E171" s="135">
        <v>12.116666666666667</v>
      </c>
      <c r="F171" s="136">
        <v>11.833333333333334</v>
      </c>
      <c r="G171" s="136">
        <v>11.566666666666666</v>
      </c>
      <c r="H171" s="136">
        <v>11.283333333333333</v>
      </c>
      <c r="I171" s="136">
        <v>12.383333333333335</v>
      </c>
      <c r="J171" s="136">
        <v>12.666666666666666</v>
      </c>
      <c r="K171" s="136">
        <v>12.933333333333335</v>
      </c>
      <c r="L171" s="131">
        <v>12.4</v>
      </c>
      <c r="M171" s="131">
        <v>11.85</v>
      </c>
      <c r="N171" s="151">
        <v>90736000</v>
      </c>
      <c r="O171" s="344">
        <v>-8.2196572228051771E-3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55.4</v>
      </c>
      <c r="E172" s="135">
        <v>55.016666666666673</v>
      </c>
      <c r="F172" s="136">
        <v>54.333333333333343</v>
      </c>
      <c r="G172" s="136">
        <v>53.266666666666673</v>
      </c>
      <c r="H172" s="136">
        <v>52.583333333333343</v>
      </c>
      <c r="I172" s="136">
        <v>56.083333333333343</v>
      </c>
      <c r="J172" s="136">
        <v>56.766666666666666</v>
      </c>
      <c r="K172" s="136">
        <v>57.833333333333343</v>
      </c>
      <c r="L172" s="131">
        <v>55.7</v>
      </c>
      <c r="M172" s="131">
        <v>53.95</v>
      </c>
      <c r="N172" s="151">
        <v>76008000</v>
      </c>
      <c r="O172" s="344">
        <v>4.9182928764080593E-3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288.14999999999998</v>
      </c>
      <c r="E173" s="135">
        <v>287.56666666666666</v>
      </c>
      <c r="F173" s="136">
        <v>285.13333333333333</v>
      </c>
      <c r="G173" s="136">
        <v>282.11666666666667</v>
      </c>
      <c r="H173" s="136">
        <v>279.68333333333334</v>
      </c>
      <c r="I173" s="136">
        <v>290.58333333333331</v>
      </c>
      <c r="J173" s="136">
        <v>293.01666666666659</v>
      </c>
      <c r="K173" s="136">
        <v>296.0333333333333</v>
      </c>
      <c r="L173" s="131">
        <v>290</v>
      </c>
      <c r="M173" s="131">
        <v>284.55</v>
      </c>
      <c r="N173" s="151">
        <v>76320000</v>
      </c>
      <c r="O173" s="344">
        <v>-2.23656905695181E-2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18034.849999999999</v>
      </c>
      <c r="E174" s="135">
        <v>17932.833333333332</v>
      </c>
      <c r="F174" s="136">
        <v>17742.666666666664</v>
      </c>
      <c r="G174" s="136">
        <v>17450.483333333334</v>
      </c>
      <c r="H174" s="136">
        <v>17260.316666666666</v>
      </c>
      <c r="I174" s="136">
        <v>18225.016666666663</v>
      </c>
      <c r="J174" s="136">
        <v>18415.183333333327</v>
      </c>
      <c r="K174" s="136">
        <v>18707.366666666661</v>
      </c>
      <c r="L174" s="131">
        <v>18123</v>
      </c>
      <c r="M174" s="131">
        <v>17640.650000000001</v>
      </c>
      <c r="N174" s="151">
        <v>87600</v>
      </c>
      <c r="O174" s="344">
        <v>2.03843913803145E-2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1061.5999999999999</v>
      </c>
      <c r="E175" s="135">
        <v>1052.7</v>
      </c>
      <c r="F175" s="136">
        <v>1038</v>
      </c>
      <c r="G175" s="136">
        <v>1014.3999999999999</v>
      </c>
      <c r="H175" s="136">
        <v>999.69999999999982</v>
      </c>
      <c r="I175" s="136">
        <v>1076.3000000000002</v>
      </c>
      <c r="J175" s="136">
        <v>1091.0000000000005</v>
      </c>
      <c r="K175" s="136">
        <v>1114.6000000000004</v>
      </c>
      <c r="L175" s="131">
        <v>1067.4000000000001</v>
      </c>
      <c r="M175" s="131">
        <v>1029.0999999999999</v>
      </c>
      <c r="N175" s="151">
        <v>1788050</v>
      </c>
      <c r="O175" s="344">
        <v>8.6564171122994651E-2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15.6</v>
      </c>
      <c r="E176" s="135">
        <v>15.5</v>
      </c>
      <c r="F176" s="136">
        <v>15.1</v>
      </c>
      <c r="G176" s="136">
        <v>14.6</v>
      </c>
      <c r="H176" s="136">
        <v>14.2</v>
      </c>
      <c r="I176" s="136">
        <v>16</v>
      </c>
      <c r="J176" s="136">
        <v>16.399999999999999</v>
      </c>
      <c r="K176" s="136">
        <v>16.899999999999999</v>
      </c>
      <c r="L176" s="131">
        <v>15.9</v>
      </c>
      <c r="M176" s="131">
        <v>15</v>
      </c>
      <c r="N176" s="151">
        <v>151852062</v>
      </c>
      <c r="O176" s="344">
        <v>2.2767857142857142E-2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2381.0500000000002</v>
      </c>
      <c r="E177" s="135">
        <v>2375.8666666666663</v>
      </c>
      <c r="F177" s="136">
        <v>2362.8833333333328</v>
      </c>
      <c r="G177" s="136">
        <v>2344.7166666666662</v>
      </c>
      <c r="H177" s="136">
        <v>2331.7333333333327</v>
      </c>
      <c r="I177" s="136">
        <v>2394.0333333333328</v>
      </c>
      <c r="J177" s="136">
        <v>2407.0166666666664</v>
      </c>
      <c r="K177" s="136">
        <v>2425.1833333333329</v>
      </c>
      <c r="L177" s="131">
        <v>2388.85</v>
      </c>
      <c r="M177" s="131">
        <v>2357.6999999999998</v>
      </c>
      <c r="N177" s="151">
        <v>683500</v>
      </c>
      <c r="O177" s="344">
        <v>-2.3571428571428573E-2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1266.5</v>
      </c>
      <c r="E178" s="135">
        <v>1254.6166666666668</v>
      </c>
      <c r="F178" s="136">
        <v>1235.1833333333336</v>
      </c>
      <c r="G178" s="136">
        <v>1203.8666666666668</v>
      </c>
      <c r="H178" s="136">
        <v>1184.4333333333336</v>
      </c>
      <c r="I178" s="136">
        <v>1285.9333333333336</v>
      </c>
      <c r="J178" s="136">
        <v>1305.366666666667</v>
      </c>
      <c r="K178" s="136">
        <v>1336.6833333333336</v>
      </c>
      <c r="L178" s="131">
        <v>1274.05</v>
      </c>
      <c r="M178" s="131">
        <v>1223.3</v>
      </c>
      <c r="N178" s="151">
        <v>3909000</v>
      </c>
      <c r="O178" s="344">
        <v>2.115987460815047E-2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445.9</v>
      </c>
      <c r="E179" s="135">
        <v>443.63333333333338</v>
      </c>
      <c r="F179" s="136">
        <v>437.76666666666677</v>
      </c>
      <c r="G179" s="136">
        <v>429.63333333333338</v>
      </c>
      <c r="H179" s="136">
        <v>423.76666666666677</v>
      </c>
      <c r="I179" s="136">
        <v>451.76666666666677</v>
      </c>
      <c r="J179" s="136">
        <v>457.63333333333344</v>
      </c>
      <c r="K179" s="136">
        <v>465.76666666666677</v>
      </c>
      <c r="L179" s="131">
        <v>449.5</v>
      </c>
      <c r="M179" s="131">
        <v>435.5</v>
      </c>
      <c r="N179" s="151">
        <v>4235000</v>
      </c>
      <c r="O179" s="344">
        <v>-2.6056159878573234E-2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461.95</v>
      </c>
      <c r="E180" s="135">
        <v>460.51666666666665</v>
      </c>
      <c r="F180" s="136">
        <v>457.08333333333331</v>
      </c>
      <c r="G180" s="136">
        <v>452.21666666666664</v>
      </c>
      <c r="H180" s="136">
        <v>448.7833333333333</v>
      </c>
      <c r="I180" s="136">
        <v>465.38333333333333</v>
      </c>
      <c r="J180" s="136">
        <v>468.81666666666672</v>
      </c>
      <c r="K180" s="136">
        <v>473.68333333333334</v>
      </c>
      <c r="L180" s="131">
        <v>463.95</v>
      </c>
      <c r="M180" s="131">
        <v>455.65</v>
      </c>
      <c r="N180" s="151">
        <v>51474500</v>
      </c>
      <c r="O180" s="344">
        <v>-7.7396098388464799E-3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617.70000000000005</v>
      </c>
      <c r="E181" s="135">
        <v>611.94999999999993</v>
      </c>
      <c r="F181" s="136">
        <v>602.74999999999989</v>
      </c>
      <c r="G181" s="136">
        <v>587.79999999999995</v>
      </c>
      <c r="H181" s="136">
        <v>578.59999999999991</v>
      </c>
      <c r="I181" s="136">
        <v>626.89999999999986</v>
      </c>
      <c r="J181" s="136">
        <v>636.09999999999991</v>
      </c>
      <c r="K181" s="136">
        <v>651.04999999999984</v>
      </c>
      <c r="L181" s="131">
        <v>621.15</v>
      </c>
      <c r="M181" s="131">
        <v>597</v>
      </c>
      <c r="N181" s="151">
        <v>6677000</v>
      </c>
      <c r="O181" s="344">
        <v>6.8149096144616866E-2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7.5</v>
      </c>
      <c r="E182" s="135">
        <v>7.55</v>
      </c>
      <c r="F182" s="136">
        <v>7.3</v>
      </c>
      <c r="G182" s="136">
        <v>7.1</v>
      </c>
      <c r="H182" s="136">
        <v>6.85</v>
      </c>
      <c r="I182" s="136">
        <v>7.75</v>
      </c>
      <c r="J182" s="136">
        <v>8</v>
      </c>
      <c r="K182" s="136">
        <v>8.1999999999999993</v>
      </c>
      <c r="L182" s="131">
        <v>7.8</v>
      </c>
      <c r="M182" s="131">
        <v>7.35</v>
      </c>
      <c r="N182" s="151">
        <v>237272000</v>
      </c>
      <c r="O182" s="344">
        <v>-8.5741505239758653E-3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38.9</v>
      </c>
      <c r="E183" s="135">
        <v>38.466666666666669</v>
      </c>
      <c r="F183" s="136">
        <v>37.833333333333336</v>
      </c>
      <c r="G183" s="136">
        <v>36.766666666666666</v>
      </c>
      <c r="H183" s="136">
        <v>36.133333333333333</v>
      </c>
      <c r="I183" s="136">
        <v>39.533333333333339</v>
      </c>
      <c r="J183" s="136">
        <v>40.166666666666664</v>
      </c>
      <c r="K183" s="136">
        <v>41.233333333333341</v>
      </c>
      <c r="L183" s="131">
        <v>39.1</v>
      </c>
      <c r="M183" s="131">
        <v>37.4</v>
      </c>
      <c r="N183" s="151">
        <v>24285000</v>
      </c>
      <c r="O183" s="344">
        <v>1.4411027568922305E-2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591.1</v>
      </c>
      <c r="E184" s="135">
        <v>589.05000000000007</v>
      </c>
      <c r="F184" s="136">
        <v>584.70000000000016</v>
      </c>
      <c r="G184" s="136">
        <v>578.30000000000007</v>
      </c>
      <c r="H184" s="136">
        <v>573.95000000000016</v>
      </c>
      <c r="I184" s="136">
        <v>595.45000000000016</v>
      </c>
      <c r="J184" s="136">
        <v>599.80000000000007</v>
      </c>
      <c r="K184" s="136">
        <v>606.20000000000016</v>
      </c>
      <c r="L184" s="131">
        <v>593.4</v>
      </c>
      <c r="M184" s="131">
        <v>582.65</v>
      </c>
      <c r="N184" s="151">
        <v>5118750</v>
      </c>
      <c r="O184" s="344">
        <v>-7.029015120555783E-2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613.79999999999995</v>
      </c>
      <c r="E185" s="135">
        <v>614.33333333333337</v>
      </c>
      <c r="F185" s="136">
        <v>608.4666666666667</v>
      </c>
      <c r="G185" s="136">
        <v>603.13333333333333</v>
      </c>
      <c r="H185" s="136">
        <v>597.26666666666665</v>
      </c>
      <c r="I185" s="136">
        <v>619.66666666666674</v>
      </c>
      <c r="J185" s="136">
        <v>625.5333333333333</v>
      </c>
      <c r="K185" s="136">
        <v>630.86666666666679</v>
      </c>
      <c r="L185" s="131">
        <v>620.20000000000005</v>
      </c>
      <c r="M185" s="131">
        <v>609</v>
      </c>
      <c r="N185" s="151">
        <v>2880000</v>
      </c>
      <c r="O185" s="344">
        <v>5.9378274537198739E-3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959.5</v>
      </c>
      <c r="E186" s="135">
        <v>958.88333333333321</v>
      </c>
      <c r="F186" s="136">
        <v>951.1666666666664</v>
      </c>
      <c r="G186" s="136">
        <v>942.83333333333314</v>
      </c>
      <c r="H186" s="136">
        <v>935.11666666666633</v>
      </c>
      <c r="I186" s="136">
        <v>967.21666666666647</v>
      </c>
      <c r="J186" s="136">
        <v>974.93333333333317</v>
      </c>
      <c r="K186" s="136">
        <v>983.26666666666654</v>
      </c>
      <c r="L186" s="131">
        <v>966.6</v>
      </c>
      <c r="M186" s="131">
        <v>950.55</v>
      </c>
      <c r="N186" s="151">
        <v>1587600</v>
      </c>
      <c r="O186" s="344">
        <v>-4.2649272453587558E-3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203.3</v>
      </c>
      <c r="E187" s="135">
        <v>200.28333333333333</v>
      </c>
      <c r="F187" s="136">
        <v>196.56666666666666</v>
      </c>
      <c r="G187" s="136">
        <v>189.83333333333334</v>
      </c>
      <c r="H187" s="136">
        <v>186.11666666666667</v>
      </c>
      <c r="I187" s="136">
        <v>207.01666666666665</v>
      </c>
      <c r="J187" s="136">
        <v>210.73333333333329</v>
      </c>
      <c r="K187" s="136">
        <v>217.46666666666664</v>
      </c>
      <c r="L187" s="131">
        <v>204</v>
      </c>
      <c r="M187" s="131">
        <v>193.55</v>
      </c>
      <c r="N187" s="151">
        <v>10199250</v>
      </c>
      <c r="O187" s="344">
        <v>2.4869997739091116E-2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183</v>
      </c>
      <c r="E188" s="135">
        <v>183.5</v>
      </c>
      <c r="F188" s="136">
        <v>181.5</v>
      </c>
      <c r="G188" s="136">
        <v>180</v>
      </c>
      <c r="H188" s="136">
        <v>178</v>
      </c>
      <c r="I188" s="136">
        <v>185</v>
      </c>
      <c r="J188" s="136">
        <v>187</v>
      </c>
      <c r="K188" s="136">
        <v>188.5</v>
      </c>
      <c r="L188" s="131">
        <v>185.5</v>
      </c>
      <c r="M188" s="131">
        <v>182</v>
      </c>
      <c r="N188" s="151">
        <v>55314000</v>
      </c>
      <c r="O188" s="344">
        <v>1.6017045663274679E-2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93.25</v>
      </c>
      <c r="E189" s="135">
        <v>93</v>
      </c>
      <c r="F189" s="136">
        <v>92.4</v>
      </c>
      <c r="G189" s="136">
        <v>91.550000000000011</v>
      </c>
      <c r="H189" s="136">
        <v>90.950000000000017</v>
      </c>
      <c r="I189" s="136">
        <v>93.85</v>
      </c>
      <c r="J189" s="136">
        <v>94.449999999999989</v>
      </c>
      <c r="K189" s="136">
        <v>95.299999999999983</v>
      </c>
      <c r="L189" s="131">
        <v>93.6</v>
      </c>
      <c r="M189" s="131">
        <v>92.15</v>
      </c>
      <c r="N189" s="151">
        <v>29237200</v>
      </c>
      <c r="O189" s="344">
        <v>-1.9497897285586849E-2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72.150000000000006</v>
      </c>
      <c r="E190" s="135">
        <v>71.783333333333331</v>
      </c>
      <c r="F190" s="136">
        <v>70.966666666666669</v>
      </c>
      <c r="G190" s="136">
        <v>69.783333333333331</v>
      </c>
      <c r="H190" s="136">
        <v>68.966666666666669</v>
      </c>
      <c r="I190" s="136">
        <v>72.966666666666669</v>
      </c>
      <c r="J190" s="136">
        <v>73.783333333333331</v>
      </c>
      <c r="K190" s="136">
        <v>74.966666666666669</v>
      </c>
      <c r="L190" s="131">
        <v>72.599999999999994</v>
      </c>
      <c r="M190" s="131">
        <v>70.599999999999994</v>
      </c>
      <c r="N190" s="151">
        <v>52740000</v>
      </c>
      <c r="O190" s="344">
        <v>-2.6578073089700997E-2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522</v>
      </c>
      <c r="E191" s="135">
        <v>519.21666666666658</v>
      </c>
      <c r="F191" s="136">
        <v>514.33333333333314</v>
      </c>
      <c r="G191" s="136">
        <v>506.66666666666657</v>
      </c>
      <c r="H191" s="136">
        <v>501.78333333333313</v>
      </c>
      <c r="I191" s="136">
        <v>526.88333333333321</v>
      </c>
      <c r="J191" s="136">
        <v>531.76666666666665</v>
      </c>
      <c r="K191" s="136">
        <v>539.43333333333317</v>
      </c>
      <c r="L191" s="131">
        <v>524.1</v>
      </c>
      <c r="M191" s="131">
        <v>511.55</v>
      </c>
      <c r="N191" s="151">
        <v>30132400</v>
      </c>
      <c r="O191" s="344">
        <v>-1.3991598097420408E-2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2020.5</v>
      </c>
      <c r="E192" s="135">
        <v>2023.1000000000001</v>
      </c>
      <c r="F192" s="136">
        <v>2008.2000000000003</v>
      </c>
      <c r="G192" s="136">
        <v>1995.9</v>
      </c>
      <c r="H192" s="136">
        <v>1981.0000000000002</v>
      </c>
      <c r="I192" s="136">
        <v>2035.4000000000003</v>
      </c>
      <c r="J192" s="136">
        <v>2050.3000000000002</v>
      </c>
      <c r="K192" s="136">
        <v>2062.6000000000004</v>
      </c>
      <c r="L192" s="131">
        <v>2038</v>
      </c>
      <c r="M192" s="131">
        <v>2010.8</v>
      </c>
      <c r="N192" s="151">
        <v>14875500</v>
      </c>
      <c r="O192" s="344">
        <v>9.4494868097378913E-3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812.2</v>
      </c>
      <c r="E193" s="135">
        <v>812.4</v>
      </c>
      <c r="F193" s="136">
        <v>806.8</v>
      </c>
      <c r="G193" s="136">
        <v>801.4</v>
      </c>
      <c r="H193" s="136">
        <v>795.8</v>
      </c>
      <c r="I193" s="136">
        <v>817.8</v>
      </c>
      <c r="J193" s="136">
        <v>823.40000000000009</v>
      </c>
      <c r="K193" s="136">
        <v>828.8</v>
      </c>
      <c r="L193" s="131">
        <v>818</v>
      </c>
      <c r="M193" s="131">
        <v>807</v>
      </c>
      <c r="N193" s="151">
        <v>11572800</v>
      </c>
      <c r="O193" s="344">
        <v>1.1219461046450666E-2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1072.3499999999999</v>
      </c>
      <c r="E194" s="135">
        <v>1070.75</v>
      </c>
      <c r="F194" s="136">
        <v>1063</v>
      </c>
      <c r="G194" s="136">
        <v>1053.6500000000001</v>
      </c>
      <c r="H194" s="136">
        <v>1045.9000000000001</v>
      </c>
      <c r="I194" s="136">
        <v>1080.0999999999999</v>
      </c>
      <c r="J194" s="136">
        <v>1087.8499999999999</v>
      </c>
      <c r="K194" s="136">
        <v>1097.1999999999998</v>
      </c>
      <c r="L194" s="131">
        <v>1078.5</v>
      </c>
      <c r="M194" s="131">
        <v>1061.4000000000001</v>
      </c>
      <c r="N194" s="151">
        <v>11478000</v>
      </c>
      <c r="O194" s="344">
        <v>-4.415714196489913E-2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1800.6</v>
      </c>
      <c r="E195" s="135">
        <v>1796.3333333333333</v>
      </c>
      <c r="F195" s="136">
        <v>1786.6666666666665</v>
      </c>
      <c r="G195" s="136">
        <v>1772.7333333333333</v>
      </c>
      <c r="H195" s="136">
        <v>1763.0666666666666</v>
      </c>
      <c r="I195" s="136">
        <v>1810.2666666666664</v>
      </c>
      <c r="J195" s="136">
        <v>1819.9333333333329</v>
      </c>
      <c r="K195" s="136">
        <v>1833.8666666666663</v>
      </c>
      <c r="L195" s="131">
        <v>1806</v>
      </c>
      <c r="M195" s="131">
        <v>1782.4</v>
      </c>
      <c r="N195" s="151">
        <v>575500</v>
      </c>
      <c r="O195" s="344">
        <v>6.9702602230483274E-2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257.3</v>
      </c>
      <c r="E196" s="135">
        <v>254.85000000000002</v>
      </c>
      <c r="F196" s="136">
        <v>251.55000000000007</v>
      </c>
      <c r="G196" s="136">
        <v>245.80000000000004</v>
      </c>
      <c r="H196" s="136">
        <v>242.50000000000009</v>
      </c>
      <c r="I196" s="136">
        <v>260.60000000000002</v>
      </c>
      <c r="J196" s="136">
        <v>263.89999999999998</v>
      </c>
      <c r="K196" s="136">
        <v>269.65000000000003</v>
      </c>
      <c r="L196" s="131">
        <v>258.14999999999998</v>
      </c>
      <c r="M196" s="131">
        <v>249.1</v>
      </c>
      <c r="N196" s="151">
        <v>1989000</v>
      </c>
      <c r="O196" s="344">
        <v>1.2213740458015267E-2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37.200000000000003</v>
      </c>
      <c r="E197" s="135">
        <v>37.083333333333336</v>
      </c>
      <c r="F197" s="136">
        <v>36.516666666666673</v>
      </c>
      <c r="G197" s="136">
        <v>35.833333333333336</v>
      </c>
      <c r="H197" s="136">
        <v>35.266666666666673</v>
      </c>
      <c r="I197" s="136">
        <v>37.766666666666673</v>
      </c>
      <c r="J197" s="136">
        <v>38.333333333333336</v>
      </c>
      <c r="K197" s="136">
        <v>39.016666666666673</v>
      </c>
      <c r="L197" s="131">
        <v>37.65</v>
      </c>
      <c r="M197" s="131">
        <v>36.4</v>
      </c>
      <c r="N197" s="67">
        <v>54860000</v>
      </c>
      <c r="O197" s="344">
        <v>1.7357762777242044E-2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506.2</v>
      </c>
      <c r="E198" s="135">
        <v>501.41666666666669</v>
      </c>
      <c r="F198" s="136">
        <v>491.53333333333336</v>
      </c>
      <c r="G198" s="136">
        <v>476.86666666666667</v>
      </c>
      <c r="H198" s="136">
        <v>466.98333333333335</v>
      </c>
      <c r="I198" s="136">
        <v>516.08333333333337</v>
      </c>
      <c r="J198" s="136">
        <v>525.9666666666667</v>
      </c>
      <c r="K198" s="136">
        <v>540.63333333333344</v>
      </c>
      <c r="L198" s="131">
        <v>511.3</v>
      </c>
      <c r="M198" s="131">
        <v>486.75</v>
      </c>
      <c r="N198" s="67">
        <v>5054000</v>
      </c>
      <c r="O198" s="344">
        <v>-4.6235138705416116E-2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1387.8</v>
      </c>
      <c r="E199" s="135">
        <v>1389.6666666666667</v>
      </c>
      <c r="F199" s="136">
        <v>1381.1333333333334</v>
      </c>
      <c r="G199" s="136">
        <v>1374.4666666666667</v>
      </c>
      <c r="H199" s="136">
        <v>1365.9333333333334</v>
      </c>
      <c r="I199" s="136">
        <v>1396.3333333333335</v>
      </c>
      <c r="J199" s="136">
        <v>1404.8666666666668</v>
      </c>
      <c r="K199" s="136">
        <v>1411.5333333333335</v>
      </c>
      <c r="L199" s="131">
        <v>1398.2</v>
      </c>
      <c r="M199" s="131">
        <v>1383</v>
      </c>
      <c r="N199" s="67">
        <v>2668400</v>
      </c>
      <c r="O199" s="344">
        <v>1.248339973439575E-2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333.45</v>
      </c>
      <c r="E200" s="135">
        <v>329.18333333333334</v>
      </c>
      <c r="F200" s="136">
        <v>319.56666666666666</v>
      </c>
      <c r="G200" s="136">
        <v>305.68333333333334</v>
      </c>
      <c r="H200" s="136">
        <v>296.06666666666666</v>
      </c>
      <c r="I200" s="136">
        <v>343.06666666666666</v>
      </c>
      <c r="J200" s="136">
        <v>352.68333333333334</v>
      </c>
      <c r="K200" s="136">
        <v>366.56666666666666</v>
      </c>
      <c r="L200" s="131">
        <v>338.8</v>
      </c>
      <c r="M200" s="131">
        <v>315.3</v>
      </c>
      <c r="N200" s="67">
        <v>3955200</v>
      </c>
      <c r="O200" s="344">
        <v>0.10062333036509349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4060.95</v>
      </c>
      <c r="E201" s="135">
        <v>4033.9833333333336</v>
      </c>
      <c r="F201" s="136">
        <v>4001.9666666666672</v>
      </c>
      <c r="G201" s="136">
        <v>3942.9833333333336</v>
      </c>
      <c r="H201" s="136">
        <v>3910.9666666666672</v>
      </c>
      <c r="I201" s="136">
        <v>4092.9666666666672</v>
      </c>
      <c r="J201" s="136">
        <v>4124.9833333333336</v>
      </c>
      <c r="K201" s="136">
        <v>4183.9666666666672</v>
      </c>
      <c r="L201" s="131">
        <v>4066</v>
      </c>
      <c r="M201" s="131">
        <v>3975</v>
      </c>
      <c r="N201" s="67">
        <v>2035600</v>
      </c>
      <c r="O201" s="344">
        <v>5.0360422632566406E-3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83.15</v>
      </c>
      <c r="E202" s="135">
        <v>81.983333333333334</v>
      </c>
      <c r="F202" s="136">
        <v>80.266666666666666</v>
      </c>
      <c r="G202" s="136">
        <v>77.383333333333326</v>
      </c>
      <c r="H202" s="136">
        <v>75.666666666666657</v>
      </c>
      <c r="I202" s="136">
        <v>84.866666666666674</v>
      </c>
      <c r="J202" s="136">
        <v>86.583333333333343</v>
      </c>
      <c r="K202" s="136">
        <v>89.466666666666683</v>
      </c>
      <c r="L202" s="131">
        <v>83.7</v>
      </c>
      <c r="M202" s="131">
        <v>79.099999999999994</v>
      </c>
      <c r="N202" s="67">
        <v>31178000</v>
      </c>
      <c r="O202" s="344">
        <v>-2.4315443592552027E-2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899.3</v>
      </c>
      <c r="E203" s="135">
        <v>897.26666666666677</v>
      </c>
      <c r="F203" s="136">
        <v>892.03333333333353</v>
      </c>
      <c r="G203" s="136">
        <v>884.76666666666677</v>
      </c>
      <c r="H203" s="136">
        <v>879.53333333333353</v>
      </c>
      <c r="I203" s="136">
        <v>904.53333333333353</v>
      </c>
      <c r="J203" s="136">
        <v>909.76666666666688</v>
      </c>
      <c r="K203" s="136">
        <v>917.03333333333353</v>
      </c>
      <c r="L203" s="131">
        <v>902.5</v>
      </c>
      <c r="M203" s="131">
        <v>890</v>
      </c>
      <c r="N203" s="67">
        <v>15358800</v>
      </c>
      <c r="O203" s="344">
        <v>1.9596909105393134E-2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175.55</v>
      </c>
      <c r="E204" s="135">
        <v>174.7833333333333</v>
      </c>
      <c r="F204" s="136">
        <v>171.96666666666661</v>
      </c>
      <c r="G204" s="136">
        <v>168.3833333333333</v>
      </c>
      <c r="H204" s="136">
        <v>165.56666666666661</v>
      </c>
      <c r="I204" s="136">
        <v>178.36666666666662</v>
      </c>
      <c r="J204" s="136">
        <v>181.18333333333334</v>
      </c>
      <c r="K204" s="136">
        <v>184.76666666666662</v>
      </c>
      <c r="L204" s="131">
        <v>177.6</v>
      </c>
      <c r="M204" s="131">
        <v>171.2</v>
      </c>
      <c r="N204" s="67">
        <v>31268500</v>
      </c>
      <c r="O204" s="344">
        <v>5.0861869057741364E-2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218.4</v>
      </c>
      <c r="E205" s="135">
        <v>216</v>
      </c>
      <c r="F205" s="136">
        <v>213</v>
      </c>
      <c r="G205" s="136">
        <v>207.6</v>
      </c>
      <c r="H205" s="136">
        <v>204.6</v>
      </c>
      <c r="I205" s="136">
        <v>221.4</v>
      </c>
      <c r="J205" s="136">
        <v>224.4</v>
      </c>
      <c r="K205" s="136">
        <v>229.8</v>
      </c>
      <c r="L205" s="131">
        <v>219</v>
      </c>
      <c r="M205" s="131">
        <v>210.6</v>
      </c>
      <c r="N205" s="67">
        <v>3036000</v>
      </c>
      <c r="O205" s="344">
        <v>-2.598652550529355E-2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625.9</v>
      </c>
      <c r="E206" s="135">
        <v>616.80000000000007</v>
      </c>
      <c r="F206" s="136">
        <v>604.10000000000014</v>
      </c>
      <c r="G206" s="136">
        <v>582.30000000000007</v>
      </c>
      <c r="H206" s="136">
        <v>569.60000000000014</v>
      </c>
      <c r="I206" s="136">
        <v>638.60000000000014</v>
      </c>
      <c r="J206" s="136">
        <v>651.30000000000018</v>
      </c>
      <c r="K206" s="136">
        <v>673.10000000000014</v>
      </c>
      <c r="L206" s="131">
        <v>629.5</v>
      </c>
      <c r="M206" s="131">
        <v>595</v>
      </c>
      <c r="N206" s="67">
        <v>5589000</v>
      </c>
      <c r="O206" s="344">
        <v>-2.4777525737218635E-2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260.35000000000002</v>
      </c>
      <c r="E207" s="135">
        <v>260</v>
      </c>
      <c r="F207" s="136">
        <v>258.55</v>
      </c>
      <c r="G207" s="136">
        <v>256.75</v>
      </c>
      <c r="H207" s="136">
        <v>255.3</v>
      </c>
      <c r="I207" s="136">
        <v>261.8</v>
      </c>
      <c r="J207" s="136">
        <v>263.25000000000006</v>
      </c>
      <c r="K207" s="136">
        <v>265.05</v>
      </c>
      <c r="L207" s="131">
        <v>261.45</v>
      </c>
      <c r="M207" s="131">
        <v>258.2</v>
      </c>
      <c r="N207" s="67">
        <v>36406400</v>
      </c>
      <c r="O207" s="344">
        <v>-3.6337455531085888E-2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442.3</v>
      </c>
      <c r="E208" s="135">
        <v>437.78333333333336</v>
      </c>
      <c r="F208" s="136">
        <v>430.2166666666667</v>
      </c>
      <c r="G208" s="136">
        <v>418.13333333333333</v>
      </c>
      <c r="H208" s="136">
        <v>410.56666666666666</v>
      </c>
      <c r="I208" s="136">
        <v>449.86666666666673</v>
      </c>
      <c r="J208" s="136">
        <v>457.43333333333345</v>
      </c>
      <c r="K208" s="136">
        <v>469.51666666666677</v>
      </c>
      <c r="L208" s="131">
        <v>445.35</v>
      </c>
      <c r="M208" s="131">
        <v>425.7</v>
      </c>
      <c r="N208" s="67">
        <v>4158900</v>
      </c>
      <c r="O208" s="344">
        <v>7.1909069821387145E-2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237.7</v>
      </c>
      <c r="E209" s="135">
        <v>236.51666666666665</v>
      </c>
      <c r="F209" s="136">
        <v>233.73333333333329</v>
      </c>
      <c r="G209" s="136">
        <v>229.76666666666665</v>
      </c>
      <c r="H209" s="136">
        <v>226.98333333333329</v>
      </c>
      <c r="I209" s="136">
        <v>240.48333333333329</v>
      </c>
      <c r="J209" s="136">
        <v>243.26666666666665</v>
      </c>
      <c r="K209" s="136">
        <v>247.23333333333329</v>
      </c>
      <c r="L209" s="131">
        <v>239.3</v>
      </c>
      <c r="M209" s="131">
        <v>232.55</v>
      </c>
      <c r="N209" s="67">
        <v>123856250</v>
      </c>
      <c r="O209" s="344">
        <v>-4.8369633993728817E-3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455.65</v>
      </c>
      <c r="E210" s="135">
        <v>456.95</v>
      </c>
      <c r="F210" s="136">
        <v>451.9</v>
      </c>
      <c r="G210" s="136">
        <v>448.15</v>
      </c>
      <c r="H210" s="136">
        <v>443.09999999999997</v>
      </c>
      <c r="I210" s="136">
        <v>460.7</v>
      </c>
      <c r="J210" s="136">
        <v>465.75000000000006</v>
      </c>
      <c r="K210" s="136">
        <v>469.5</v>
      </c>
      <c r="L210" s="131">
        <v>462</v>
      </c>
      <c r="M210" s="131">
        <v>453.2</v>
      </c>
      <c r="N210" s="67">
        <v>18228600</v>
      </c>
      <c r="O210" s="344">
        <v>-4.7554830009227059E-3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37" sqref="F3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43536</v>
      </c>
    </row>
    <row r="7" spans="1:15" ht="13.5" thickBot="1">
      <c r="A7"/>
    </row>
    <row r="8" spans="1:15" ht="28.5" customHeight="1" thickBot="1">
      <c r="A8" s="481" t="s">
        <v>13</v>
      </c>
      <c r="B8" s="482" t="s">
        <v>14</v>
      </c>
      <c r="C8" s="480" t="s">
        <v>15</v>
      </c>
      <c r="D8" s="480" t="s">
        <v>16</v>
      </c>
      <c r="E8" s="480" t="s">
        <v>17</v>
      </c>
      <c r="F8" s="480"/>
      <c r="G8" s="480"/>
      <c r="H8" s="480" t="s">
        <v>18</v>
      </c>
      <c r="I8" s="480"/>
      <c r="J8" s="480"/>
      <c r="K8" s="23"/>
      <c r="L8" s="34"/>
      <c r="M8" s="34"/>
    </row>
    <row r="9" spans="1:15" ht="36" customHeight="1">
      <c r="A9" s="476"/>
      <c r="B9" s="478"/>
      <c r="C9" s="483" t="s">
        <v>19</v>
      </c>
      <c r="D9" s="48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11168.05</v>
      </c>
      <c r="D10" s="128">
        <v>11136.266666666665</v>
      </c>
      <c r="E10" s="128">
        <v>11091.63333333333</v>
      </c>
      <c r="F10" s="128">
        <v>11015.216666666665</v>
      </c>
      <c r="G10" s="128">
        <v>10970.58333333333</v>
      </c>
      <c r="H10" s="128">
        <v>11212.683333333329</v>
      </c>
      <c r="I10" s="128">
        <v>11257.316666666664</v>
      </c>
      <c r="J10" s="128">
        <v>11333.733333333328</v>
      </c>
      <c r="K10" s="127">
        <v>11180.9</v>
      </c>
      <c r="L10" s="127">
        <v>11059.85</v>
      </c>
      <c r="M10" s="129"/>
    </row>
    <row r="11" spans="1:15">
      <c r="A11" s="66">
        <v>2</v>
      </c>
      <c r="B11" s="124" t="s">
        <v>246</v>
      </c>
      <c r="C11" s="126">
        <v>27966.65</v>
      </c>
      <c r="D11" s="125">
        <v>27931.166666666668</v>
      </c>
      <c r="E11" s="125">
        <v>27826.733333333337</v>
      </c>
      <c r="F11" s="125">
        <v>27686.816666666669</v>
      </c>
      <c r="G11" s="125">
        <v>27582.383333333339</v>
      </c>
      <c r="H11" s="125">
        <v>28071.083333333336</v>
      </c>
      <c r="I11" s="125">
        <v>28175.516666666663</v>
      </c>
      <c r="J11" s="125">
        <v>28315.433333333334</v>
      </c>
      <c r="K11" s="126">
        <v>28035.599999999999</v>
      </c>
      <c r="L11" s="126">
        <v>27791.25</v>
      </c>
      <c r="M11" s="129"/>
    </row>
    <row r="12" spans="1:15">
      <c r="A12" s="66">
        <v>3</v>
      </c>
      <c r="B12" s="123" t="s">
        <v>1983</v>
      </c>
      <c r="C12" s="126">
        <v>2164.9499999999998</v>
      </c>
      <c r="D12" s="125">
        <v>2161.9666666666667</v>
      </c>
      <c r="E12" s="125">
        <v>2130.9333333333334</v>
      </c>
      <c r="F12" s="125">
        <v>2096.9166666666665</v>
      </c>
      <c r="G12" s="125">
        <v>2065.8833333333332</v>
      </c>
      <c r="H12" s="125">
        <v>2195.9833333333336</v>
      </c>
      <c r="I12" s="125">
        <v>2227.0166666666673</v>
      </c>
      <c r="J12" s="125">
        <v>2261.0333333333338</v>
      </c>
      <c r="K12" s="126">
        <v>2193</v>
      </c>
      <c r="L12" s="126">
        <v>2127.9499999999998</v>
      </c>
      <c r="M12" s="129"/>
    </row>
    <row r="13" spans="1:15">
      <c r="A13" s="66">
        <v>4</v>
      </c>
      <c r="B13" s="124" t="s">
        <v>247</v>
      </c>
      <c r="C13" s="126">
        <v>3111.85</v>
      </c>
      <c r="D13" s="125">
        <v>3093.3666666666668</v>
      </c>
      <c r="E13" s="125">
        <v>3065.8333333333335</v>
      </c>
      <c r="F13" s="125">
        <v>3019.8166666666666</v>
      </c>
      <c r="G13" s="125">
        <v>2992.2833333333333</v>
      </c>
      <c r="H13" s="125">
        <v>3139.3833333333337</v>
      </c>
      <c r="I13" s="125">
        <v>3166.9166666666665</v>
      </c>
      <c r="J13" s="125">
        <v>3212.9333333333338</v>
      </c>
      <c r="K13" s="126">
        <v>3120.9</v>
      </c>
      <c r="L13" s="126">
        <v>3047.35</v>
      </c>
      <c r="M13" s="129"/>
    </row>
    <row r="14" spans="1:15">
      <c r="A14" s="66">
        <v>5</v>
      </c>
      <c r="B14" s="124" t="s">
        <v>248</v>
      </c>
      <c r="C14" s="126">
        <v>15388.5</v>
      </c>
      <c r="D14" s="125">
        <v>15412.949999999999</v>
      </c>
      <c r="E14" s="125">
        <v>15325.149999999998</v>
      </c>
      <c r="F14" s="125">
        <v>15261.8</v>
      </c>
      <c r="G14" s="125">
        <v>15173.999999999998</v>
      </c>
      <c r="H14" s="125">
        <v>15476.299999999997</v>
      </c>
      <c r="I14" s="125">
        <v>15564.099999999997</v>
      </c>
      <c r="J14" s="125">
        <v>15627.449999999997</v>
      </c>
      <c r="K14" s="126">
        <v>15500.75</v>
      </c>
      <c r="L14" s="126">
        <v>15349.6</v>
      </c>
      <c r="M14" s="129"/>
    </row>
    <row r="15" spans="1:15">
      <c r="A15" s="66">
        <v>6</v>
      </c>
      <c r="B15" s="124" t="s">
        <v>249</v>
      </c>
      <c r="C15" s="126">
        <v>3470.05</v>
      </c>
      <c r="D15" s="125">
        <v>3455.6333333333332</v>
      </c>
      <c r="E15" s="125">
        <v>3410.1666666666665</v>
      </c>
      <c r="F15" s="125">
        <v>3350.2833333333333</v>
      </c>
      <c r="G15" s="125">
        <v>3304.8166666666666</v>
      </c>
      <c r="H15" s="125">
        <v>3515.5166666666664</v>
      </c>
      <c r="I15" s="125">
        <v>3560.9833333333336</v>
      </c>
      <c r="J15" s="125">
        <v>3620.8666666666663</v>
      </c>
      <c r="K15" s="126">
        <v>3501.1</v>
      </c>
      <c r="L15" s="126">
        <v>3395.75</v>
      </c>
      <c r="M15" s="129"/>
    </row>
    <row r="16" spans="1:15">
      <c r="A16" s="66">
        <v>7</v>
      </c>
      <c r="B16" s="124" t="s">
        <v>242</v>
      </c>
      <c r="C16" s="126">
        <v>4912.1000000000004</v>
      </c>
      <c r="D16" s="125">
        <v>4879.9833333333336</v>
      </c>
      <c r="E16" s="125">
        <v>4843.0666666666675</v>
      </c>
      <c r="F16" s="125">
        <v>4774.0333333333338</v>
      </c>
      <c r="G16" s="125">
        <v>4737.1166666666677</v>
      </c>
      <c r="H16" s="125">
        <v>4949.0166666666673</v>
      </c>
      <c r="I16" s="125">
        <v>4985.9333333333334</v>
      </c>
      <c r="J16" s="125">
        <v>5054.9666666666672</v>
      </c>
      <c r="K16" s="126">
        <v>4916.8999999999996</v>
      </c>
      <c r="L16" s="126">
        <v>4810.95</v>
      </c>
      <c r="M16" s="129"/>
    </row>
    <row r="17" spans="1:13">
      <c r="A17" s="66">
        <v>8</v>
      </c>
      <c r="B17" s="124" t="s">
        <v>185</v>
      </c>
      <c r="C17" s="124">
        <v>1266.2</v>
      </c>
      <c r="D17" s="125">
        <v>1268.2333333333333</v>
      </c>
      <c r="E17" s="125">
        <v>1259.4666666666667</v>
      </c>
      <c r="F17" s="125">
        <v>1252.7333333333333</v>
      </c>
      <c r="G17" s="125">
        <v>1243.9666666666667</v>
      </c>
      <c r="H17" s="125">
        <v>1274.9666666666667</v>
      </c>
      <c r="I17" s="125">
        <v>1283.7333333333336</v>
      </c>
      <c r="J17" s="125">
        <v>1290.4666666666667</v>
      </c>
      <c r="K17" s="124">
        <v>1277</v>
      </c>
      <c r="L17" s="124">
        <v>1261.5</v>
      </c>
      <c r="M17" s="124">
        <v>0.39949000000000001</v>
      </c>
    </row>
    <row r="18" spans="1:13">
      <c r="A18" s="66">
        <v>9</v>
      </c>
      <c r="B18" s="124" t="s">
        <v>30</v>
      </c>
      <c r="C18" s="124">
        <v>1604.25</v>
      </c>
      <c r="D18" s="125">
        <v>1592.6499999999999</v>
      </c>
      <c r="E18" s="125">
        <v>1575.2999999999997</v>
      </c>
      <c r="F18" s="125">
        <v>1546.35</v>
      </c>
      <c r="G18" s="125">
        <v>1528.9999999999998</v>
      </c>
      <c r="H18" s="125">
        <v>1621.5999999999997</v>
      </c>
      <c r="I18" s="125">
        <v>1638.9499999999996</v>
      </c>
      <c r="J18" s="125">
        <v>1667.8999999999996</v>
      </c>
      <c r="K18" s="124">
        <v>1610</v>
      </c>
      <c r="L18" s="124">
        <v>1563.7</v>
      </c>
      <c r="M18" s="124">
        <v>10.183210000000001</v>
      </c>
    </row>
    <row r="19" spans="1:13">
      <c r="A19" s="66">
        <v>10</v>
      </c>
      <c r="B19" s="124" t="s">
        <v>412</v>
      </c>
      <c r="C19" s="124">
        <v>1792.8</v>
      </c>
      <c r="D19" s="125">
        <v>1800.9666666666665</v>
      </c>
      <c r="E19" s="125">
        <v>1772.133333333333</v>
      </c>
      <c r="F19" s="125">
        <v>1751.4666666666665</v>
      </c>
      <c r="G19" s="125">
        <v>1722.633333333333</v>
      </c>
      <c r="H19" s="125">
        <v>1821.633333333333</v>
      </c>
      <c r="I19" s="125">
        <v>1850.4666666666665</v>
      </c>
      <c r="J19" s="125">
        <v>1871.133333333333</v>
      </c>
      <c r="K19" s="124">
        <v>1829.8</v>
      </c>
      <c r="L19" s="124">
        <v>1780.3</v>
      </c>
      <c r="M19" s="124">
        <v>0.34262999999999999</v>
      </c>
    </row>
    <row r="20" spans="1:13">
      <c r="A20" s="66">
        <v>11</v>
      </c>
      <c r="B20" s="124" t="s">
        <v>2103</v>
      </c>
      <c r="C20" s="124">
        <v>583.29999999999995</v>
      </c>
      <c r="D20" s="125">
        <v>583.63333333333333</v>
      </c>
      <c r="E20" s="125">
        <v>578.31666666666661</v>
      </c>
      <c r="F20" s="125">
        <v>573.33333333333326</v>
      </c>
      <c r="G20" s="125">
        <v>568.01666666666654</v>
      </c>
      <c r="H20" s="125">
        <v>588.61666666666667</v>
      </c>
      <c r="I20" s="125">
        <v>593.93333333333351</v>
      </c>
      <c r="J20" s="125">
        <v>598.91666666666674</v>
      </c>
      <c r="K20" s="124">
        <v>588.95000000000005</v>
      </c>
      <c r="L20" s="124">
        <v>578.65</v>
      </c>
      <c r="M20" s="124">
        <v>4.3670299999999997</v>
      </c>
    </row>
    <row r="21" spans="1:13">
      <c r="A21" s="66">
        <v>12</v>
      </c>
      <c r="B21" s="124" t="s">
        <v>31</v>
      </c>
      <c r="C21" s="124">
        <v>139.05000000000001</v>
      </c>
      <c r="D21" s="125">
        <v>139.20000000000002</v>
      </c>
      <c r="E21" s="125">
        <v>137.45000000000005</v>
      </c>
      <c r="F21" s="125">
        <v>135.85000000000002</v>
      </c>
      <c r="G21" s="125">
        <v>134.10000000000005</v>
      </c>
      <c r="H21" s="125">
        <v>140.80000000000004</v>
      </c>
      <c r="I21" s="125">
        <v>142.54999999999998</v>
      </c>
      <c r="J21" s="125">
        <v>144.15000000000003</v>
      </c>
      <c r="K21" s="124">
        <v>140.94999999999999</v>
      </c>
      <c r="L21" s="124">
        <v>137.6</v>
      </c>
      <c r="M21" s="124">
        <v>25.50759</v>
      </c>
    </row>
    <row r="22" spans="1:13">
      <c r="A22" s="66">
        <v>13</v>
      </c>
      <c r="B22" s="124" t="s">
        <v>32</v>
      </c>
      <c r="C22" s="124">
        <v>351.3</v>
      </c>
      <c r="D22" s="125">
        <v>348.7833333333333</v>
      </c>
      <c r="E22" s="125">
        <v>344.66666666666663</v>
      </c>
      <c r="F22" s="125">
        <v>338.0333333333333</v>
      </c>
      <c r="G22" s="125">
        <v>333.91666666666663</v>
      </c>
      <c r="H22" s="125">
        <v>355.41666666666663</v>
      </c>
      <c r="I22" s="125">
        <v>359.5333333333333</v>
      </c>
      <c r="J22" s="125">
        <v>366.16666666666663</v>
      </c>
      <c r="K22" s="124">
        <v>352.9</v>
      </c>
      <c r="L22" s="124">
        <v>342.15</v>
      </c>
      <c r="M22" s="124">
        <v>29.180589999999999</v>
      </c>
    </row>
    <row r="23" spans="1:13">
      <c r="A23" s="66">
        <v>14</v>
      </c>
      <c r="B23" s="124" t="s">
        <v>33</v>
      </c>
      <c r="C23" s="124">
        <v>51.75</v>
      </c>
      <c r="D23" s="125">
        <v>51.183333333333337</v>
      </c>
      <c r="E23" s="125">
        <v>49.916666666666671</v>
      </c>
      <c r="F23" s="125">
        <v>48.083333333333336</v>
      </c>
      <c r="G23" s="125">
        <v>46.81666666666667</v>
      </c>
      <c r="H23" s="125">
        <v>53.016666666666673</v>
      </c>
      <c r="I23" s="125">
        <v>54.283333333333339</v>
      </c>
      <c r="J23" s="125">
        <v>56.116666666666674</v>
      </c>
      <c r="K23" s="124">
        <v>52.45</v>
      </c>
      <c r="L23" s="124">
        <v>49.35</v>
      </c>
      <c r="M23" s="124">
        <v>236.78985</v>
      </c>
    </row>
    <row r="24" spans="1:13">
      <c r="A24" s="66">
        <v>15</v>
      </c>
      <c r="B24" s="124" t="s">
        <v>393</v>
      </c>
      <c r="C24" s="124">
        <v>225.8</v>
      </c>
      <c r="D24" s="125">
        <v>224.9</v>
      </c>
      <c r="E24" s="125">
        <v>223.3</v>
      </c>
      <c r="F24" s="125">
        <v>220.8</v>
      </c>
      <c r="G24" s="125">
        <v>219.20000000000002</v>
      </c>
      <c r="H24" s="125">
        <v>227.4</v>
      </c>
      <c r="I24" s="125">
        <v>228.99999999999997</v>
      </c>
      <c r="J24" s="125">
        <v>231.5</v>
      </c>
      <c r="K24" s="124">
        <v>226.5</v>
      </c>
      <c r="L24" s="124">
        <v>222.4</v>
      </c>
      <c r="M24" s="124">
        <v>6.41221</v>
      </c>
    </row>
    <row r="25" spans="1:13">
      <c r="A25" s="66">
        <v>16</v>
      </c>
      <c r="B25" s="124" t="s">
        <v>232</v>
      </c>
      <c r="C25" s="124">
        <v>986.15</v>
      </c>
      <c r="D25" s="125">
        <v>978.91666666666663</v>
      </c>
      <c r="E25" s="125">
        <v>967.83333333333326</v>
      </c>
      <c r="F25" s="125">
        <v>949.51666666666665</v>
      </c>
      <c r="G25" s="125">
        <v>938.43333333333328</v>
      </c>
      <c r="H25" s="125">
        <v>997.23333333333323</v>
      </c>
      <c r="I25" s="125">
        <v>1008.3166666666665</v>
      </c>
      <c r="J25" s="125">
        <v>1026.6333333333332</v>
      </c>
      <c r="K25" s="124">
        <v>990</v>
      </c>
      <c r="L25" s="124">
        <v>960.6</v>
      </c>
      <c r="M25" s="124">
        <v>4.4301300000000001</v>
      </c>
    </row>
    <row r="26" spans="1:13">
      <c r="A26" s="66">
        <v>17</v>
      </c>
      <c r="B26" s="124" t="s">
        <v>423</v>
      </c>
      <c r="C26" s="124">
        <v>1748.75</v>
      </c>
      <c r="D26" s="125">
        <v>1750.6166666666668</v>
      </c>
      <c r="E26" s="125">
        <v>1739.2333333333336</v>
      </c>
      <c r="F26" s="125">
        <v>1729.7166666666667</v>
      </c>
      <c r="G26" s="125">
        <v>1718.3333333333335</v>
      </c>
      <c r="H26" s="125">
        <v>1760.1333333333337</v>
      </c>
      <c r="I26" s="125">
        <v>1771.5166666666669</v>
      </c>
      <c r="J26" s="125">
        <v>1781.0333333333338</v>
      </c>
      <c r="K26" s="124">
        <v>1762</v>
      </c>
      <c r="L26" s="124">
        <v>1741.1</v>
      </c>
      <c r="M26" s="124">
        <v>1.0731999999999999</v>
      </c>
    </row>
    <row r="27" spans="1:13">
      <c r="A27" s="66">
        <v>18</v>
      </c>
      <c r="B27" s="124" t="s">
        <v>186</v>
      </c>
      <c r="C27" s="124">
        <v>745.1</v>
      </c>
      <c r="D27" s="125">
        <v>744.36666666666667</v>
      </c>
      <c r="E27" s="125">
        <v>740.73333333333335</v>
      </c>
      <c r="F27" s="125">
        <v>736.36666666666667</v>
      </c>
      <c r="G27" s="125">
        <v>732.73333333333335</v>
      </c>
      <c r="H27" s="125">
        <v>748.73333333333335</v>
      </c>
      <c r="I27" s="125">
        <v>752.36666666666679</v>
      </c>
      <c r="J27" s="125">
        <v>756.73333333333335</v>
      </c>
      <c r="K27" s="124">
        <v>748</v>
      </c>
      <c r="L27" s="124">
        <v>740</v>
      </c>
      <c r="M27" s="124">
        <v>2.0117400000000001</v>
      </c>
    </row>
    <row r="28" spans="1:13">
      <c r="A28" s="66">
        <v>19</v>
      </c>
      <c r="B28" s="124" t="s">
        <v>35</v>
      </c>
      <c r="C28" s="124">
        <v>233.3</v>
      </c>
      <c r="D28" s="125">
        <v>231.48333333333335</v>
      </c>
      <c r="E28" s="125">
        <v>228.26666666666671</v>
      </c>
      <c r="F28" s="125">
        <v>223.23333333333335</v>
      </c>
      <c r="G28" s="125">
        <v>220.01666666666671</v>
      </c>
      <c r="H28" s="125">
        <v>236.51666666666671</v>
      </c>
      <c r="I28" s="125">
        <v>239.73333333333335</v>
      </c>
      <c r="J28" s="125">
        <v>244.76666666666671</v>
      </c>
      <c r="K28" s="124">
        <v>234.7</v>
      </c>
      <c r="L28" s="124">
        <v>226.45</v>
      </c>
      <c r="M28" s="124">
        <v>40.303150000000002</v>
      </c>
    </row>
    <row r="29" spans="1:13">
      <c r="A29" s="66">
        <v>20</v>
      </c>
      <c r="B29" s="124" t="s">
        <v>37</v>
      </c>
      <c r="C29" s="124">
        <v>1204.05</v>
      </c>
      <c r="D29" s="125">
        <v>1196.1166666666666</v>
      </c>
      <c r="E29" s="125">
        <v>1180.4333333333332</v>
      </c>
      <c r="F29" s="125">
        <v>1156.8166666666666</v>
      </c>
      <c r="G29" s="125">
        <v>1141.1333333333332</v>
      </c>
      <c r="H29" s="125">
        <v>1219.7333333333331</v>
      </c>
      <c r="I29" s="125">
        <v>1235.4166666666665</v>
      </c>
      <c r="J29" s="125">
        <v>1259.0333333333331</v>
      </c>
      <c r="K29" s="124">
        <v>1211.8</v>
      </c>
      <c r="L29" s="124">
        <v>1172.5</v>
      </c>
      <c r="M29" s="124">
        <v>9.3855000000000004</v>
      </c>
    </row>
    <row r="30" spans="1:13">
      <c r="A30" s="66">
        <v>21</v>
      </c>
      <c r="B30" s="124" t="s">
        <v>38</v>
      </c>
      <c r="C30" s="124">
        <v>217.65</v>
      </c>
      <c r="D30" s="125">
        <v>216.35000000000002</v>
      </c>
      <c r="E30" s="125">
        <v>213.65000000000003</v>
      </c>
      <c r="F30" s="125">
        <v>209.65</v>
      </c>
      <c r="G30" s="125">
        <v>206.95000000000002</v>
      </c>
      <c r="H30" s="125">
        <v>220.35000000000005</v>
      </c>
      <c r="I30" s="125">
        <v>223.05000000000004</v>
      </c>
      <c r="J30" s="125">
        <v>227.05000000000007</v>
      </c>
      <c r="K30" s="124">
        <v>219.05</v>
      </c>
      <c r="L30" s="124">
        <v>212.35</v>
      </c>
      <c r="M30" s="124">
        <v>42.143979999999999</v>
      </c>
    </row>
    <row r="31" spans="1:13">
      <c r="A31" s="66">
        <v>22</v>
      </c>
      <c r="B31" s="124" t="s">
        <v>39</v>
      </c>
      <c r="C31" s="124">
        <v>87.4</v>
      </c>
      <c r="D31" s="125">
        <v>86.583333333333329</v>
      </c>
      <c r="E31" s="125">
        <v>85.216666666666654</v>
      </c>
      <c r="F31" s="125">
        <v>83.033333333333331</v>
      </c>
      <c r="G31" s="125">
        <v>81.666666666666657</v>
      </c>
      <c r="H31" s="125">
        <v>88.766666666666652</v>
      </c>
      <c r="I31" s="125">
        <v>90.133333333333326</v>
      </c>
      <c r="J31" s="125">
        <v>92.316666666666649</v>
      </c>
      <c r="K31" s="124">
        <v>87.95</v>
      </c>
      <c r="L31" s="124">
        <v>84.4</v>
      </c>
      <c r="M31" s="124">
        <v>60.522829999999999</v>
      </c>
    </row>
    <row r="32" spans="1:13">
      <c r="A32" s="66">
        <v>23</v>
      </c>
      <c r="B32" s="124" t="s">
        <v>40</v>
      </c>
      <c r="C32" s="124">
        <v>93.05</v>
      </c>
      <c r="D32" s="125">
        <v>92.25</v>
      </c>
      <c r="E32" s="125">
        <v>90.9</v>
      </c>
      <c r="F32" s="125">
        <v>88.75</v>
      </c>
      <c r="G32" s="125">
        <v>87.4</v>
      </c>
      <c r="H32" s="125">
        <v>94.4</v>
      </c>
      <c r="I32" s="125">
        <v>95.75</v>
      </c>
      <c r="J32" s="125">
        <v>97.9</v>
      </c>
      <c r="K32" s="124">
        <v>93.6</v>
      </c>
      <c r="L32" s="124">
        <v>90.1</v>
      </c>
      <c r="M32" s="124">
        <v>227.1336</v>
      </c>
    </row>
    <row r="33" spans="1:13">
      <c r="A33" s="66">
        <v>24</v>
      </c>
      <c r="B33" s="124" t="s">
        <v>41</v>
      </c>
      <c r="C33" s="124">
        <v>1419.8</v>
      </c>
      <c r="D33" s="125">
        <v>1409.2666666666667</v>
      </c>
      <c r="E33" s="125">
        <v>1395.5333333333333</v>
      </c>
      <c r="F33" s="125">
        <v>1371.2666666666667</v>
      </c>
      <c r="G33" s="125">
        <v>1357.5333333333333</v>
      </c>
      <c r="H33" s="125">
        <v>1433.5333333333333</v>
      </c>
      <c r="I33" s="125">
        <v>1447.2666666666664</v>
      </c>
      <c r="J33" s="125">
        <v>1471.5333333333333</v>
      </c>
      <c r="K33" s="124">
        <v>1423</v>
      </c>
      <c r="L33" s="124">
        <v>1385</v>
      </c>
      <c r="M33" s="124">
        <v>13.420070000000001</v>
      </c>
    </row>
    <row r="34" spans="1:13">
      <c r="A34" s="66">
        <v>25</v>
      </c>
      <c r="B34" s="124" t="s">
        <v>42</v>
      </c>
      <c r="C34" s="124">
        <v>750.75</v>
      </c>
      <c r="D34" s="125">
        <v>746.83333333333337</v>
      </c>
      <c r="E34" s="125">
        <v>740.91666666666674</v>
      </c>
      <c r="F34" s="125">
        <v>731.08333333333337</v>
      </c>
      <c r="G34" s="125">
        <v>725.16666666666674</v>
      </c>
      <c r="H34" s="125">
        <v>756.66666666666674</v>
      </c>
      <c r="I34" s="125">
        <v>762.58333333333348</v>
      </c>
      <c r="J34" s="125">
        <v>772.41666666666674</v>
      </c>
      <c r="K34" s="124">
        <v>752.75</v>
      </c>
      <c r="L34" s="124">
        <v>737</v>
      </c>
      <c r="M34" s="124">
        <v>18.663650000000001</v>
      </c>
    </row>
    <row r="35" spans="1:13">
      <c r="A35" s="66">
        <v>26</v>
      </c>
      <c r="B35" s="124" t="s">
        <v>2013</v>
      </c>
      <c r="C35" s="124">
        <v>1482.2</v>
      </c>
      <c r="D35" s="125">
        <v>1472.7666666666664</v>
      </c>
      <c r="E35" s="125">
        <v>1457.5333333333328</v>
      </c>
      <c r="F35" s="125">
        <v>1432.8666666666663</v>
      </c>
      <c r="G35" s="125">
        <v>1417.6333333333328</v>
      </c>
      <c r="H35" s="125">
        <v>1497.4333333333329</v>
      </c>
      <c r="I35" s="125">
        <v>1512.6666666666665</v>
      </c>
      <c r="J35" s="125">
        <v>1537.333333333333</v>
      </c>
      <c r="K35" s="124">
        <v>1488</v>
      </c>
      <c r="L35" s="124">
        <v>1448.1</v>
      </c>
      <c r="M35" s="124">
        <v>7.0776300000000001</v>
      </c>
    </row>
    <row r="36" spans="1:13">
      <c r="A36" s="66">
        <v>27</v>
      </c>
      <c r="B36" s="124" t="s">
        <v>43</v>
      </c>
      <c r="C36" s="124">
        <v>734.5</v>
      </c>
      <c r="D36" s="125">
        <v>736.66666666666663</v>
      </c>
      <c r="E36" s="125">
        <v>728.43333333333328</v>
      </c>
      <c r="F36" s="125">
        <v>722.36666666666667</v>
      </c>
      <c r="G36" s="125">
        <v>714.13333333333333</v>
      </c>
      <c r="H36" s="125">
        <v>742.73333333333323</v>
      </c>
      <c r="I36" s="125">
        <v>750.96666666666658</v>
      </c>
      <c r="J36" s="125">
        <v>757.03333333333319</v>
      </c>
      <c r="K36" s="124">
        <v>744.9</v>
      </c>
      <c r="L36" s="124">
        <v>730.6</v>
      </c>
      <c r="M36" s="124">
        <v>94.216080000000005</v>
      </c>
    </row>
    <row r="37" spans="1:13">
      <c r="A37" s="66">
        <v>28</v>
      </c>
      <c r="B37" s="124" t="s">
        <v>44</v>
      </c>
      <c r="C37" s="124">
        <v>3000.55</v>
      </c>
      <c r="D37" s="125">
        <v>2983.15</v>
      </c>
      <c r="E37" s="125">
        <v>2954.3</v>
      </c>
      <c r="F37" s="125">
        <v>2908.05</v>
      </c>
      <c r="G37" s="125">
        <v>2879.2000000000003</v>
      </c>
      <c r="H37" s="125">
        <v>3029.4</v>
      </c>
      <c r="I37" s="125">
        <v>3058.2499999999995</v>
      </c>
      <c r="J37" s="125">
        <v>3104.5</v>
      </c>
      <c r="K37" s="124">
        <v>3012</v>
      </c>
      <c r="L37" s="124">
        <v>2936.9</v>
      </c>
      <c r="M37" s="124">
        <v>11.47194</v>
      </c>
    </row>
    <row r="38" spans="1:13">
      <c r="A38" s="66">
        <v>29</v>
      </c>
      <c r="B38" s="124" t="s">
        <v>187</v>
      </c>
      <c r="C38" s="124">
        <v>2791.05</v>
      </c>
      <c r="D38" s="125">
        <v>2789.3333333333335</v>
      </c>
      <c r="E38" s="125">
        <v>2770.7166666666672</v>
      </c>
      <c r="F38" s="125">
        <v>2750.3833333333337</v>
      </c>
      <c r="G38" s="125">
        <v>2731.7666666666673</v>
      </c>
      <c r="H38" s="125">
        <v>2809.666666666667</v>
      </c>
      <c r="I38" s="125">
        <v>2828.2833333333328</v>
      </c>
      <c r="J38" s="125">
        <v>2848.6166666666668</v>
      </c>
      <c r="K38" s="124">
        <v>2807.95</v>
      </c>
      <c r="L38" s="124">
        <v>2769</v>
      </c>
      <c r="M38" s="124">
        <v>11.69075</v>
      </c>
    </row>
    <row r="39" spans="1:13">
      <c r="A39" s="66">
        <v>30</v>
      </c>
      <c r="B39" s="124" t="s">
        <v>188</v>
      </c>
      <c r="C39" s="124">
        <v>6783.6</v>
      </c>
      <c r="D39" s="125">
        <v>6735.9833333333336</v>
      </c>
      <c r="E39" s="125">
        <v>6659.8666666666668</v>
      </c>
      <c r="F39" s="125">
        <v>6536.1333333333332</v>
      </c>
      <c r="G39" s="125">
        <v>6460.0166666666664</v>
      </c>
      <c r="H39" s="125">
        <v>6859.7166666666672</v>
      </c>
      <c r="I39" s="125">
        <v>6935.8333333333339</v>
      </c>
      <c r="J39" s="125">
        <v>7059.5666666666675</v>
      </c>
      <c r="K39" s="124">
        <v>6812.1</v>
      </c>
      <c r="L39" s="124">
        <v>6612.25</v>
      </c>
      <c r="M39" s="124">
        <v>2.6846000000000001</v>
      </c>
    </row>
    <row r="40" spans="1:13">
      <c r="A40" s="66">
        <v>31</v>
      </c>
      <c r="B40" s="124" t="s">
        <v>521</v>
      </c>
      <c r="C40" s="124">
        <v>907.4</v>
      </c>
      <c r="D40" s="125">
        <v>908.15</v>
      </c>
      <c r="E40" s="125">
        <v>899.3</v>
      </c>
      <c r="F40" s="125">
        <v>891.19999999999993</v>
      </c>
      <c r="G40" s="125">
        <v>882.34999999999991</v>
      </c>
      <c r="H40" s="125">
        <v>916.25</v>
      </c>
      <c r="I40" s="125">
        <v>925.10000000000014</v>
      </c>
      <c r="J40" s="125">
        <v>933.2</v>
      </c>
      <c r="K40" s="124">
        <v>917</v>
      </c>
      <c r="L40" s="124">
        <v>900.05</v>
      </c>
      <c r="M40" s="124">
        <v>5.04535</v>
      </c>
    </row>
    <row r="41" spans="1:13">
      <c r="A41" s="66">
        <v>32</v>
      </c>
      <c r="B41" s="124" t="s">
        <v>45</v>
      </c>
      <c r="C41" s="124">
        <v>116.05</v>
      </c>
      <c r="D41" s="125">
        <v>115.83333333333333</v>
      </c>
      <c r="E41" s="125">
        <v>114.46666666666665</v>
      </c>
      <c r="F41" s="125">
        <v>112.88333333333333</v>
      </c>
      <c r="G41" s="125">
        <v>111.51666666666665</v>
      </c>
      <c r="H41" s="125">
        <v>117.41666666666666</v>
      </c>
      <c r="I41" s="125">
        <v>118.78333333333333</v>
      </c>
      <c r="J41" s="125">
        <v>120.36666666666666</v>
      </c>
      <c r="K41" s="124">
        <v>117.2</v>
      </c>
      <c r="L41" s="124">
        <v>114.25</v>
      </c>
      <c r="M41" s="124">
        <v>118.88797</v>
      </c>
    </row>
    <row r="42" spans="1:13">
      <c r="A42" s="66">
        <v>33</v>
      </c>
      <c r="B42" s="124" t="s">
        <v>46</v>
      </c>
      <c r="C42" s="124">
        <v>92.25</v>
      </c>
      <c r="D42" s="125">
        <v>91.183333333333337</v>
      </c>
      <c r="E42" s="125">
        <v>89.616666666666674</v>
      </c>
      <c r="F42" s="125">
        <v>86.983333333333334</v>
      </c>
      <c r="G42" s="125">
        <v>85.416666666666671</v>
      </c>
      <c r="H42" s="125">
        <v>93.816666666666677</v>
      </c>
      <c r="I42" s="125">
        <v>95.38333333333334</v>
      </c>
      <c r="J42" s="125">
        <v>98.01666666666668</v>
      </c>
      <c r="K42" s="124">
        <v>92.75</v>
      </c>
      <c r="L42" s="124">
        <v>88.55</v>
      </c>
      <c r="M42" s="124">
        <v>106.62535</v>
      </c>
    </row>
    <row r="43" spans="1:13">
      <c r="A43" s="66">
        <v>34</v>
      </c>
      <c r="B43" s="124" t="s">
        <v>47</v>
      </c>
      <c r="C43" s="124">
        <v>1340.15</v>
      </c>
      <c r="D43" s="125">
        <v>1338.0666666666668</v>
      </c>
      <c r="E43" s="125">
        <v>1327.1833333333336</v>
      </c>
      <c r="F43" s="125">
        <v>1314.2166666666667</v>
      </c>
      <c r="G43" s="125">
        <v>1303.3333333333335</v>
      </c>
      <c r="H43" s="125">
        <v>1351.0333333333338</v>
      </c>
      <c r="I43" s="125">
        <v>1361.916666666667</v>
      </c>
      <c r="J43" s="125">
        <v>1374.8833333333339</v>
      </c>
      <c r="K43" s="124">
        <v>1348.95</v>
      </c>
      <c r="L43" s="124">
        <v>1325.1</v>
      </c>
      <c r="M43" s="124">
        <v>5.4691299999999998</v>
      </c>
    </row>
    <row r="44" spans="1:13">
      <c r="A44" s="66">
        <v>35</v>
      </c>
      <c r="B44" s="124" t="s">
        <v>553</v>
      </c>
      <c r="C44" s="124">
        <v>307.75</v>
      </c>
      <c r="D44" s="125">
        <v>306.11666666666667</v>
      </c>
      <c r="E44" s="125">
        <v>302.23333333333335</v>
      </c>
      <c r="F44" s="125">
        <v>296.7166666666667</v>
      </c>
      <c r="G44" s="125">
        <v>292.83333333333337</v>
      </c>
      <c r="H44" s="125">
        <v>311.63333333333333</v>
      </c>
      <c r="I44" s="125">
        <v>315.51666666666665</v>
      </c>
      <c r="J44" s="125">
        <v>321.0333333333333</v>
      </c>
      <c r="K44" s="124">
        <v>310</v>
      </c>
      <c r="L44" s="124">
        <v>300.60000000000002</v>
      </c>
      <c r="M44" s="124">
        <v>8.3223599999999998</v>
      </c>
    </row>
    <row r="45" spans="1:13">
      <c r="A45" s="66">
        <v>36</v>
      </c>
      <c r="B45" s="124" t="s">
        <v>189</v>
      </c>
      <c r="C45" s="124">
        <v>91.65</v>
      </c>
      <c r="D45" s="125">
        <v>90.316666666666663</v>
      </c>
      <c r="E45" s="125">
        <v>88.633333333333326</v>
      </c>
      <c r="F45" s="125">
        <v>85.61666666666666</v>
      </c>
      <c r="G45" s="125">
        <v>83.933333333333323</v>
      </c>
      <c r="H45" s="125">
        <v>93.333333333333329</v>
      </c>
      <c r="I45" s="125">
        <v>95.016666666666666</v>
      </c>
      <c r="J45" s="125">
        <v>98.033333333333331</v>
      </c>
      <c r="K45" s="124">
        <v>92</v>
      </c>
      <c r="L45" s="124">
        <v>87.3</v>
      </c>
      <c r="M45" s="124">
        <v>141.86201</v>
      </c>
    </row>
    <row r="46" spans="1:13">
      <c r="A46" s="66">
        <v>37</v>
      </c>
      <c r="B46" s="124" t="s">
        <v>1828</v>
      </c>
      <c r="C46" s="124">
        <v>952.8</v>
      </c>
      <c r="D46" s="125">
        <v>952.26666666666677</v>
      </c>
      <c r="E46" s="125">
        <v>945.78333333333353</v>
      </c>
      <c r="F46" s="125">
        <v>938.76666666666677</v>
      </c>
      <c r="G46" s="125">
        <v>932.28333333333353</v>
      </c>
      <c r="H46" s="125">
        <v>959.28333333333353</v>
      </c>
      <c r="I46" s="125">
        <v>965.76666666666688</v>
      </c>
      <c r="J46" s="125">
        <v>972.78333333333353</v>
      </c>
      <c r="K46" s="124">
        <v>958.75</v>
      </c>
      <c r="L46" s="124">
        <v>945.25</v>
      </c>
      <c r="M46" s="124">
        <v>3.1877599999999999</v>
      </c>
    </row>
    <row r="47" spans="1:13">
      <c r="A47" s="66">
        <v>38</v>
      </c>
      <c r="B47" s="124" t="s">
        <v>48</v>
      </c>
      <c r="C47" s="124">
        <v>533.85</v>
      </c>
      <c r="D47" s="125">
        <v>525.83333333333337</v>
      </c>
      <c r="E47" s="125">
        <v>514.66666666666674</v>
      </c>
      <c r="F47" s="125">
        <v>495.48333333333335</v>
      </c>
      <c r="G47" s="125">
        <v>484.31666666666672</v>
      </c>
      <c r="H47" s="125">
        <v>545.01666666666677</v>
      </c>
      <c r="I47" s="125">
        <v>556.18333333333351</v>
      </c>
      <c r="J47" s="125">
        <v>575.36666666666679</v>
      </c>
      <c r="K47" s="124">
        <v>537</v>
      </c>
      <c r="L47" s="124">
        <v>506.65</v>
      </c>
      <c r="M47" s="124">
        <v>32.165999999999997</v>
      </c>
    </row>
    <row r="48" spans="1:13">
      <c r="A48" s="66">
        <v>39</v>
      </c>
      <c r="B48" s="124" t="s">
        <v>50</v>
      </c>
      <c r="C48" s="124">
        <v>70.05</v>
      </c>
      <c r="D48" s="125">
        <v>69.283333333333317</v>
      </c>
      <c r="E48" s="125">
        <v>67.96666666666664</v>
      </c>
      <c r="F48" s="125">
        <v>65.883333333333326</v>
      </c>
      <c r="G48" s="125">
        <v>64.566666666666649</v>
      </c>
      <c r="H48" s="125">
        <v>71.366666666666632</v>
      </c>
      <c r="I48" s="125">
        <v>72.683333333333323</v>
      </c>
      <c r="J48" s="125">
        <v>74.766666666666623</v>
      </c>
      <c r="K48" s="124">
        <v>70.599999999999994</v>
      </c>
      <c r="L48" s="124">
        <v>67.2</v>
      </c>
      <c r="M48" s="124">
        <v>127.0128</v>
      </c>
    </row>
    <row r="49" spans="1:13">
      <c r="A49" s="66">
        <v>40</v>
      </c>
      <c r="B49" s="124" t="s">
        <v>53</v>
      </c>
      <c r="C49" s="124">
        <v>387.05</v>
      </c>
      <c r="D49" s="125">
        <v>381.45</v>
      </c>
      <c r="E49" s="125">
        <v>374.4</v>
      </c>
      <c r="F49" s="125">
        <v>361.75</v>
      </c>
      <c r="G49" s="125">
        <v>354.7</v>
      </c>
      <c r="H49" s="125">
        <v>394.09999999999997</v>
      </c>
      <c r="I49" s="125">
        <v>401.15000000000003</v>
      </c>
      <c r="J49" s="125">
        <v>413.79999999999995</v>
      </c>
      <c r="K49" s="124">
        <v>388.5</v>
      </c>
      <c r="L49" s="124">
        <v>368.8</v>
      </c>
      <c r="M49" s="124">
        <v>94.869150000000005</v>
      </c>
    </row>
    <row r="50" spans="1:13">
      <c r="A50" s="66">
        <v>41</v>
      </c>
      <c r="B50" s="124" t="s">
        <v>49</v>
      </c>
      <c r="C50" s="124">
        <v>333.8</v>
      </c>
      <c r="D50" s="125">
        <v>326.53333333333336</v>
      </c>
      <c r="E50" s="125">
        <v>315.9666666666667</v>
      </c>
      <c r="F50" s="125">
        <v>298.13333333333333</v>
      </c>
      <c r="G50" s="125">
        <v>287.56666666666666</v>
      </c>
      <c r="H50" s="125">
        <v>344.36666666666673</v>
      </c>
      <c r="I50" s="125">
        <v>354.93333333333345</v>
      </c>
      <c r="J50" s="125">
        <v>372.76666666666677</v>
      </c>
      <c r="K50" s="124">
        <v>337.1</v>
      </c>
      <c r="L50" s="124">
        <v>308.7</v>
      </c>
      <c r="M50" s="124">
        <v>153.74557999999999</v>
      </c>
    </row>
    <row r="51" spans="1:13">
      <c r="A51" s="66">
        <v>42</v>
      </c>
      <c r="B51" s="124" t="s">
        <v>190</v>
      </c>
      <c r="C51" s="124">
        <v>319.7</v>
      </c>
      <c r="D51" s="125">
        <v>315.88333333333338</v>
      </c>
      <c r="E51" s="125">
        <v>309.76666666666677</v>
      </c>
      <c r="F51" s="125">
        <v>299.83333333333337</v>
      </c>
      <c r="G51" s="125">
        <v>293.71666666666675</v>
      </c>
      <c r="H51" s="125">
        <v>325.81666666666678</v>
      </c>
      <c r="I51" s="125">
        <v>331.93333333333345</v>
      </c>
      <c r="J51" s="125">
        <v>341.86666666666679</v>
      </c>
      <c r="K51" s="124">
        <v>322</v>
      </c>
      <c r="L51" s="124">
        <v>305.95</v>
      </c>
      <c r="M51" s="124">
        <v>41.662190000000002</v>
      </c>
    </row>
    <row r="52" spans="1:13">
      <c r="A52" s="66">
        <v>43</v>
      </c>
      <c r="B52" s="124" t="s">
        <v>51</v>
      </c>
      <c r="C52" s="124">
        <v>623</v>
      </c>
      <c r="D52" s="125">
        <v>620.66666666666663</v>
      </c>
      <c r="E52" s="125">
        <v>617.18333333333328</v>
      </c>
      <c r="F52" s="125">
        <v>611.36666666666667</v>
      </c>
      <c r="G52" s="125">
        <v>607.88333333333333</v>
      </c>
      <c r="H52" s="125">
        <v>626.48333333333323</v>
      </c>
      <c r="I52" s="125">
        <v>629.96666666666658</v>
      </c>
      <c r="J52" s="125">
        <v>635.78333333333319</v>
      </c>
      <c r="K52" s="124">
        <v>624.15</v>
      </c>
      <c r="L52" s="124">
        <v>614.85</v>
      </c>
      <c r="M52" s="124">
        <v>8.0297800000000006</v>
      </c>
    </row>
    <row r="53" spans="1:13">
      <c r="A53" s="66">
        <v>44</v>
      </c>
      <c r="B53" s="124" t="s">
        <v>52</v>
      </c>
      <c r="C53" s="124">
        <v>19100.3</v>
      </c>
      <c r="D53" s="125">
        <v>18919.766666666666</v>
      </c>
      <c r="E53" s="125">
        <v>18669.533333333333</v>
      </c>
      <c r="F53" s="125">
        <v>18238.766666666666</v>
      </c>
      <c r="G53" s="125">
        <v>17988.533333333333</v>
      </c>
      <c r="H53" s="125">
        <v>19350.533333333333</v>
      </c>
      <c r="I53" s="125">
        <v>19600.766666666663</v>
      </c>
      <c r="J53" s="125">
        <v>20031.533333333333</v>
      </c>
      <c r="K53" s="124">
        <v>19170</v>
      </c>
      <c r="L53" s="124">
        <v>18489</v>
      </c>
      <c r="M53" s="124">
        <v>0.18632000000000001</v>
      </c>
    </row>
    <row r="54" spans="1:13">
      <c r="A54" s="66">
        <v>45</v>
      </c>
      <c r="B54" s="124" t="s">
        <v>191</v>
      </c>
      <c r="C54" s="124">
        <v>3133.45</v>
      </c>
      <c r="D54" s="125">
        <v>3113.15</v>
      </c>
      <c r="E54" s="125">
        <v>3086.8</v>
      </c>
      <c r="F54" s="125">
        <v>3040.15</v>
      </c>
      <c r="G54" s="125">
        <v>3013.8</v>
      </c>
      <c r="H54" s="125">
        <v>3159.8</v>
      </c>
      <c r="I54" s="125">
        <v>3186.1499999999996</v>
      </c>
      <c r="J54" s="125">
        <v>3232.8</v>
      </c>
      <c r="K54" s="124">
        <v>3139.5</v>
      </c>
      <c r="L54" s="124">
        <v>3066.5</v>
      </c>
      <c r="M54" s="124">
        <v>3.3618899999999998</v>
      </c>
    </row>
    <row r="55" spans="1:13">
      <c r="A55" s="66">
        <v>46</v>
      </c>
      <c r="B55" s="124" t="s">
        <v>192</v>
      </c>
      <c r="C55" s="124">
        <v>1443.3</v>
      </c>
      <c r="D55" s="125">
        <v>1442.7333333333333</v>
      </c>
      <c r="E55" s="125">
        <v>1426.9166666666667</v>
      </c>
      <c r="F55" s="125">
        <v>1410.5333333333333</v>
      </c>
      <c r="G55" s="125">
        <v>1394.7166666666667</v>
      </c>
      <c r="H55" s="125">
        <v>1459.1166666666668</v>
      </c>
      <c r="I55" s="125">
        <v>1474.9333333333334</v>
      </c>
      <c r="J55" s="125">
        <v>1491.3166666666668</v>
      </c>
      <c r="K55" s="124">
        <v>1458.55</v>
      </c>
      <c r="L55" s="124">
        <v>1426.35</v>
      </c>
      <c r="M55" s="124">
        <v>0.17535999999999999</v>
      </c>
    </row>
    <row r="56" spans="1:13">
      <c r="A56" s="66">
        <v>47</v>
      </c>
      <c r="B56" s="124" t="s">
        <v>193</v>
      </c>
      <c r="C56" s="124">
        <v>332.85</v>
      </c>
      <c r="D56" s="125">
        <v>330.56666666666666</v>
      </c>
      <c r="E56" s="125">
        <v>327.2833333333333</v>
      </c>
      <c r="F56" s="125">
        <v>321.71666666666664</v>
      </c>
      <c r="G56" s="125">
        <v>318.43333333333328</v>
      </c>
      <c r="H56" s="125">
        <v>336.13333333333333</v>
      </c>
      <c r="I56" s="125">
        <v>339.41666666666674</v>
      </c>
      <c r="J56" s="125">
        <v>344.98333333333335</v>
      </c>
      <c r="K56" s="124">
        <v>333.85</v>
      </c>
      <c r="L56" s="124">
        <v>325</v>
      </c>
      <c r="M56" s="124">
        <v>7.28477</v>
      </c>
    </row>
    <row r="57" spans="1:13">
      <c r="A57" s="66">
        <v>48</v>
      </c>
      <c r="B57" s="124" t="s">
        <v>54</v>
      </c>
      <c r="C57" s="124">
        <v>259.35000000000002</v>
      </c>
      <c r="D57" s="125">
        <v>259.31666666666666</v>
      </c>
      <c r="E57" s="125">
        <v>255.68333333333334</v>
      </c>
      <c r="F57" s="125">
        <v>252.01666666666668</v>
      </c>
      <c r="G57" s="125">
        <v>248.38333333333335</v>
      </c>
      <c r="H57" s="125">
        <v>262.98333333333335</v>
      </c>
      <c r="I57" s="125">
        <v>266.61666666666667</v>
      </c>
      <c r="J57" s="125">
        <v>270.2833333333333</v>
      </c>
      <c r="K57" s="124">
        <v>262.95</v>
      </c>
      <c r="L57" s="124">
        <v>255.65</v>
      </c>
      <c r="M57" s="124">
        <v>47.140540000000001</v>
      </c>
    </row>
    <row r="58" spans="1:13">
      <c r="A58" s="66">
        <v>49</v>
      </c>
      <c r="B58" s="124" t="s">
        <v>230</v>
      </c>
      <c r="C58" s="124">
        <v>164.9</v>
      </c>
      <c r="D58" s="125">
        <v>163.9</v>
      </c>
      <c r="E58" s="125">
        <v>162.80000000000001</v>
      </c>
      <c r="F58" s="125">
        <v>160.70000000000002</v>
      </c>
      <c r="G58" s="125">
        <v>159.60000000000002</v>
      </c>
      <c r="H58" s="125">
        <v>166</v>
      </c>
      <c r="I58" s="125">
        <v>167.09999999999997</v>
      </c>
      <c r="J58" s="125">
        <v>169.2</v>
      </c>
      <c r="K58" s="124">
        <v>165</v>
      </c>
      <c r="L58" s="124">
        <v>161.80000000000001</v>
      </c>
      <c r="M58" s="124">
        <v>11.55259</v>
      </c>
    </row>
    <row r="59" spans="1:13">
      <c r="A59" s="66">
        <v>50</v>
      </c>
      <c r="B59" s="124" t="s">
        <v>614</v>
      </c>
      <c r="C59" s="124">
        <v>34.200000000000003</v>
      </c>
      <c r="D59" s="125">
        <v>34.15</v>
      </c>
      <c r="E59" s="125">
        <v>33</v>
      </c>
      <c r="F59" s="125">
        <v>31.800000000000004</v>
      </c>
      <c r="G59" s="125">
        <v>30.650000000000006</v>
      </c>
      <c r="H59" s="125">
        <v>35.349999999999994</v>
      </c>
      <c r="I59" s="125">
        <v>36.499999999999986</v>
      </c>
      <c r="J59" s="125">
        <v>37.699999999999989</v>
      </c>
      <c r="K59" s="124">
        <v>35.299999999999997</v>
      </c>
      <c r="L59" s="124">
        <v>32.950000000000003</v>
      </c>
      <c r="M59" s="124">
        <v>22.466139999999999</v>
      </c>
    </row>
    <row r="60" spans="1:13">
      <c r="A60" s="66">
        <v>51</v>
      </c>
      <c r="B60" s="124" t="s">
        <v>55</v>
      </c>
      <c r="C60" s="124">
        <v>879.45</v>
      </c>
      <c r="D60" s="125">
        <v>874.16666666666663</v>
      </c>
      <c r="E60" s="125">
        <v>863.33333333333326</v>
      </c>
      <c r="F60" s="125">
        <v>847.21666666666658</v>
      </c>
      <c r="G60" s="125">
        <v>836.38333333333321</v>
      </c>
      <c r="H60" s="125">
        <v>890.2833333333333</v>
      </c>
      <c r="I60" s="125">
        <v>901.11666666666656</v>
      </c>
      <c r="J60" s="125">
        <v>917.23333333333335</v>
      </c>
      <c r="K60" s="124">
        <v>885</v>
      </c>
      <c r="L60" s="124">
        <v>858.05</v>
      </c>
      <c r="M60" s="124">
        <v>4.2227399999999999</v>
      </c>
    </row>
    <row r="61" spans="1:13">
      <c r="A61" s="66">
        <v>52</v>
      </c>
      <c r="B61" s="124" t="s">
        <v>629</v>
      </c>
      <c r="C61" s="124">
        <v>1359.2</v>
      </c>
      <c r="D61" s="125">
        <v>1340.45</v>
      </c>
      <c r="E61" s="125">
        <v>1310.9</v>
      </c>
      <c r="F61" s="125">
        <v>1262.6000000000001</v>
      </c>
      <c r="G61" s="125">
        <v>1233.0500000000002</v>
      </c>
      <c r="H61" s="125">
        <v>1388.75</v>
      </c>
      <c r="I61" s="125">
        <v>1418.2999999999997</v>
      </c>
      <c r="J61" s="125">
        <v>1466.6</v>
      </c>
      <c r="K61" s="124">
        <v>1370</v>
      </c>
      <c r="L61" s="124">
        <v>1292.1500000000001</v>
      </c>
      <c r="M61" s="124">
        <v>3.7355999999999998</v>
      </c>
    </row>
    <row r="62" spans="1:13">
      <c r="A62" s="66">
        <v>53</v>
      </c>
      <c r="B62" s="124" t="s">
        <v>57</v>
      </c>
      <c r="C62" s="124">
        <v>540.1</v>
      </c>
      <c r="D62" s="125">
        <v>539.19999999999993</v>
      </c>
      <c r="E62" s="125">
        <v>536.39999999999986</v>
      </c>
      <c r="F62" s="125">
        <v>532.69999999999993</v>
      </c>
      <c r="G62" s="125">
        <v>529.89999999999986</v>
      </c>
      <c r="H62" s="125">
        <v>542.89999999999986</v>
      </c>
      <c r="I62" s="125">
        <v>545.69999999999982</v>
      </c>
      <c r="J62" s="125">
        <v>549.39999999999986</v>
      </c>
      <c r="K62" s="124">
        <v>542</v>
      </c>
      <c r="L62" s="124">
        <v>535.5</v>
      </c>
      <c r="M62" s="124">
        <v>23.421019999999999</v>
      </c>
    </row>
    <row r="63" spans="1:13">
      <c r="A63" s="66">
        <v>54</v>
      </c>
      <c r="B63" s="124" t="s">
        <v>58</v>
      </c>
      <c r="C63" s="124">
        <v>243.4</v>
      </c>
      <c r="D63" s="125">
        <v>241.21666666666667</v>
      </c>
      <c r="E63" s="125">
        <v>237.43333333333334</v>
      </c>
      <c r="F63" s="125">
        <v>231.46666666666667</v>
      </c>
      <c r="G63" s="125">
        <v>227.68333333333334</v>
      </c>
      <c r="H63" s="125">
        <v>247.18333333333334</v>
      </c>
      <c r="I63" s="125">
        <v>250.9666666666667</v>
      </c>
      <c r="J63" s="125">
        <v>256.93333333333334</v>
      </c>
      <c r="K63" s="124">
        <v>245</v>
      </c>
      <c r="L63" s="124">
        <v>235.25</v>
      </c>
      <c r="M63" s="124">
        <v>199.31173999999999</v>
      </c>
    </row>
    <row r="64" spans="1:13">
      <c r="A64" s="66">
        <v>55</v>
      </c>
      <c r="B64" s="124" t="s">
        <v>59</v>
      </c>
      <c r="C64" s="124">
        <v>1272.3499999999999</v>
      </c>
      <c r="D64" s="125">
        <v>1267.6166666666666</v>
      </c>
      <c r="E64" s="125">
        <v>1257.583333333333</v>
      </c>
      <c r="F64" s="125">
        <v>1242.8166666666664</v>
      </c>
      <c r="G64" s="125">
        <v>1232.7833333333328</v>
      </c>
      <c r="H64" s="125">
        <v>1282.3833333333332</v>
      </c>
      <c r="I64" s="125">
        <v>1292.4166666666665</v>
      </c>
      <c r="J64" s="125">
        <v>1307.1833333333334</v>
      </c>
      <c r="K64" s="124">
        <v>1277.6500000000001</v>
      </c>
      <c r="L64" s="124">
        <v>1252.8499999999999</v>
      </c>
      <c r="M64" s="124">
        <v>5.7744900000000001</v>
      </c>
    </row>
    <row r="65" spans="1:13">
      <c r="A65" s="66">
        <v>56</v>
      </c>
      <c r="B65" s="124" t="s">
        <v>194</v>
      </c>
      <c r="C65" s="124">
        <v>493.5</v>
      </c>
      <c r="D65" s="125">
        <v>493.95</v>
      </c>
      <c r="E65" s="125">
        <v>487.09999999999997</v>
      </c>
      <c r="F65" s="125">
        <v>480.7</v>
      </c>
      <c r="G65" s="125">
        <v>473.84999999999997</v>
      </c>
      <c r="H65" s="125">
        <v>500.34999999999997</v>
      </c>
      <c r="I65" s="125">
        <v>507.2</v>
      </c>
      <c r="J65" s="125">
        <v>513.59999999999991</v>
      </c>
      <c r="K65" s="124">
        <v>500.8</v>
      </c>
      <c r="L65" s="124">
        <v>487.55</v>
      </c>
      <c r="M65" s="124">
        <v>24.357959999999999</v>
      </c>
    </row>
    <row r="66" spans="1:13">
      <c r="A66" s="66">
        <v>57</v>
      </c>
      <c r="B66" s="124" t="s">
        <v>640</v>
      </c>
      <c r="C66" s="124">
        <v>490.45</v>
      </c>
      <c r="D66" s="125">
        <v>487.84999999999997</v>
      </c>
      <c r="E66" s="125">
        <v>479.79999999999995</v>
      </c>
      <c r="F66" s="125">
        <v>469.15</v>
      </c>
      <c r="G66" s="125">
        <v>461.09999999999997</v>
      </c>
      <c r="H66" s="125">
        <v>498.49999999999994</v>
      </c>
      <c r="I66" s="125">
        <v>506.55</v>
      </c>
      <c r="J66" s="125">
        <v>517.19999999999993</v>
      </c>
      <c r="K66" s="124">
        <v>495.9</v>
      </c>
      <c r="L66" s="124">
        <v>477.2</v>
      </c>
      <c r="M66" s="124">
        <v>2.1921599999999999</v>
      </c>
    </row>
    <row r="67" spans="1:13">
      <c r="A67" s="66">
        <v>58</v>
      </c>
      <c r="B67" s="124" t="s">
        <v>652</v>
      </c>
      <c r="C67" s="124">
        <v>229.65</v>
      </c>
      <c r="D67" s="125">
        <v>228.1</v>
      </c>
      <c r="E67" s="125">
        <v>222.1</v>
      </c>
      <c r="F67" s="125">
        <v>214.55</v>
      </c>
      <c r="G67" s="125">
        <v>208.55</v>
      </c>
      <c r="H67" s="125">
        <v>235.64999999999998</v>
      </c>
      <c r="I67" s="125">
        <v>241.64999999999998</v>
      </c>
      <c r="J67" s="125">
        <v>249.19999999999996</v>
      </c>
      <c r="K67" s="124">
        <v>234.1</v>
      </c>
      <c r="L67" s="124">
        <v>220.55</v>
      </c>
      <c r="M67" s="124">
        <v>10.405620000000001</v>
      </c>
    </row>
    <row r="68" spans="1:13">
      <c r="A68" s="66">
        <v>59</v>
      </c>
      <c r="B68" s="124" t="s">
        <v>344</v>
      </c>
      <c r="C68" s="124">
        <v>748.8</v>
      </c>
      <c r="D68" s="125">
        <v>741.51666666666677</v>
      </c>
      <c r="E68" s="125">
        <v>731.03333333333353</v>
      </c>
      <c r="F68" s="125">
        <v>713.26666666666677</v>
      </c>
      <c r="G68" s="125">
        <v>702.78333333333353</v>
      </c>
      <c r="H68" s="125">
        <v>759.28333333333353</v>
      </c>
      <c r="I68" s="125">
        <v>769.76666666666688</v>
      </c>
      <c r="J68" s="125">
        <v>787.53333333333353</v>
      </c>
      <c r="K68" s="124">
        <v>752</v>
      </c>
      <c r="L68" s="124">
        <v>723.75</v>
      </c>
      <c r="M68" s="124">
        <v>6.5835100000000004</v>
      </c>
    </row>
    <row r="69" spans="1:13">
      <c r="A69" s="66">
        <v>60</v>
      </c>
      <c r="B69" s="124" t="s">
        <v>63</v>
      </c>
      <c r="C69" s="124">
        <v>176.85</v>
      </c>
      <c r="D69" s="125">
        <v>176.76666666666665</v>
      </c>
      <c r="E69" s="125">
        <v>175.23333333333329</v>
      </c>
      <c r="F69" s="125">
        <v>173.61666666666665</v>
      </c>
      <c r="G69" s="125">
        <v>172.08333333333329</v>
      </c>
      <c r="H69" s="125">
        <v>178.3833333333333</v>
      </c>
      <c r="I69" s="125">
        <v>179.91666666666666</v>
      </c>
      <c r="J69" s="125">
        <v>181.5333333333333</v>
      </c>
      <c r="K69" s="124">
        <v>178.3</v>
      </c>
      <c r="L69" s="124">
        <v>175.15</v>
      </c>
      <c r="M69" s="124">
        <v>27.952660000000002</v>
      </c>
    </row>
    <row r="70" spans="1:13">
      <c r="A70" s="66">
        <v>61</v>
      </c>
      <c r="B70" s="124" t="s">
        <v>60</v>
      </c>
      <c r="C70" s="124">
        <v>442.3</v>
      </c>
      <c r="D70" s="125">
        <v>439.66666666666669</v>
      </c>
      <c r="E70" s="125">
        <v>435.33333333333337</v>
      </c>
      <c r="F70" s="125">
        <v>428.36666666666667</v>
      </c>
      <c r="G70" s="125">
        <v>424.03333333333336</v>
      </c>
      <c r="H70" s="125">
        <v>446.63333333333338</v>
      </c>
      <c r="I70" s="125">
        <v>450.96666666666675</v>
      </c>
      <c r="J70" s="125">
        <v>457.93333333333339</v>
      </c>
      <c r="K70" s="124">
        <v>444</v>
      </c>
      <c r="L70" s="124">
        <v>432.7</v>
      </c>
      <c r="M70" s="124">
        <v>19.402920000000002</v>
      </c>
    </row>
    <row r="71" spans="1:13">
      <c r="A71" s="66">
        <v>62</v>
      </c>
      <c r="B71" s="124" t="s">
        <v>231</v>
      </c>
      <c r="C71" s="124">
        <v>132.80000000000001</v>
      </c>
      <c r="D71" s="125">
        <v>134.28333333333333</v>
      </c>
      <c r="E71" s="125">
        <v>129.26666666666665</v>
      </c>
      <c r="F71" s="125">
        <v>125.73333333333332</v>
      </c>
      <c r="G71" s="125">
        <v>120.71666666666664</v>
      </c>
      <c r="H71" s="125">
        <v>137.81666666666666</v>
      </c>
      <c r="I71" s="125">
        <v>142.83333333333337</v>
      </c>
      <c r="J71" s="125">
        <v>146.36666666666667</v>
      </c>
      <c r="K71" s="124">
        <v>139.30000000000001</v>
      </c>
      <c r="L71" s="124">
        <v>130.75</v>
      </c>
      <c r="M71" s="124">
        <v>211.97479000000001</v>
      </c>
    </row>
    <row r="72" spans="1:13">
      <c r="A72" s="66">
        <v>63</v>
      </c>
      <c r="B72" s="124" t="s">
        <v>61</v>
      </c>
      <c r="C72" s="124">
        <v>38.200000000000003</v>
      </c>
      <c r="D72" s="125">
        <v>38.25</v>
      </c>
      <c r="E72" s="125">
        <v>37.299999999999997</v>
      </c>
      <c r="F72" s="125">
        <v>36.4</v>
      </c>
      <c r="G72" s="125">
        <v>35.449999999999996</v>
      </c>
      <c r="H72" s="125">
        <v>39.15</v>
      </c>
      <c r="I72" s="125">
        <v>40.1</v>
      </c>
      <c r="J72" s="125">
        <v>41</v>
      </c>
      <c r="K72" s="124">
        <v>39.200000000000003</v>
      </c>
      <c r="L72" s="124">
        <v>37.35</v>
      </c>
      <c r="M72" s="124">
        <v>105.45193</v>
      </c>
    </row>
    <row r="73" spans="1:13">
      <c r="A73" s="66">
        <v>64</v>
      </c>
      <c r="B73" s="124" t="s">
        <v>62</v>
      </c>
      <c r="C73" s="124">
        <v>1690.65</v>
      </c>
      <c r="D73" s="125">
        <v>1678.7</v>
      </c>
      <c r="E73" s="125">
        <v>1662.0500000000002</v>
      </c>
      <c r="F73" s="125">
        <v>1633.45</v>
      </c>
      <c r="G73" s="125">
        <v>1616.8000000000002</v>
      </c>
      <c r="H73" s="125">
        <v>1707.3000000000002</v>
      </c>
      <c r="I73" s="125">
        <v>1723.9500000000003</v>
      </c>
      <c r="J73" s="125">
        <v>1752.5500000000002</v>
      </c>
      <c r="K73" s="124">
        <v>1695.35</v>
      </c>
      <c r="L73" s="124">
        <v>1650.1</v>
      </c>
      <c r="M73" s="124">
        <v>6.3743600000000002</v>
      </c>
    </row>
    <row r="74" spans="1:13">
      <c r="A74" s="66">
        <v>65</v>
      </c>
      <c r="B74" s="124" t="s">
        <v>1065</v>
      </c>
      <c r="C74" s="124">
        <v>1041.2</v>
      </c>
      <c r="D74" s="125">
        <v>1034.3833333333334</v>
      </c>
      <c r="E74" s="125">
        <v>1018.8166666666668</v>
      </c>
      <c r="F74" s="125">
        <v>996.43333333333339</v>
      </c>
      <c r="G74" s="125">
        <v>980.86666666666679</v>
      </c>
      <c r="H74" s="125">
        <v>1056.7666666666669</v>
      </c>
      <c r="I74" s="125">
        <v>1072.3333333333335</v>
      </c>
      <c r="J74" s="125">
        <v>1094.7166666666669</v>
      </c>
      <c r="K74" s="124">
        <v>1049.95</v>
      </c>
      <c r="L74" s="124">
        <v>1012</v>
      </c>
      <c r="M74" s="124">
        <v>0.61960999999999999</v>
      </c>
    </row>
    <row r="75" spans="1:13">
      <c r="A75" s="66">
        <v>66</v>
      </c>
      <c r="B75" s="124" t="s">
        <v>64</v>
      </c>
      <c r="C75" s="124">
        <v>2626.15</v>
      </c>
      <c r="D75" s="125">
        <v>2631.0666666666666</v>
      </c>
      <c r="E75" s="125">
        <v>2606.1333333333332</v>
      </c>
      <c r="F75" s="125">
        <v>2586.1166666666668</v>
      </c>
      <c r="G75" s="125">
        <v>2561.1833333333334</v>
      </c>
      <c r="H75" s="125">
        <v>2651.083333333333</v>
      </c>
      <c r="I75" s="125">
        <v>2676.0166666666664</v>
      </c>
      <c r="J75" s="125">
        <v>2696.0333333333328</v>
      </c>
      <c r="K75" s="124">
        <v>2656</v>
      </c>
      <c r="L75" s="124">
        <v>2611.0500000000002</v>
      </c>
      <c r="M75" s="124">
        <v>11.137119999999999</v>
      </c>
    </row>
    <row r="76" spans="1:13">
      <c r="A76" s="66">
        <v>67</v>
      </c>
      <c r="B76" s="124" t="s">
        <v>706</v>
      </c>
      <c r="C76" s="124">
        <v>173.25</v>
      </c>
      <c r="D76" s="125">
        <v>170.31666666666666</v>
      </c>
      <c r="E76" s="125">
        <v>166.43333333333334</v>
      </c>
      <c r="F76" s="125">
        <v>159.61666666666667</v>
      </c>
      <c r="G76" s="125">
        <v>155.73333333333335</v>
      </c>
      <c r="H76" s="125">
        <v>177.13333333333333</v>
      </c>
      <c r="I76" s="125">
        <v>181.01666666666665</v>
      </c>
      <c r="J76" s="125">
        <v>187.83333333333331</v>
      </c>
      <c r="K76" s="124">
        <v>174.2</v>
      </c>
      <c r="L76" s="124">
        <v>163.5</v>
      </c>
      <c r="M76" s="124">
        <v>50.647190000000002</v>
      </c>
    </row>
    <row r="77" spans="1:13">
      <c r="A77" s="66">
        <v>68</v>
      </c>
      <c r="B77" s="124" t="s">
        <v>65</v>
      </c>
      <c r="C77" s="124">
        <v>22972.45</v>
      </c>
      <c r="D77" s="125">
        <v>22670.883333333331</v>
      </c>
      <c r="E77" s="125">
        <v>22196.566666666662</v>
      </c>
      <c r="F77" s="125">
        <v>21420.683333333331</v>
      </c>
      <c r="G77" s="125">
        <v>20946.366666666661</v>
      </c>
      <c r="H77" s="125">
        <v>23446.766666666663</v>
      </c>
      <c r="I77" s="125">
        <v>23921.083333333328</v>
      </c>
      <c r="J77" s="125">
        <v>24696.966666666664</v>
      </c>
      <c r="K77" s="124">
        <v>23145.200000000001</v>
      </c>
      <c r="L77" s="124">
        <v>21895</v>
      </c>
      <c r="M77" s="124">
        <v>2.4855900000000002</v>
      </c>
    </row>
    <row r="78" spans="1:13">
      <c r="A78" s="66">
        <v>69</v>
      </c>
      <c r="B78" s="124" t="s">
        <v>195</v>
      </c>
      <c r="C78" s="124">
        <v>397.7</v>
      </c>
      <c r="D78" s="125">
        <v>393.66666666666669</v>
      </c>
      <c r="E78" s="125">
        <v>387.28333333333336</v>
      </c>
      <c r="F78" s="125">
        <v>376.86666666666667</v>
      </c>
      <c r="G78" s="125">
        <v>370.48333333333335</v>
      </c>
      <c r="H78" s="125">
        <v>404.08333333333337</v>
      </c>
      <c r="I78" s="125">
        <v>410.4666666666667</v>
      </c>
      <c r="J78" s="125">
        <v>420.88333333333338</v>
      </c>
      <c r="K78" s="124">
        <v>400.05</v>
      </c>
      <c r="L78" s="124">
        <v>383.25</v>
      </c>
      <c r="M78" s="124">
        <v>9.5720200000000002</v>
      </c>
    </row>
    <row r="79" spans="1:13">
      <c r="A79" s="66">
        <v>70</v>
      </c>
      <c r="B79" s="124" t="s">
        <v>1908</v>
      </c>
      <c r="C79" s="124">
        <v>1168.2</v>
      </c>
      <c r="D79" s="125">
        <v>1167.1833333333334</v>
      </c>
      <c r="E79" s="125">
        <v>1158.5666666666668</v>
      </c>
      <c r="F79" s="125">
        <v>1148.9333333333334</v>
      </c>
      <c r="G79" s="125">
        <v>1140.3166666666668</v>
      </c>
      <c r="H79" s="125">
        <v>1176.8166666666668</v>
      </c>
      <c r="I79" s="125">
        <v>1185.4333333333336</v>
      </c>
      <c r="J79" s="125">
        <v>1195.0666666666668</v>
      </c>
      <c r="K79" s="124">
        <v>1175.8</v>
      </c>
      <c r="L79" s="124">
        <v>1157.55</v>
      </c>
      <c r="M79" s="124">
        <v>3.5381100000000001</v>
      </c>
    </row>
    <row r="80" spans="1:13">
      <c r="A80" s="66">
        <v>71</v>
      </c>
      <c r="B80" s="124" t="s">
        <v>66</v>
      </c>
      <c r="C80" s="124">
        <v>115.05</v>
      </c>
      <c r="D80" s="125">
        <v>114.28333333333335</v>
      </c>
      <c r="E80" s="125">
        <v>112.11666666666669</v>
      </c>
      <c r="F80" s="125">
        <v>109.18333333333334</v>
      </c>
      <c r="G80" s="125">
        <v>107.01666666666668</v>
      </c>
      <c r="H80" s="125">
        <v>117.2166666666667</v>
      </c>
      <c r="I80" s="125">
        <v>119.38333333333335</v>
      </c>
      <c r="J80" s="125">
        <v>122.31666666666671</v>
      </c>
      <c r="K80" s="124">
        <v>116.45</v>
      </c>
      <c r="L80" s="124">
        <v>111.35</v>
      </c>
      <c r="M80" s="124">
        <v>40.795140000000004</v>
      </c>
    </row>
    <row r="81" spans="1:13">
      <c r="A81" s="66">
        <v>72</v>
      </c>
      <c r="B81" s="124" t="s">
        <v>67</v>
      </c>
      <c r="C81" s="124">
        <v>226.25</v>
      </c>
      <c r="D81" s="125">
        <v>225.93333333333331</v>
      </c>
      <c r="E81" s="125">
        <v>223.61666666666662</v>
      </c>
      <c r="F81" s="125">
        <v>220.98333333333332</v>
      </c>
      <c r="G81" s="125">
        <v>218.66666666666663</v>
      </c>
      <c r="H81" s="125">
        <v>228.56666666666661</v>
      </c>
      <c r="I81" s="125">
        <v>230.88333333333327</v>
      </c>
      <c r="J81" s="125">
        <v>233.51666666666659</v>
      </c>
      <c r="K81" s="124">
        <v>228.25</v>
      </c>
      <c r="L81" s="124">
        <v>223.3</v>
      </c>
      <c r="M81" s="124">
        <v>14.81133</v>
      </c>
    </row>
    <row r="82" spans="1:13">
      <c r="A82" s="66">
        <v>73</v>
      </c>
      <c r="B82" s="124" t="s">
        <v>68</v>
      </c>
      <c r="C82" s="124">
        <v>91.25</v>
      </c>
      <c r="D82" s="125">
        <v>90.433333333333337</v>
      </c>
      <c r="E82" s="125">
        <v>88.566666666666677</v>
      </c>
      <c r="F82" s="125">
        <v>85.88333333333334</v>
      </c>
      <c r="G82" s="125">
        <v>84.01666666666668</v>
      </c>
      <c r="H82" s="125">
        <v>93.116666666666674</v>
      </c>
      <c r="I82" s="125">
        <v>94.983333333333348</v>
      </c>
      <c r="J82" s="125">
        <v>97.666666666666671</v>
      </c>
      <c r="K82" s="124">
        <v>92.3</v>
      </c>
      <c r="L82" s="124">
        <v>87.75</v>
      </c>
      <c r="M82" s="124">
        <v>156.05663000000001</v>
      </c>
    </row>
    <row r="83" spans="1:13">
      <c r="A83" s="66">
        <v>74</v>
      </c>
      <c r="B83" s="124" t="s">
        <v>69</v>
      </c>
      <c r="C83" s="124">
        <v>351.75</v>
      </c>
      <c r="D83" s="125">
        <v>353.2166666666667</v>
      </c>
      <c r="E83" s="125">
        <v>348.53333333333342</v>
      </c>
      <c r="F83" s="125">
        <v>345.31666666666672</v>
      </c>
      <c r="G83" s="125">
        <v>340.63333333333344</v>
      </c>
      <c r="H83" s="125">
        <v>356.43333333333339</v>
      </c>
      <c r="I83" s="125">
        <v>361.11666666666667</v>
      </c>
      <c r="J83" s="125">
        <v>364.33333333333337</v>
      </c>
      <c r="K83" s="124">
        <v>357.9</v>
      </c>
      <c r="L83" s="124">
        <v>350</v>
      </c>
      <c r="M83" s="124">
        <v>38.738520000000001</v>
      </c>
    </row>
    <row r="84" spans="1:13">
      <c r="A84" s="66">
        <v>75</v>
      </c>
      <c r="B84" s="124" t="s">
        <v>71</v>
      </c>
      <c r="C84" s="124">
        <v>17.2</v>
      </c>
      <c r="D84" s="125">
        <v>17.116666666666667</v>
      </c>
      <c r="E84" s="125">
        <v>16.983333333333334</v>
      </c>
      <c r="F84" s="125">
        <v>16.766666666666666</v>
      </c>
      <c r="G84" s="125">
        <v>16.633333333333333</v>
      </c>
      <c r="H84" s="125">
        <v>17.333333333333336</v>
      </c>
      <c r="I84" s="125">
        <v>17.466666666666669</v>
      </c>
      <c r="J84" s="125">
        <v>17.683333333333337</v>
      </c>
      <c r="K84" s="124">
        <v>17.25</v>
      </c>
      <c r="L84" s="124">
        <v>16.899999999999999</v>
      </c>
      <c r="M84" s="124">
        <v>98.406689999999998</v>
      </c>
    </row>
    <row r="85" spans="1:13">
      <c r="A85" s="66">
        <v>76</v>
      </c>
      <c r="B85" s="124" t="s">
        <v>181</v>
      </c>
      <c r="C85" s="124">
        <v>7122.6</v>
      </c>
      <c r="D85" s="125">
        <v>7103.666666666667</v>
      </c>
      <c r="E85" s="125">
        <v>7058.3333333333339</v>
      </c>
      <c r="F85" s="125">
        <v>6994.0666666666666</v>
      </c>
      <c r="G85" s="125">
        <v>6948.7333333333336</v>
      </c>
      <c r="H85" s="125">
        <v>7167.9333333333343</v>
      </c>
      <c r="I85" s="125">
        <v>7213.2666666666682</v>
      </c>
      <c r="J85" s="125">
        <v>7277.5333333333347</v>
      </c>
      <c r="K85" s="124">
        <v>7149</v>
      </c>
      <c r="L85" s="124">
        <v>7039.4</v>
      </c>
      <c r="M85" s="124">
        <v>9.3679999999999999E-2</v>
      </c>
    </row>
    <row r="86" spans="1:13">
      <c r="A86" s="66">
        <v>77</v>
      </c>
      <c r="B86" s="124" t="s">
        <v>782</v>
      </c>
      <c r="C86" s="124">
        <v>1322.65</v>
      </c>
      <c r="D86" s="125">
        <v>1319.3500000000001</v>
      </c>
      <c r="E86" s="125">
        <v>1312.3000000000002</v>
      </c>
      <c r="F86" s="125">
        <v>1301.95</v>
      </c>
      <c r="G86" s="125">
        <v>1294.9000000000001</v>
      </c>
      <c r="H86" s="125">
        <v>1329.7000000000003</v>
      </c>
      <c r="I86" s="125">
        <v>1336.75</v>
      </c>
      <c r="J86" s="125">
        <v>1347.1000000000004</v>
      </c>
      <c r="K86" s="124">
        <v>1326.4</v>
      </c>
      <c r="L86" s="124">
        <v>1309</v>
      </c>
      <c r="M86" s="124">
        <v>0.26449</v>
      </c>
    </row>
    <row r="87" spans="1:13">
      <c r="A87" s="66">
        <v>78</v>
      </c>
      <c r="B87" s="124" t="s">
        <v>70</v>
      </c>
      <c r="C87" s="124">
        <v>616.25</v>
      </c>
      <c r="D87" s="125">
        <v>610.58333333333337</v>
      </c>
      <c r="E87" s="125">
        <v>603.66666666666674</v>
      </c>
      <c r="F87" s="125">
        <v>591.08333333333337</v>
      </c>
      <c r="G87" s="125">
        <v>584.16666666666674</v>
      </c>
      <c r="H87" s="125">
        <v>623.16666666666674</v>
      </c>
      <c r="I87" s="125">
        <v>630.08333333333348</v>
      </c>
      <c r="J87" s="125">
        <v>642.66666666666674</v>
      </c>
      <c r="K87" s="124">
        <v>617.5</v>
      </c>
      <c r="L87" s="124">
        <v>598</v>
      </c>
      <c r="M87" s="124">
        <v>3.8700399999999999</v>
      </c>
    </row>
    <row r="88" spans="1:13">
      <c r="A88" s="66">
        <v>79</v>
      </c>
      <c r="B88" s="124" t="s">
        <v>340</v>
      </c>
      <c r="C88" s="124">
        <v>722.75</v>
      </c>
      <c r="D88" s="125">
        <v>720.01666666666677</v>
      </c>
      <c r="E88" s="125">
        <v>713.23333333333358</v>
      </c>
      <c r="F88" s="125">
        <v>703.71666666666681</v>
      </c>
      <c r="G88" s="125">
        <v>696.93333333333362</v>
      </c>
      <c r="H88" s="125">
        <v>729.53333333333353</v>
      </c>
      <c r="I88" s="125">
        <v>736.31666666666661</v>
      </c>
      <c r="J88" s="125">
        <v>745.83333333333348</v>
      </c>
      <c r="K88" s="124">
        <v>726.8</v>
      </c>
      <c r="L88" s="124">
        <v>710.5</v>
      </c>
      <c r="M88" s="124">
        <v>15.21743</v>
      </c>
    </row>
    <row r="89" spans="1:13">
      <c r="A89" s="66">
        <v>80</v>
      </c>
      <c r="B89" s="124" t="s">
        <v>72</v>
      </c>
      <c r="C89" s="124">
        <v>521.70000000000005</v>
      </c>
      <c r="D89" s="125">
        <v>519.48333333333335</v>
      </c>
      <c r="E89" s="125">
        <v>514.9666666666667</v>
      </c>
      <c r="F89" s="125">
        <v>508.23333333333335</v>
      </c>
      <c r="G89" s="125">
        <v>503.7166666666667</v>
      </c>
      <c r="H89" s="125">
        <v>526.2166666666667</v>
      </c>
      <c r="I89" s="125">
        <v>530.73333333333335</v>
      </c>
      <c r="J89" s="125">
        <v>537.4666666666667</v>
      </c>
      <c r="K89" s="124">
        <v>524</v>
      </c>
      <c r="L89" s="124">
        <v>512.75</v>
      </c>
      <c r="M89" s="124">
        <v>3.5937100000000002</v>
      </c>
    </row>
    <row r="90" spans="1:13">
      <c r="A90" s="66">
        <v>81</v>
      </c>
      <c r="B90" s="124" t="s">
        <v>816</v>
      </c>
      <c r="C90" s="124">
        <v>277.95</v>
      </c>
      <c r="D90" s="125">
        <v>274.58333333333331</v>
      </c>
      <c r="E90" s="125">
        <v>267.16666666666663</v>
      </c>
      <c r="F90" s="125">
        <v>256.38333333333333</v>
      </c>
      <c r="G90" s="125">
        <v>248.96666666666664</v>
      </c>
      <c r="H90" s="125">
        <v>285.36666666666662</v>
      </c>
      <c r="I90" s="125">
        <v>292.78333333333325</v>
      </c>
      <c r="J90" s="125">
        <v>303.56666666666661</v>
      </c>
      <c r="K90" s="124">
        <v>282</v>
      </c>
      <c r="L90" s="124">
        <v>263.8</v>
      </c>
      <c r="M90" s="124">
        <v>15.032349999999999</v>
      </c>
    </row>
    <row r="91" spans="1:13">
      <c r="A91" s="66">
        <v>82</v>
      </c>
      <c r="B91" s="124" t="s">
        <v>310</v>
      </c>
      <c r="C91" s="124">
        <v>90.8</v>
      </c>
      <c r="D91" s="125">
        <v>90.583333333333329</v>
      </c>
      <c r="E91" s="125">
        <v>89.466666666666654</v>
      </c>
      <c r="F91" s="125">
        <v>88.133333333333326</v>
      </c>
      <c r="G91" s="125">
        <v>87.016666666666652</v>
      </c>
      <c r="H91" s="125">
        <v>91.916666666666657</v>
      </c>
      <c r="I91" s="125">
        <v>93.033333333333331</v>
      </c>
      <c r="J91" s="125">
        <v>94.36666666666666</v>
      </c>
      <c r="K91" s="124">
        <v>91.7</v>
      </c>
      <c r="L91" s="124">
        <v>89.25</v>
      </c>
      <c r="M91" s="124">
        <v>1.4717</v>
      </c>
    </row>
    <row r="92" spans="1:13">
      <c r="A92" s="66">
        <v>83</v>
      </c>
      <c r="B92" s="124" t="s">
        <v>197</v>
      </c>
      <c r="C92" s="124">
        <v>172.95</v>
      </c>
      <c r="D92" s="125">
        <v>171.91666666666666</v>
      </c>
      <c r="E92" s="125">
        <v>169.2833333333333</v>
      </c>
      <c r="F92" s="125">
        <v>165.61666666666665</v>
      </c>
      <c r="G92" s="125">
        <v>162.98333333333329</v>
      </c>
      <c r="H92" s="125">
        <v>175.58333333333331</v>
      </c>
      <c r="I92" s="125">
        <v>178.2166666666667</v>
      </c>
      <c r="J92" s="125">
        <v>181.88333333333333</v>
      </c>
      <c r="K92" s="124">
        <v>174.55</v>
      </c>
      <c r="L92" s="124">
        <v>168.25</v>
      </c>
      <c r="M92" s="124">
        <v>3.0580799999999999</v>
      </c>
    </row>
    <row r="93" spans="1:13">
      <c r="A93" s="66">
        <v>84</v>
      </c>
      <c r="B93" s="124" t="s">
        <v>75</v>
      </c>
      <c r="C93" s="124">
        <v>1004.4</v>
      </c>
      <c r="D93" s="125">
        <v>1009.0500000000001</v>
      </c>
      <c r="E93" s="125">
        <v>996.35000000000014</v>
      </c>
      <c r="F93" s="125">
        <v>988.30000000000007</v>
      </c>
      <c r="G93" s="125">
        <v>975.60000000000014</v>
      </c>
      <c r="H93" s="125">
        <v>1017.1000000000001</v>
      </c>
      <c r="I93" s="125">
        <v>1029.8000000000002</v>
      </c>
      <c r="J93" s="125">
        <v>1037.8500000000001</v>
      </c>
      <c r="K93" s="124">
        <v>1021.75</v>
      </c>
      <c r="L93" s="124">
        <v>1001</v>
      </c>
      <c r="M93" s="124">
        <v>22.737939999999998</v>
      </c>
    </row>
    <row r="94" spans="1:13">
      <c r="A94" s="66">
        <v>85</v>
      </c>
      <c r="B94" s="124" t="s">
        <v>77</v>
      </c>
      <c r="C94" s="124">
        <v>2128.4499999999998</v>
      </c>
      <c r="D94" s="125">
        <v>2131.4499999999998</v>
      </c>
      <c r="E94" s="125">
        <v>2119.1999999999998</v>
      </c>
      <c r="F94" s="125">
        <v>2109.9499999999998</v>
      </c>
      <c r="G94" s="125">
        <v>2097.6999999999998</v>
      </c>
      <c r="H94" s="125">
        <v>2140.6999999999998</v>
      </c>
      <c r="I94" s="125">
        <v>2152.9499999999998</v>
      </c>
      <c r="J94" s="125">
        <v>2162.1999999999998</v>
      </c>
      <c r="K94" s="124">
        <v>2143.6999999999998</v>
      </c>
      <c r="L94" s="124">
        <v>2122.1999999999998</v>
      </c>
      <c r="M94" s="124">
        <v>23.060269999999999</v>
      </c>
    </row>
    <row r="95" spans="1:13">
      <c r="A95" s="66">
        <v>86</v>
      </c>
      <c r="B95" s="124" t="s">
        <v>74</v>
      </c>
      <c r="C95" s="124">
        <v>742.6</v>
      </c>
      <c r="D95" s="125">
        <v>739.0333333333333</v>
      </c>
      <c r="E95" s="125">
        <v>732.06666666666661</v>
      </c>
      <c r="F95" s="125">
        <v>721.5333333333333</v>
      </c>
      <c r="G95" s="125">
        <v>714.56666666666661</v>
      </c>
      <c r="H95" s="125">
        <v>749.56666666666661</v>
      </c>
      <c r="I95" s="125">
        <v>756.5333333333333</v>
      </c>
      <c r="J95" s="125">
        <v>767.06666666666661</v>
      </c>
      <c r="K95" s="124">
        <v>746</v>
      </c>
      <c r="L95" s="124">
        <v>728.5</v>
      </c>
      <c r="M95" s="124">
        <v>20.842939999999999</v>
      </c>
    </row>
    <row r="96" spans="1:13">
      <c r="A96" s="66">
        <v>87</v>
      </c>
      <c r="B96" s="124" t="s">
        <v>79</v>
      </c>
      <c r="C96" s="124">
        <v>2814.75</v>
      </c>
      <c r="D96" s="125">
        <v>2796.0499999999997</v>
      </c>
      <c r="E96" s="125">
        <v>2763.6999999999994</v>
      </c>
      <c r="F96" s="125">
        <v>2712.6499999999996</v>
      </c>
      <c r="G96" s="125">
        <v>2680.2999999999993</v>
      </c>
      <c r="H96" s="125">
        <v>2847.0999999999995</v>
      </c>
      <c r="I96" s="125">
        <v>2879.45</v>
      </c>
      <c r="J96" s="125">
        <v>2930.4999999999995</v>
      </c>
      <c r="K96" s="124">
        <v>2828.4</v>
      </c>
      <c r="L96" s="124">
        <v>2745</v>
      </c>
      <c r="M96" s="124">
        <v>8.5760100000000001</v>
      </c>
    </row>
    <row r="97" spans="1:13">
      <c r="A97" s="66">
        <v>88</v>
      </c>
      <c r="B97" s="124" t="s">
        <v>80</v>
      </c>
      <c r="C97" s="124">
        <v>337</v>
      </c>
      <c r="D97" s="125">
        <v>340.26666666666665</v>
      </c>
      <c r="E97" s="125">
        <v>332.43333333333328</v>
      </c>
      <c r="F97" s="125">
        <v>327.86666666666662</v>
      </c>
      <c r="G97" s="125">
        <v>320.03333333333325</v>
      </c>
      <c r="H97" s="125">
        <v>344.83333333333331</v>
      </c>
      <c r="I97" s="125">
        <v>352.66666666666669</v>
      </c>
      <c r="J97" s="125">
        <v>357.23333333333335</v>
      </c>
      <c r="K97" s="124">
        <v>348.1</v>
      </c>
      <c r="L97" s="124">
        <v>335.7</v>
      </c>
      <c r="M97" s="124">
        <v>13.729430000000001</v>
      </c>
    </row>
    <row r="98" spans="1:13">
      <c r="A98" s="66">
        <v>89</v>
      </c>
      <c r="B98" s="124" t="s">
        <v>81</v>
      </c>
      <c r="C98" s="124">
        <v>201.05</v>
      </c>
      <c r="D98" s="125">
        <v>199.71666666666667</v>
      </c>
      <c r="E98" s="125">
        <v>197.43333333333334</v>
      </c>
      <c r="F98" s="125">
        <v>193.81666666666666</v>
      </c>
      <c r="G98" s="125">
        <v>191.53333333333333</v>
      </c>
      <c r="H98" s="125">
        <v>203.33333333333334</v>
      </c>
      <c r="I98" s="125">
        <v>205.6166666666667</v>
      </c>
      <c r="J98" s="125">
        <v>209.23333333333335</v>
      </c>
      <c r="K98" s="124">
        <v>202</v>
      </c>
      <c r="L98" s="124">
        <v>196.1</v>
      </c>
      <c r="M98" s="124">
        <v>54.460999999999999</v>
      </c>
    </row>
    <row r="99" spans="1:13">
      <c r="A99" s="66">
        <v>90</v>
      </c>
      <c r="B99" s="124" t="s">
        <v>82</v>
      </c>
      <c r="C99" s="124">
        <v>263.39999999999998</v>
      </c>
      <c r="D99" s="125">
        <v>260.15000000000003</v>
      </c>
      <c r="E99" s="125">
        <v>253.50000000000006</v>
      </c>
      <c r="F99" s="125">
        <v>243.60000000000002</v>
      </c>
      <c r="G99" s="125">
        <v>236.95000000000005</v>
      </c>
      <c r="H99" s="125">
        <v>270.05000000000007</v>
      </c>
      <c r="I99" s="125">
        <v>276.70000000000005</v>
      </c>
      <c r="J99" s="125">
        <v>286.60000000000008</v>
      </c>
      <c r="K99" s="124">
        <v>266.8</v>
      </c>
      <c r="L99" s="124">
        <v>250.25</v>
      </c>
      <c r="M99" s="124">
        <v>153.48942</v>
      </c>
    </row>
    <row r="100" spans="1:13">
      <c r="A100" s="66">
        <v>91</v>
      </c>
      <c r="B100" s="124" t="s">
        <v>83</v>
      </c>
      <c r="C100" s="124">
        <v>1714.95</v>
      </c>
      <c r="D100" s="125">
        <v>1714.6499999999999</v>
      </c>
      <c r="E100" s="125">
        <v>1703.2999999999997</v>
      </c>
      <c r="F100" s="125">
        <v>1691.6499999999999</v>
      </c>
      <c r="G100" s="125">
        <v>1680.2999999999997</v>
      </c>
      <c r="H100" s="125">
        <v>1726.2999999999997</v>
      </c>
      <c r="I100" s="125">
        <v>1737.6499999999996</v>
      </c>
      <c r="J100" s="125">
        <v>1749.2999999999997</v>
      </c>
      <c r="K100" s="124">
        <v>1726</v>
      </c>
      <c r="L100" s="124">
        <v>1703</v>
      </c>
      <c r="M100" s="124">
        <v>14.277710000000001</v>
      </c>
    </row>
    <row r="101" spans="1:13">
      <c r="A101" s="66">
        <v>92</v>
      </c>
      <c r="B101" s="124" t="s">
        <v>84</v>
      </c>
      <c r="C101" s="124">
        <v>271.25</v>
      </c>
      <c r="D101" s="125">
        <v>270.59999999999997</v>
      </c>
      <c r="E101" s="125">
        <v>269.19999999999993</v>
      </c>
      <c r="F101" s="125">
        <v>267.14999999999998</v>
      </c>
      <c r="G101" s="125">
        <v>265.74999999999994</v>
      </c>
      <c r="H101" s="125">
        <v>272.64999999999992</v>
      </c>
      <c r="I101" s="125">
        <v>274.0499999999999</v>
      </c>
      <c r="J101" s="125">
        <v>276.09999999999991</v>
      </c>
      <c r="K101" s="124">
        <v>272</v>
      </c>
      <c r="L101" s="124">
        <v>268.55</v>
      </c>
      <c r="M101" s="124">
        <v>7.3436700000000004</v>
      </c>
    </row>
    <row r="102" spans="1:13">
      <c r="A102" s="66">
        <v>93</v>
      </c>
      <c r="B102" s="124" t="s">
        <v>2044</v>
      </c>
      <c r="C102" s="124">
        <v>45.2</v>
      </c>
      <c r="D102" s="125">
        <v>45.183333333333337</v>
      </c>
      <c r="E102" s="125">
        <v>44.766666666666673</v>
      </c>
      <c r="F102" s="125">
        <v>44.333333333333336</v>
      </c>
      <c r="G102" s="125">
        <v>43.916666666666671</v>
      </c>
      <c r="H102" s="125">
        <v>45.616666666666674</v>
      </c>
      <c r="I102" s="125">
        <v>46.033333333333331</v>
      </c>
      <c r="J102" s="125">
        <v>46.466666666666676</v>
      </c>
      <c r="K102" s="124">
        <v>45.6</v>
      </c>
      <c r="L102" s="124">
        <v>44.75</v>
      </c>
      <c r="M102" s="124">
        <v>10.150740000000001</v>
      </c>
    </row>
    <row r="103" spans="1:13">
      <c r="A103" s="66">
        <v>94</v>
      </c>
      <c r="B103" s="124" t="s">
        <v>76</v>
      </c>
      <c r="C103" s="124">
        <v>1897.55</v>
      </c>
      <c r="D103" s="125">
        <v>1895.1166666666668</v>
      </c>
      <c r="E103" s="125">
        <v>1886.4333333333336</v>
      </c>
      <c r="F103" s="125">
        <v>1875.3166666666668</v>
      </c>
      <c r="G103" s="125">
        <v>1866.6333333333337</v>
      </c>
      <c r="H103" s="125">
        <v>1906.2333333333336</v>
      </c>
      <c r="I103" s="125">
        <v>1914.916666666667</v>
      </c>
      <c r="J103" s="125">
        <v>1926.0333333333335</v>
      </c>
      <c r="K103" s="124">
        <v>1903.8</v>
      </c>
      <c r="L103" s="124">
        <v>1884</v>
      </c>
      <c r="M103" s="124">
        <v>31.702490000000001</v>
      </c>
    </row>
    <row r="104" spans="1:13">
      <c r="A104" s="66">
        <v>95</v>
      </c>
      <c r="B104" s="124" t="s">
        <v>99</v>
      </c>
      <c r="C104" s="124">
        <v>292.95</v>
      </c>
      <c r="D104" s="125">
        <v>292.98333333333329</v>
      </c>
      <c r="E104" s="125">
        <v>291.06666666666661</v>
      </c>
      <c r="F104" s="125">
        <v>289.18333333333334</v>
      </c>
      <c r="G104" s="125">
        <v>287.26666666666665</v>
      </c>
      <c r="H104" s="125">
        <v>294.86666666666656</v>
      </c>
      <c r="I104" s="125">
        <v>296.78333333333319</v>
      </c>
      <c r="J104" s="125">
        <v>298.66666666666652</v>
      </c>
      <c r="K104" s="124">
        <v>294.89999999999998</v>
      </c>
      <c r="L104" s="124">
        <v>291.10000000000002</v>
      </c>
      <c r="M104" s="124">
        <v>147.20967999999999</v>
      </c>
    </row>
    <row r="105" spans="1:13">
      <c r="A105" s="66">
        <v>96</v>
      </c>
      <c r="B105" s="124" t="s">
        <v>87</v>
      </c>
      <c r="C105" s="124">
        <v>375.85</v>
      </c>
      <c r="D105" s="125">
        <v>374.75</v>
      </c>
      <c r="E105" s="125">
        <v>371.1</v>
      </c>
      <c r="F105" s="125">
        <v>366.35</v>
      </c>
      <c r="G105" s="125">
        <v>362.70000000000005</v>
      </c>
      <c r="H105" s="125">
        <v>379.5</v>
      </c>
      <c r="I105" s="125">
        <v>383.15</v>
      </c>
      <c r="J105" s="125">
        <v>387.9</v>
      </c>
      <c r="K105" s="124">
        <v>378.4</v>
      </c>
      <c r="L105" s="124">
        <v>370</v>
      </c>
      <c r="M105" s="124">
        <v>114.49587</v>
      </c>
    </row>
    <row r="106" spans="1:13">
      <c r="A106" s="66">
        <v>97</v>
      </c>
      <c r="B106" s="124" t="s">
        <v>1897</v>
      </c>
      <c r="C106" s="124">
        <v>344.35</v>
      </c>
      <c r="D106" s="125">
        <v>344.91666666666669</v>
      </c>
      <c r="E106" s="125">
        <v>339.58333333333337</v>
      </c>
      <c r="F106" s="125">
        <v>334.81666666666666</v>
      </c>
      <c r="G106" s="125">
        <v>329.48333333333335</v>
      </c>
      <c r="H106" s="125">
        <v>349.68333333333339</v>
      </c>
      <c r="I106" s="125">
        <v>355.01666666666677</v>
      </c>
      <c r="J106" s="125">
        <v>359.78333333333342</v>
      </c>
      <c r="K106" s="124">
        <v>350.25</v>
      </c>
      <c r="L106" s="124">
        <v>340.15</v>
      </c>
      <c r="M106" s="124">
        <v>21.91779</v>
      </c>
    </row>
    <row r="107" spans="1:13">
      <c r="A107" s="66">
        <v>98</v>
      </c>
      <c r="B107" s="124" t="s">
        <v>88</v>
      </c>
      <c r="C107" s="124">
        <v>44.85</v>
      </c>
      <c r="D107" s="125">
        <v>44.766666666666673</v>
      </c>
      <c r="E107" s="125">
        <v>44.083333333333343</v>
      </c>
      <c r="F107" s="125">
        <v>43.31666666666667</v>
      </c>
      <c r="G107" s="125">
        <v>42.63333333333334</v>
      </c>
      <c r="H107" s="125">
        <v>45.533333333333346</v>
      </c>
      <c r="I107" s="125">
        <v>46.216666666666669</v>
      </c>
      <c r="J107" s="125">
        <v>46.983333333333348</v>
      </c>
      <c r="K107" s="124">
        <v>45.45</v>
      </c>
      <c r="L107" s="124">
        <v>44</v>
      </c>
      <c r="M107" s="124">
        <v>142.41702000000001</v>
      </c>
    </row>
    <row r="108" spans="1:13">
      <c r="A108" s="66">
        <v>99</v>
      </c>
      <c r="B108" s="124" t="s">
        <v>3361</v>
      </c>
      <c r="C108" s="124">
        <v>50.1</v>
      </c>
      <c r="D108" s="125">
        <v>49.800000000000004</v>
      </c>
      <c r="E108" s="125">
        <v>48.95000000000001</v>
      </c>
      <c r="F108" s="125">
        <v>47.800000000000004</v>
      </c>
      <c r="G108" s="125">
        <v>46.95000000000001</v>
      </c>
      <c r="H108" s="125">
        <v>50.95000000000001</v>
      </c>
      <c r="I108" s="125">
        <v>51.800000000000004</v>
      </c>
      <c r="J108" s="125">
        <v>52.95000000000001</v>
      </c>
      <c r="K108" s="124">
        <v>50.65</v>
      </c>
      <c r="L108" s="124">
        <v>48.65</v>
      </c>
      <c r="M108" s="124">
        <v>193.44721999999999</v>
      </c>
    </row>
    <row r="109" spans="1:13">
      <c r="A109" s="66">
        <v>100</v>
      </c>
      <c r="B109" s="124" t="s">
        <v>90</v>
      </c>
      <c r="C109" s="124">
        <v>41.35</v>
      </c>
      <c r="D109" s="125">
        <v>40.9</v>
      </c>
      <c r="E109" s="125">
        <v>39.9</v>
      </c>
      <c r="F109" s="125">
        <v>38.450000000000003</v>
      </c>
      <c r="G109" s="125">
        <v>37.450000000000003</v>
      </c>
      <c r="H109" s="125">
        <v>42.349999999999994</v>
      </c>
      <c r="I109" s="125">
        <v>43.349999999999994</v>
      </c>
      <c r="J109" s="125">
        <v>44.79999999999999</v>
      </c>
      <c r="K109" s="124">
        <v>41.9</v>
      </c>
      <c r="L109" s="124">
        <v>39.450000000000003</v>
      </c>
      <c r="M109" s="124">
        <v>81.828639999999993</v>
      </c>
    </row>
    <row r="110" spans="1:13">
      <c r="A110" s="66">
        <v>101</v>
      </c>
      <c r="B110" s="124" t="s">
        <v>98</v>
      </c>
      <c r="C110" s="124">
        <v>154.55000000000001</v>
      </c>
      <c r="D110" s="125">
        <v>153.01666666666668</v>
      </c>
      <c r="E110" s="125">
        <v>148.33333333333337</v>
      </c>
      <c r="F110" s="125">
        <v>142.1166666666667</v>
      </c>
      <c r="G110" s="125">
        <v>137.43333333333339</v>
      </c>
      <c r="H110" s="125">
        <v>159.23333333333335</v>
      </c>
      <c r="I110" s="125">
        <v>163.91666666666669</v>
      </c>
      <c r="J110" s="125">
        <v>170.13333333333333</v>
      </c>
      <c r="K110" s="124">
        <v>157.69999999999999</v>
      </c>
      <c r="L110" s="124">
        <v>146.80000000000001</v>
      </c>
      <c r="M110" s="124">
        <v>67.309030000000007</v>
      </c>
    </row>
    <row r="111" spans="1:13">
      <c r="A111" s="66">
        <v>102</v>
      </c>
      <c r="B111" s="124" t="s">
        <v>89</v>
      </c>
      <c r="C111" s="124">
        <v>34.200000000000003</v>
      </c>
      <c r="D111" s="125">
        <v>33.833333333333336</v>
      </c>
      <c r="E111" s="125">
        <v>32.966666666666669</v>
      </c>
      <c r="F111" s="125">
        <v>31.733333333333334</v>
      </c>
      <c r="G111" s="125">
        <v>30.866666666666667</v>
      </c>
      <c r="H111" s="125">
        <v>35.06666666666667</v>
      </c>
      <c r="I111" s="125">
        <v>35.93333333333333</v>
      </c>
      <c r="J111" s="125">
        <v>37.166666666666671</v>
      </c>
      <c r="K111" s="124">
        <v>34.700000000000003</v>
      </c>
      <c r="L111" s="124">
        <v>32.6</v>
      </c>
      <c r="M111" s="124">
        <v>457.81308000000001</v>
      </c>
    </row>
    <row r="112" spans="1:13">
      <c r="A112" s="66">
        <v>103</v>
      </c>
      <c r="B112" s="124" t="s">
        <v>86</v>
      </c>
      <c r="C112" s="124">
        <v>718.95</v>
      </c>
      <c r="D112" s="125">
        <v>715.15</v>
      </c>
      <c r="E112" s="125">
        <v>709.3</v>
      </c>
      <c r="F112" s="125">
        <v>699.65</v>
      </c>
      <c r="G112" s="125">
        <v>693.8</v>
      </c>
      <c r="H112" s="125">
        <v>724.8</v>
      </c>
      <c r="I112" s="125">
        <v>730.65000000000009</v>
      </c>
      <c r="J112" s="125">
        <v>740.3</v>
      </c>
      <c r="K112" s="124">
        <v>721</v>
      </c>
      <c r="L112" s="124">
        <v>705.5</v>
      </c>
      <c r="M112" s="124">
        <v>62.099460000000001</v>
      </c>
    </row>
    <row r="113" spans="1:13">
      <c r="A113" s="66">
        <v>104</v>
      </c>
      <c r="B113" s="124" t="s">
        <v>924</v>
      </c>
      <c r="C113" s="124">
        <v>262.39999999999998</v>
      </c>
      <c r="D113" s="125">
        <v>259.68333333333334</v>
      </c>
      <c r="E113" s="125">
        <v>254.36666666666667</v>
      </c>
      <c r="F113" s="125">
        <v>246.33333333333334</v>
      </c>
      <c r="G113" s="125">
        <v>241.01666666666668</v>
      </c>
      <c r="H113" s="125">
        <v>267.7166666666667</v>
      </c>
      <c r="I113" s="125">
        <v>273.03333333333342</v>
      </c>
      <c r="J113" s="125">
        <v>281.06666666666666</v>
      </c>
      <c r="K113" s="124">
        <v>265</v>
      </c>
      <c r="L113" s="124">
        <v>251.65</v>
      </c>
      <c r="M113" s="124">
        <v>32.145650000000003</v>
      </c>
    </row>
    <row r="114" spans="1:13">
      <c r="A114" s="66">
        <v>105</v>
      </c>
      <c r="B114" s="124" t="s">
        <v>198</v>
      </c>
      <c r="C114" s="124">
        <v>144.15</v>
      </c>
      <c r="D114" s="125">
        <v>144.71666666666667</v>
      </c>
      <c r="E114" s="125">
        <v>142.93333333333334</v>
      </c>
      <c r="F114" s="125">
        <v>141.71666666666667</v>
      </c>
      <c r="G114" s="125">
        <v>139.93333333333334</v>
      </c>
      <c r="H114" s="125">
        <v>145.93333333333334</v>
      </c>
      <c r="I114" s="125">
        <v>147.7166666666667</v>
      </c>
      <c r="J114" s="125">
        <v>148.93333333333334</v>
      </c>
      <c r="K114" s="124">
        <v>146.5</v>
      </c>
      <c r="L114" s="124">
        <v>143.5</v>
      </c>
      <c r="M114" s="124">
        <v>40.9236</v>
      </c>
    </row>
    <row r="115" spans="1:13">
      <c r="A115" s="66">
        <v>106</v>
      </c>
      <c r="B115" s="124" t="s">
        <v>97</v>
      </c>
      <c r="C115" s="124">
        <v>153.69999999999999</v>
      </c>
      <c r="D115" s="125">
        <v>152.79999999999998</v>
      </c>
      <c r="E115" s="125">
        <v>150.24999999999997</v>
      </c>
      <c r="F115" s="125">
        <v>146.79999999999998</v>
      </c>
      <c r="G115" s="125">
        <v>144.24999999999997</v>
      </c>
      <c r="H115" s="125">
        <v>156.24999999999997</v>
      </c>
      <c r="I115" s="125">
        <v>158.79999999999998</v>
      </c>
      <c r="J115" s="125">
        <v>162.24999999999997</v>
      </c>
      <c r="K115" s="124">
        <v>155.35</v>
      </c>
      <c r="L115" s="124">
        <v>149.35</v>
      </c>
      <c r="M115" s="124">
        <v>123.46239</v>
      </c>
    </row>
    <row r="116" spans="1:13">
      <c r="A116" s="66">
        <v>107</v>
      </c>
      <c r="B116" s="124" t="s">
        <v>92</v>
      </c>
      <c r="C116" s="124">
        <v>298.35000000000002</v>
      </c>
      <c r="D116" s="125">
        <v>297.26666666666665</v>
      </c>
      <c r="E116" s="125">
        <v>294.5333333333333</v>
      </c>
      <c r="F116" s="125">
        <v>290.71666666666664</v>
      </c>
      <c r="G116" s="125">
        <v>287.98333333333329</v>
      </c>
      <c r="H116" s="125">
        <v>301.08333333333331</v>
      </c>
      <c r="I116" s="125">
        <v>303.81666666666666</v>
      </c>
      <c r="J116" s="125">
        <v>307.63333333333333</v>
      </c>
      <c r="K116" s="124">
        <v>300</v>
      </c>
      <c r="L116" s="124">
        <v>293.45</v>
      </c>
      <c r="M116" s="124">
        <v>16.39133</v>
      </c>
    </row>
    <row r="117" spans="1:13">
      <c r="A117" s="66">
        <v>108</v>
      </c>
      <c r="B117" s="124" t="s">
        <v>94</v>
      </c>
      <c r="C117" s="124">
        <v>1514.6</v>
      </c>
      <c r="D117" s="125">
        <v>1514</v>
      </c>
      <c r="E117" s="125">
        <v>1503</v>
      </c>
      <c r="F117" s="125">
        <v>1491.4</v>
      </c>
      <c r="G117" s="125">
        <v>1480.4</v>
      </c>
      <c r="H117" s="125">
        <v>1525.6</v>
      </c>
      <c r="I117" s="125">
        <v>1536.6</v>
      </c>
      <c r="J117" s="125">
        <v>1548.1999999999998</v>
      </c>
      <c r="K117" s="124">
        <v>1525</v>
      </c>
      <c r="L117" s="124">
        <v>1502.4</v>
      </c>
      <c r="M117" s="124">
        <v>24.72505</v>
      </c>
    </row>
    <row r="118" spans="1:13">
      <c r="A118" s="66">
        <v>109</v>
      </c>
      <c r="B118" s="124" t="s">
        <v>1225</v>
      </c>
      <c r="C118" s="124">
        <v>1799.4</v>
      </c>
      <c r="D118" s="125">
        <v>1800.8</v>
      </c>
      <c r="E118" s="125">
        <v>1781.6</v>
      </c>
      <c r="F118" s="125">
        <v>1763.8</v>
      </c>
      <c r="G118" s="125">
        <v>1744.6</v>
      </c>
      <c r="H118" s="125">
        <v>1818.6</v>
      </c>
      <c r="I118" s="125">
        <v>1837.8000000000002</v>
      </c>
      <c r="J118" s="125">
        <v>1855.6</v>
      </c>
      <c r="K118" s="124">
        <v>1820</v>
      </c>
      <c r="L118" s="124">
        <v>1783</v>
      </c>
      <c r="M118" s="124">
        <v>2.1269200000000001</v>
      </c>
    </row>
    <row r="119" spans="1:13">
      <c r="A119" s="66">
        <v>110</v>
      </c>
      <c r="B119" s="124" t="s">
        <v>95</v>
      </c>
      <c r="C119" s="124">
        <v>711.25</v>
      </c>
      <c r="D119" s="125">
        <v>713.05000000000007</v>
      </c>
      <c r="E119" s="125">
        <v>707.60000000000014</v>
      </c>
      <c r="F119" s="125">
        <v>703.95</v>
      </c>
      <c r="G119" s="125">
        <v>698.50000000000011</v>
      </c>
      <c r="H119" s="125">
        <v>716.70000000000016</v>
      </c>
      <c r="I119" s="125">
        <v>722.1500000000002</v>
      </c>
      <c r="J119" s="125">
        <v>725.80000000000018</v>
      </c>
      <c r="K119" s="124">
        <v>718.5</v>
      </c>
      <c r="L119" s="124">
        <v>709.4</v>
      </c>
      <c r="M119" s="124">
        <v>99.321979999999996</v>
      </c>
    </row>
    <row r="120" spans="1:13">
      <c r="A120" s="66">
        <v>111</v>
      </c>
      <c r="B120" s="124" t="s">
        <v>927</v>
      </c>
      <c r="C120" s="124">
        <v>1301.95</v>
      </c>
      <c r="D120" s="125">
        <v>1285.3166666666666</v>
      </c>
      <c r="E120" s="125">
        <v>1262.1333333333332</v>
      </c>
      <c r="F120" s="125">
        <v>1222.3166666666666</v>
      </c>
      <c r="G120" s="125">
        <v>1199.1333333333332</v>
      </c>
      <c r="H120" s="125">
        <v>1325.1333333333332</v>
      </c>
      <c r="I120" s="125">
        <v>1348.3166666666666</v>
      </c>
      <c r="J120" s="125">
        <v>1388.1333333333332</v>
      </c>
      <c r="K120" s="124">
        <v>1308.5</v>
      </c>
      <c r="L120" s="124">
        <v>1245.5</v>
      </c>
      <c r="M120" s="124">
        <v>14.92089</v>
      </c>
    </row>
    <row r="121" spans="1:13">
      <c r="A121" s="66">
        <v>112</v>
      </c>
      <c r="B121" s="124" t="s">
        <v>199</v>
      </c>
      <c r="C121" s="124">
        <v>929.05</v>
      </c>
      <c r="D121" s="125">
        <v>919.44999999999993</v>
      </c>
      <c r="E121" s="125">
        <v>897.09999999999991</v>
      </c>
      <c r="F121" s="125">
        <v>865.15</v>
      </c>
      <c r="G121" s="125">
        <v>842.8</v>
      </c>
      <c r="H121" s="125">
        <v>951.39999999999986</v>
      </c>
      <c r="I121" s="125">
        <v>973.75</v>
      </c>
      <c r="J121" s="125">
        <v>1005.6999999999998</v>
      </c>
      <c r="K121" s="124">
        <v>941.8</v>
      </c>
      <c r="L121" s="124">
        <v>887.5</v>
      </c>
      <c r="M121" s="124">
        <v>8.4318899999999992</v>
      </c>
    </row>
    <row r="122" spans="1:13">
      <c r="A122" s="66">
        <v>113</v>
      </c>
      <c r="B122" s="124" t="s">
        <v>103</v>
      </c>
      <c r="C122" s="124">
        <v>68.45</v>
      </c>
      <c r="D122" s="125">
        <v>68.516666666666666</v>
      </c>
      <c r="E122" s="125">
        <v>68.033333333333331</v>
      </c>
      <c r="F122" s="125">
        <v>67.61666666666666</v>
      </c>
      <c r="G122" s="125">
        <v>67.133333333333326</v>
      </c>
      <c r="H122" s="125">
        <v>68.933333333333337</v>
      </c>
      <c r="I122" s="125">
        <v>69.416666666666657</v>
      </c>
      <c r="J122" s="125">
        <v>69.833333333333343</v>
      </c>
      <c r="K122" s="124">
        <v>69</v>
      </c>
      <c r="L122" s="124">
        <v>68.099999999999994</v>
      </c>
      <c r="M122" s="124">
        <v>7.8327299999999997</v>
      </c>
    </row>
    <row r="123" spans="1:13">
      <c r="A123" s="66">
        <v>114</v>
      </c>
      <c r="B123" s="124" t="s">
        <v>104</v>
      </c>
      <c r="C123" s="124">
        <v>292.64999999999998</v>
      </c>
      <c r="D123" s="125">
        <v>291.48333333333329</v>
      </c>
      <c r="E123" s="125">
        <v>288.31666666666661</v>
      </c>
      <c r="F123" s="125">
        <v>283.98333333333329</v>
      </c>
      <c r="G123" s="125">
        <v>280.81666666666661</v>
      </c>
      <c r="H123" s="125">
        <v>295.81666666666661</v>
      </c>
      <c r="I123" s="125">
        <v>298.98333333333323</v>
      </c>
      <c r="J123" s="125">
        <v>303.31666666666661</v>
      </c>
      <c r="K123" s="124">
        <v>294.64999999999998</v>
      </c>
      <c r="L123" s="124">
        <v>287.14999999999998</v>
      </c>
      <c r="M123" s="124">
        <v>78.635180000000005</v>
      </c>
    </row>
    <row r="124" spans="1:13">
      <c r="A124" s="66">
        <v>115</v>
      </c>
      <c r="B124" s="124" t="s">
        <v>100</v>
      </c>
      <c r="C124" s="124">
        <v>170.75</v>
      </c>
      <c r="D124" s="125">
        <v>168.65</v>
      </c>
      <c r="E124" s="125">
        <v>165.3</v>
      </c>
      <c r="F124" s="125">
        <v>159.85</v>
      </c>
      <c r="G124" s="125">
        <v>156.5</v>
      </c>
      <c r="H124" s="125">
        <v>174.10000000000002</v>
      </c>
      <c r="I124" s="125">
        <v>177.45</v>
      </c>
      <c r="J124" s="125">
        <v>182.90000000000003</v>
      </c>
      <c r="K124" s="124">
        <v>172</v>
      </c>
      <c r="L124" s="124">
        <v>163.19999999999999</v>
      </c>
      <c r="M124" s="124">
        <v>91.463139999999996</v>
      </c>
    </row>
    <row r="125" spans="1:13">
      <c r="A125" s="66">
        <v>116</v>
      </c>
      <c r="B125" s="124" t="s">
        <v>105</v>
      </c>
      <c r="C125" s="124">
        <v>1371.85</v>
      </c>
      <c r="D125" s="125">
        <v>1362.6166666666666</v>
      </c>
      <c r="E125" s="125">
        <v>1350.2333333333331</v>
      </c>
      <c r="F125" s="125">
        <v>1328.6166666666666</v>
      </c>
      <c r="G125" s="125">
        <v>1316.2333333333331</v>
      </c>
      <c r="H125" s="125">
        <v>1384.2333333333331</v>
      </c>
      <c r="I125" s="125">
        <v>1396.6166666666668</v>
      </c>
      <c r="J125" s="125">
        <v>1418.2333333333331</v>
      </c>
      <c r="K125" s="124">
        <v>1375</v>
      </c>
      <c r="L125" s="124">
        <v>1341</v>
      </c>
      <c r="M125" s="124">
        <v>15.634029999999999</v>
      </c>
    </row>
    <row r="126" spans="1:13">
      <c r="A126" s="66">
        <v>117</v>
      </c>
      <c r="B126" s="124" t="s">
        <v>997</v>
      </c>
      <c r="C126" s="124">
        <v>847.3</v>
      </c>
      <c r="D126" s="125">
        <v>826.33333333333337</v>
      </c>
      <c r="E126" s="125">
        <v>793.9666666666667</v>
      </c>
      <c r="F126" s="125">
        <v>740.63333333333333</v>
      </c>
      <c r="G126" s="125">
        <v>708.26666666666665</v>
      </c>
      <c r="H126" s="125">
        <v>879.66666666666674</v>
      </c>
      <c r="I126" s="125">
        <v>912.0333333333333</v>
      </c>
      <c r="J126" s="125">
        <v>965.36666666666679</v>
      </c>
      <c r="K126" s="124">
        <v>858.7</v>
      </c>
      <c r="L126" s="124">
        <v>773</v>
      </c>
      <c r="M126" s="124">
        <v>13.42348</v>
      </c>
    </row>
    <row r="127" spans="1:13">
      <c r="A127" s="66">
        <v>118</v>
      </c>
      <c r="B127" s="124" t="s">
        <v>202</v>
      </c>
      <c r="C127" s="124">
        <v>69.95</v>
      </c>
      <c r="D127" s="125">
        <v>69.916666666666671</v>
      </c>
      <c r="E127" s="125">
        <v>69.13333333333334</v>
      </c>
      <c r="F127" s="125">
        <v>68.316666666666663</v>
      </c>
      <c r="G127" s="125">
        <v>67.533333333333331</v>
      </c>
      <c r="H127" s="125">
        <v>70.733333333333348</v>
      </c>
      <c r="I127" s="125">
        <v>71.51666666666668</v>
      </c>
      <c r="J127" s="125">
        <v>72.333333333333357</v>
      </c>
      <c r="K127" s="124">
        <v>70.7</v>
      </c>
      <c r="L127" s="124">
        <v>69.099999999999994</v>
      </c>
      <c r="M127" s="124">
        <v>21.326879999999999</v>
      </c>
    </row>
    <row r="128" spans="1:13">
      <c r="A128" s="66">
        <v>119</v>
      </c>
      <c r="B128" s="124" t="s">
        <v>107</v>
      </c>
      <c r="C128" s="124">
        <v>1249.55</v>
      </c>
      <c r="D128" s="125">
        <v>1246.1499999999999</v>
      </c>
      <c r="E128" s="125">
        <v>1237.3999999999996</v>
      </c>
      <c r="F128" s="125">
        <v>1225.2499999999998</v>
      </c>
      <c r="G128" s="125">
        <v>1216.4999999999995</v>
      </c>
      <c r="H128" s="125">
        <v>1258.2999999999997</v>
      </c>
      <c r="I128" s="125">
        <v>1267.0500000000002</v>
      </c>
      <c r="J128" s="125">
        <v>1279.1999999999998</v>
      </c>
      <c r="K128" s="124">
        <v>1254.9000000000001</v>
      </c>
      <c r="L128" s="124">
        <v>1234</v>
      </c>
      <c r="M128" s="124">
        <v>20.653860000000002</v>
      </c>
    </row>
    <row r="129" spans="1:13">
      <c r="A129" s="66">
        <v>120</v>
      </c>
      <c r="B129" s="124" t="s">
        <v>109</v>
      </c>
      <c r="C129" s="124">
        <v>144.69999999999999</v>
      </c>
      <c r="D129" s="125">
        <v>144.21666666666667</v>
      </c>
      <c r="E129" s="125">
        <v>142.43333333333334</v>
      </c>
      <c r="F129" s="125">
        <v>140.16666666666666</v>
      </c>
      <c r="G129" s="125">
        <v>138.38333333333333</v>
      </c>
      <c r="H129" s="125">
        <v>146.48333333333335</v>
      </c>
      <c r="I129" s="125">
        <v>148.26666666666671</v>
      </c>
      <c r="J129" s="125">
        <v>150.53333333333336</v>
      </c>
      <c r="K129" s="124">
        <v>146</v>
      </c>
      <c r="L129" s="124">
        <v>141.94999999999999</v>
      </c>
      <c r="M129" s="124">
        <v>59.238120000000002</v>
      </c>
    </row>
    <row r="130" spans="1:13">
      <c r="A130" s="66">
        <v>121</v>
      </c>
      <c r="B130" s="124" t="s">
        <v>110</v>
      </c>
      <c r="C130" s="124">
        <v>501.85</v>
      </c>
      <c r="D130" s="125">
        <v>501.48333333333335</v>
      </c>
      <c r="E130" s="125">
        <v>495.16666666666669</v>
      </c>
      <c r="F130" s="125">
        <v>488.48333333333335</v>
      </c>
      <c r="G130" s="125">
        <v>482.16666666666669</v>
      </c>
      <c r="H130" s="125">
        <v>508.16666666666669</v>
      </c>
      <c r="I130" s="125">
        <v>514.48333333333335</v>
      </c>
      <c r="J130" s="125">
        <v>521.16666666666674</v>
      </c>
      <c r="K130" s="124">
        <v>507.8</v>
      </c>
      <c r="L130" s="124">
        <v>494.8</v>
      </c>
      <c r="M130" s="124">
        <v>29.55029</v>
      </c>
    </row>
    <row r="131" spans="1:13">
      <c r="A131" s="66">
        <v>122</v>
      </c>
      <c r="B131" s="124" t="s">
        <v>111</v>
      </c>
      <c r="C131" s="124">
        <v>1346.55</v>
      </c>
      <c r="D131" s="125">
        <v>1345.8500000000001</v>
      </c>
      <c r="E131" s="125">
        <v>1340.7000000000003</v>
      </c>
      <c r="F131" s="125">
        <v>1334.8500000000001</v>
      </c>
      <c r="G131" s="125">
        <v>1329.7000000000003</v>
      </c>
      <c r="H131" s="125">
        <v>1351.7000000000003</v>
      </c>
      <c r="I131" s="125">
        <v>1356.8500000000004</v>
      </c>
      <c r="J131" s="125">
        <v>1362.7000000000003</v>
      </c>
      <c r="K131" s="124">
        <v>1351</v>
      </c>
      <c r="L131" s="124">
        <v>1340</v>
      </c>
      <c r="M131" s="124">
        <v>26.613530000000001</v>
      </c>
    </row>
    <row r="132" spans="1:13">
      <c r="A132" s="66">
        <v>123</v>
      </c>
      <c r="B132" s="124" t="s">
        <v>112</v>
      </c>
      <c r="C132" s="124">
        <v>795.3</v>
      </c>
      <c r="D132" s="125">
        <v>790.51666666666677</v>
      </c>
      <c r="E132" s="125">
        <v>784.03333333333353</v>
      </c>
      <c r="F132" s="125">
        <v>772.76666666666677</v>
      </c>
      <c r="G132" s="125">
        <v>766.28333333333353</v>
      </c>
      <c r="H132" s="125">
        <v>801.78333333333353</v>
      </c>
      <c r="I132" s="125">
        <v>808.26666666666688</v>
      </c>
      <c r="J132" s="125">
        <v>819.53333333333353</v>
      </c>
      <c r="K132" s="124">
        <v>797</v>
      </c>
      <c r="L132" s="124">
        <v>779.25</v>
      </c>
      <c r="M132" s="124">
        <v>14.132630000000001</v>
      </c>
    </row>
    <row r="133" spans="1:13">
      <c r="A133" s="66">
        <v>124</v>
      </c>
      <c r="B133" s="124" t="s">
        <v>119</v>
      </c>
      <c r="C133" s="124">
        <v>57708.3</v>
      </c>
      <c r="D133" s="125">
        <v>57576.15</v>
      </c>
      <c r="E133" s="125">
        <v>57172.15</v>
      </c>
      <c r="F133" s="125">
        <v>56636</v>
      </c>
      <c r="G133" s="125">
        <v>56232</v>
      </c>
      <c r="H133" s="125">
        <v>58112.3</v>
      </c>
      <c r="I133" s="125">
        <v>58516.3</v>
      </c>
      <c r="J133" s="125">
        <v>59052.450000000004</v>
      </c>
      <c r="K133" s="124">
        <v>57980.15</v>
      </c>
      <c r="L133" s="124">
        <v>57040</v>
      </c>
      <c r="M133" s="124">
        <v>5.144E-2</v>
      </c>
    </row>
    <row r="134" spans="1:13">
      <c r="A134" s="66">
        <v>125</v>
      </c>
      <c r="B134" s="124" t="s">
        <v>1831</v>
      </c>
      <c r="C134" s="124">
        <v>891.35</v>
      </c>
      <c r="D134" s="125">
        <v>889.63333333333333</v>
      </c>
      <c r="E134" s="125">
        <v>884.11666666666667</v>
      </c>
      <c r="F134" s="125">
        <v>876.88333333333333</v>
      </c>
      <c r="G134" s="125">
        <v>871.36666666666667</v>
      </c>
      <c r="H134" s="125">
        <v>896.86666666666667</v>
      </c>
      <c r="I134" s="125">
        <v>902.38333333333333</v>
      </c>
      <c r="J134" s="125">
        <v>909.61666666666667</v>
      </c>
      <c r="K134" s="124">
        <v>895.15</v>
      </c>
      <c r="L134" s="124">
        <v>882.4</v>
      </c>
      <c r="M134" s="124">
        <v>5.1135900000000003</v>
      </c>
    </row>
    <row r="135" spans="1:13">
      <c r="A135" s="66">
        <v>126</v>
      </c>
      <c r="B135" s="124" t="s">
        <v>114</v>
      </c>
      <c r="C135" s="124">
        <v>446</v>
      </c>
      <c r="D135" s="125">
        <v>444.09999999999997</v>
      </c>
      <c r="E135" s="125">
        <v>438.09999999999991</v>
      </c>
      <c r="F135" s="125">
        <v>430.19999999999993</v>
      </c>
      <c r="G135" s="125">
        <v>424.19999999999987</v>
      </c>
      <c r="H135" s="125">
        <v>451.99999999999994</v>
      </c>
      <c r="I135" s="125">
        <v>458.00000000000006</v>
      </c>
      <c r="J135" s="125">
        <v>465.9</v>
      </c>
      <c r="K135" s="124">
        <v>450.1</v>
      </c>
      <c r="L135" s="124">
        <v>436.2</v>
      </c>
      <c r="M135" s="124">
        <v>23.453690000000002</v>
      </c>
    </row>
    <row r="136" spans="1:13">
      <c r="A136" s="66">
        <v>127</v>
      </c>
      <c r="B136" s="124" t="s">
        <v>113</v>
      </c>
      <c r="C136" s="124">
        <v>681.05</v>
      </c>
      <c r="D136" s="125">
        <v>678.80000000000007</v>
      </c>
      <c r="E136" s="125">
        <v>673.75000000000011</v>
      </c>
      <c r="F136" s="125">
        <v>666.45</v>
      </c>
      <c r="G136" s="125">
        <v>661.40000000000009</v>
      </c>
      <c r="H136" s="125">
        <v>686.10000000000014</v>
      </c>
      <c r="I136" s="125">
        <v>691.15000000000009</v>
      </c>
      <c r="J136" s="125">
        <v>698.45000000000016</v>
      </c>
      <c r="K136" s="124">
        <v>683.85</v>
      </c>
      <c r="L136" s="124">
        <v>671.5</v>
      </c>
      <c r="M136" s="124">
        <v>40.278840000000002</v>
      </c>
    </row>
    <row r="137" spans="1:13">
      <c r="A137" s="66">
        <v>128</v>
      </c>
      <c r="B137" s="124" t="s">
        <v>1127</v>
      </c>
      <c r="C137" s="124">
        <v>118.5</v>
      </c>
      <c r="D137" s="125">
        <v>116.95</v>
      </c>
      <c r="E137" s="125">
        <v>113.95</v>
      </c>
      <c r="F137" s="125">
        <v>109.4</v>
      </c>
      <c r="G137" s="125">
        <v>106.4</v>
      </c>
      <c r="H137" s="125">
        <v>121.5</v>
      </c>
      <c r="I137" s="125">
        <v>124.5</v>
      </c>
      <c r="J137" s="125">
        <v>129.05000000000001</v>
      </c>
      <c r="K137" s="124">
        <v>119.95</v>
      </c>
      <c r="L137" s="124">
        <v>112.4</v>
      </c>
      <c r="M137" s="124">
        <v>42.109670000000001</v>
      </c>
    </row>
    <row r="138" spans="1:13">
      <c r="A138" s="66">
        <v>129</v>
      </c>
      <c r="B138" s="124" t="s">
        <v>1192</v>
      </c>
      <c r="C138" s="124">
        <v>72.05</v>
      </c>
      <c r="D138" s="125">
        <v>70.983333333333334</v>
      </c>
      <c r="E138" s="125">
        <v>69.566666666666663</v>
      </c>
      <c r="F138" s="125">
        <v>67.083333333333329</v>
      </c>
      <c r="G138" s="125">
        <v>65.666666666666657</v>
      </c>
      <c r="H138" s="125">
        <v>73.466666666666669</v>
      </c>
      <c r="I138" s="125">
        <v>74.883333333333326</v>
      </c>
      <c r="J138" s="125">
        <v>77.366666666666674</v>
      </c>
      <c r="K138" s="124">
        <v>72.400000000000006</v>
      </c>
      <c r="L138" s="124">
        <v>68.5</v>
      </c>
      <c r="M138" s="124">
        <v>16.41283</v>
      </c>
    </row>
    <row r="139" spans="1:13">
      <c r="A139" s="66">
        <v>130</v>
      </c>
      <c r="B139" s="124" t="s">
        <v>239</v>
      </c>
      <c r="C139" s="124">
        <v>347.8</v>
      </c>
      <c r="D139" s="125">
        <v>343.55</v>
      </c>
      <c r="E139" s="125">
        <v>338.65000000000003</v>
      </c>
      <c r="F139" s="125">
        <v>329.5</v>
      </c>
      <c r="G139" s="125">
        <v>324.60000000000002</v>
      </c>
      <c r="H139" s="125">
        <v>352.70000000000005</v>
      </c>
      <c r="I139" s="125">
        <v>357.6</v>
      </c>
      <c r="J139" s="125">
        <v>366.75000000000006</v>
      </c>
      <c r="K139" s="124">
        <v>348.45</v>
      </c>
      <c r="L139" s="124">
        <v>334.4</v>
      </c>
      <c r="M139" s="124">
        <v>27.76482</v>
      </c>
    </row>
    <row r="140" spans="1:13">
      <c r="A140" s="66">
        <v>131</v>
      </c>
      <c r="B140" s="124" t="s">
        <v>115</v>
      </c>
      <c r="C140" s="124">
        <v>7081.9</v>
      </c>
      <c r="D140" s="125">
        <v>7059.5</v>
      </c>
      <c r="E140" s="125">
        <v>6997.4</v>
      </c>
      <c r="F140" s="125">
        <v>6912.9</v>
      </c>
      <c r="G140" s="125">
        <v>6850.7999999999993</v>
      </c>
      <c r="H140" s="125">
        <v>7144</v>
      </c>
      <c r="I140" s="125">
        <v>7206.1</v>
      </c>
      <c r="J140" s="125">
        <v>7290.6</v>
      </c>
      <c r="K140" s="124">
        <v>7121.6</v>
      </c>
      <c r="L140" s="124">
        <v>6975</v>
      </c>
      <c r="M140" s="124">
        <v>7.2090500000000004</v>
      </c>
    </row>
    <row r="141" spans="1:13">
      <c r="A141" s="66">
        <v>132</v>
      </c>
      <c r="B141" s="124" t="s">
        <v>351</v>
      </c>
      <c r="C141" s="124">
        <v>428.85</v>
      </c>
      <c r="D141" s="125">
        <v>424.93333333333334</v>
      </c>
      <c r="E141" s="125">
        <v>419.11666666666667</v>
      </c>
      <c r="F141" s="125">
        <v>409.38333333333333</v>
      </c>
      <c r="G141" s="125">
        <v>403.56666666666666</v>
      </c>
      <c r="H141" s="125">
        <v>434.66666666666669</v>
      </c>
      <c r="I141" s="125">
        <v>440.48333333333341</v>
      </c>
      <c r="J141" s="125">
        <v>450.2166666666667</v>
      </c>
      <c r="K141" s="124">
        <v>430.75</v>
      </c>
      <c r="L141" s="124">
        <v>415.2</v>
      </c>
      <c r="M141" s="124">
        <v>6.5686400000000003</v>
      </c>
    </row>
    <row r="142" spans="1:13">
      <c r="A142" s="66">
        <v>133</v>
      </c>
      <c r="B142" s="124" t="s">
        <v>117</v>
      </c>
      <c r="C142" s="124">
        <v>927</v>
      </c>
      <c r="D142" s="125">
        <v>924.86666666666667</v>
      </c>
      <c r="E142" s="125">
        <v>916.5333333333333</v>
      </c>
      <c r="F142" s="125">
        <v>906.06666666666661</v>
      </c>
      <c r="G142" s="125">
        <v>897.73333333333323</v>
      </c>
      <c r="H142" s="125">
        <v>935.33333333333337</v>
      </c>
      <c r="I142" s="125">
        <v>943.66666666666663</v>
      </c>
      <c r="J142" s="125">
        <v>954.13333333333344</v>
      </c>
      <c r="K142" s="124">
        <v>933.2</v>
      </c>
      <c r="L142" s="124">
        <v>914.4</v>
      </c>
      <c r="M142" s="124">
        <v>10.46434</v>
      </c>
    </row>
    <row r="143" spans="1:13">
      <c r="A143" s="66">
        <v>134</v>
      </c>
      <c r="B143" s="124" t="s">
        <v>118</v>
      </c>
      <c r="C143" s="124">
        <v>172</v>
      </c>
      <c r="D143" s="125">
        <v>169.5</v>
      </c>
      <c r="E143" s="125">
        <v>166</v>
      </c>
      <c r="F143" s="125">
        <v>160</v>
      </c>
      <c r="G143" s="125">
        <v>156.5</v>
      </c>
      <c r="H143" s="125">
        <v>175.5</v>
      </c>
      <c r="I143" s="125">
        <v>179</v>
      </c>
      <c r="J143" s="125">
        <v>185</v>
      </c>
      <c r="K143" s="124">
        <v>173</v>
      </c>
      <c r="L143" s="124">
        <v>163.5</v>
      </c>
      <c r="M143" s="124">
        <v>141.95770999999999</v>
      </c>
    </row>
    <row r="144" spans="1:13">
      <c r="A144" s="66">
        <v>135</v>
      </c>
      <c r="B144" s="124" t="s">
        <v>203</v>
      </c>
      <c r="C144" s="124">
        <v>993.3</v>
      </c>
      <c r="D144" s="125">
        <v>989.91666666666663</v>
      </c>
      <c r="E144" s="125">
        <v>976.93333333333328</v>
      </c>
      <c r="F144" s="125">
        <v>960.56666666666661</v>
      </c>
      <c r="G144" s="125">
        <v>947.58333333333326</v>
      </c>
      <c r="H144" s="125">
        <v>1006.2833333333333</v>
      </c>
      <c r="I144" s="125">
        <v>1019.2666666666667</v>
      </c>
      <c r="J144" s="125">
        <v>1035.6333333333332</v>
      </c>
      <c r="K144" s="124">
        <v>1002.9</v>
      </c>
      <c r="L144" s="124">
        <v>973.55</v>
      </c>
      <c r="M144" s="124">
        <v>2.6876799999999998</v>
      </c>
    </row>
    <row r="145" spans="1:13">
      <c r="A145" s="66">
        <v>136</v>
      </c>
      <c r="B145" s="124" t="s">
        <v>1208</v>
      </c>
      <c r="C145" s="124">
        <v>594</v>
      </c>
      <c r="D145" s="125">
        <v>588.06666666666672</v>
      </c>
      <c r="E145" s="125">
        <v>578.13333333333344</v>
      </c>
      <c r="F145" s="125">
        <v>562.26666666666677</v>
      </c>
      <c r="G145" s="125">
        <v>552.33333333333348</v>
      </c>
      <c r="H145" s="125">
        <v>603.93333333333339</v>
      </c>
      <c r="I145" s="125">
        <v>613.86666666666656</v>
      </c>
      <c r="J145" s="125">
        <v>629.73333333333335</v>
      </c>
      <c r="K145" s="124">
        <v>598</v>
      </c>
      <c r="L145" s="124">
        <v>572.20000000000005</v>
      </c>
      <c r="M145" s="124">
        <v>27.61767</v>
      </c>
    </row>
    <row r="146" spans="1:13">
      <c r="A146" s="66">
        <v>137</v>
      </c>
      <c r="B146" s="124" t="s">
        <v>373</v>
      </c>
      <c r="C146" s="124">
        <v>572.79999999999995</v>
      </c>
      <c r="D146" s="125">
        <v>571.30000000000007</v>
      </c>
      <c r="E146" s="125">
        <v>567.60000000000014</v>
      </c>
      <c r="F146" s="125">
        <v>562.40000000000009</v>
      </c>
      <c r="G146" s="125">
        <v>558.70000000000016</v>
      </c>
      <c r="H146" s="125">
        <v>576.50000000000011</v>
      </c>
      <c r="I146" s="125">
        <v>580.20000000000016</v>
      </c>
      <c r="J146" s="125">
        <v>585.40000000000009</v>
      </c>
      <c r="K146" s="124">
        <v>575</v>
      </c>
      <c r="L146" s="124">
        <v>566.1</v>
      </c>
      <c r="M146" s="124">
        <v>8.4992199999999993</v>
      </c>
    </row>
    <row r="147" spans="1:13">
      <c r="A147" s="66">
        <v>138</v>
      </c>
      <c r="B147" s="124" t="s">
        <v>366</v>
      </c>
      <c r="C147" s="124">
        <v>58.8</v>
      </c>
      <c r="D147" s="125">
        <v>58.45000000000001</v>
      </c>
      <c r="E147" s="125">
        <v>57.550000000000018</v>
      </c>
      <c r="F147" s="125">
        <v>56.300000000000011</v>
      </c>
      <c r="G147" s="125">
        <v>55.40000000000002</v>
      </c>
      <c r="H147" s="125">
        <v>59.700000000000017</v>
      </c>
      <c r="I147" s="125">
        <v>60.600000000000009</v>
      </c>
      <c r="J147" s="125">
        <v>61.850000000000016</v>
      </c>
      <c r="K147" s="124">
        <v>59.35</v>
      </c>
      <c r="L147" s="124">
        <v>57.2</v>
      </c>
      <c r="M147" s="124">
        <v>71.523060000000001</v>
      </c>
    </row>
    <row r="148" spans="1:13">
      <c r="A148" s="66">
        <v>139</v>
      </c>
      <c r="B148" s="124" t="s">
        <v>120</v>
      </c>
      <c r="C148" s="124">
        <v>25.35</v>
      </c>
      <c r="D148" s="125">
        <v>25.183333333333334</v>
      </c>
      <c r="E148" s="125">
        <v>24.916666666666668</v>
      </c>
      <c r="F148" s="125">
        <v>24.483333333333334</v>
      </c>
      <c r="G148" s="125">
        <v>24.216666666666669</v>
      </c>
      <c r="H148" s="125">
        <v>25.616666666666667</v>
      </c>
      <c r="I148" s="125">
        <v>25.883333333333333</v>
      </c>
      <c r="J148" s="125">
        <v>26.316666666666666</v>
      </c>
      <c r="K148" s="124">
        <v>25.45</v>
      </c>
      <c r="L148" s="124">
        <v>24.75</v>
      </c>
      <c r="M148" s="124">
        <v>107.68252</v>
      </c>
    </row>
    <row r="149" spans="1:13">
      <c r="A149" s="66">
        <v>140</v>
      </c>
      <c r="B149" s="124" t="s">
        <v>121</v>
      </c>
      <c r="C149" s="124">
        <v>110.8</v>
      </c>
      <c r="D149" s="125">
        <v>110.10000000000001</v>
      </c>
      <c r="E149" s="125">
        <v>109.00000000000001</v>
      </c>
      <c r="F149" s="125">
        <v>107.2</v>
      </c>
      <c r="G149" s="125">
        <v>106.10000000000001</v>
      </c>
      <c r="H149" s="125">
        <v>111.90000000000002</v>
      </c>
      <c r="I149" s="125">
        <v>113.00000000000001</v>
      </c>
      <c r="J149" s="125">
        <v>114.80000000000003</v>
      </c>
      <c r="K149" s="124">
        <v>111.2</v>
      </c>
      <c r="L149" s="124">
        <v>108.3</v>
      </c>
      <c r="M149" s="124">
        <v>34.755769999999998</v>
      </c>
    </row>
    <row r="150" spans="1:13">
      <c r="A150" s="66">
        <v>141</v>
      </c>
      <c r="B150" s="124" t="s">
        <v>122</v>
      </c>
      <c r="C150" s="124">
        <v>151.4</v>
      </c>
      <c r="D150" s="125">
        <v>153.73333333333335</v>
      </c>
      <c r="E150" s="125">
        <v>147.16666666666669</v>
      </c>
      <c r="F150" s="125">
        <v>142.93333333333334</v>
      </c>
      <c r="G150" s="125">
        <v>136.36666666666667</v>
      </c>
      <c r="H150" s="125">
        <v>157.9666666666667</v>
      </c>
      <c r="I150" s="125">
        <v>164.53333333333336</v>
      </c>
      <c r="J150" s="125">
        <v>168.76666666666671</v>
      </c>
      <c r="K150" s="124">
        <v>160.30000000000001</v>
      </c>
      <c r="L150" s="124">
        <v>149.5</v>
      </c>
      <c r="M150" s="124">
        <v>250.06370999999999</v>
      </c>
    </row>
    <row r="151" spans="1:13">
      <c r="A151" s="66">
        <v>142</v>
      </c>
      <c r="B151" s="124" t="s">
        <v>1223</v>
      </c>
      <c r="C151" s="124">
        <v>54.45</v>
      </c>
      <c r="D151" s="125">
        <v>53.883333333333326</v>
      </c>
      <c r="E151" s="125">
        <v>52.616666666666653</v>
      </c>
      <c r="F151" s="125">
        <v>50.783333333333324</v>
      </c>
      <c r="G151" s="125">
        <v>49.516666666666652</v>
      </c>
      <c r="H151" s="125">
        <v>55.716666666666654</v>
      </c>
      <c r="I151" s="125">
        <v>56.983333333333334</v>
      </c>
      <c r="J151" s="125">
        <v>58.816666666666656</v>
      </c>
      <c r="K151" s="124">
        <v>55.15</v>
      </c>
      <c r="L151" s="124">
        <v>52.05</v>
      </c>
      <c r="M151" s="124">
        <v>315.04093999999998</v>
      </c>
    </row>
    <row r="152" spans="1:13">
      <c r="A152" s="66">
        <v>143</v>
      </c>
      <c r="B152" s="124" t="s">
        <v>1274</v>
      </c>
      <c r="C152" s="124">
        <v>477.55</v>
      </c>
      <c r="D152" s="125">
        <v>479.83333333333331</v>
      </c>
      <c r="E152" s="125">
        <v>472.96666666666664</v>
      </c>
      <c r="F152" s="125">
        <v>468.38333333333333</v>
      </c>
      <c r="G152" s="125">
        <v>461.51666666666665</v>
      </c>
      <c r="H152" s="125">
        <v>484.41666666666663</v>
      </c>
      <c r="I152" s="125">
        <v>491.2833333333333</v>
      </c>
      <c r="J152" s="125">
        <v>495.86666666666662</v>
      </c>
      <c r="K152" s="124">
        <v>486.7</v>
      </c>
      <c r="L152" s="124">
        <v>475.25</v>
      </c>
      <c r="M152" s="124">
        <v>2.7690100000000002</v>
      </c>
    </row>
    <row r="153" spans="1:13">
      <c r="A153" s="66">
        <v>144</v>
      </c>
      <c r="B153" s="124" t="s">
        <v>124</v>
      </c>
      <c r="C153" s="124">
        <v>153</v>
      </c>
      <c r="D153" s="125">
        <v>152.79999999999998</v>
      </c>
      <c r="E153" s="125">
        <v>151.29999999999995</v>
      </c>
      <c r="F153" s="125">
        <v>149.59999999999997</v>
      </c>
      <c r="G153" s="125">
        <v>148.09999999999994</v>
      </c>
      <c r="H153" s="125">
        <v>154.49999999999997</v>
      </c>
      <c r="I153" s="125">
        <v>156.00000000000003</v>
      </c>
      <c r="J153" s="125">
        <v>157.69999999999999</v>
      </c>
      <c r="K153" s="124">
        <v>154.30000000000001</v>
      </c>
      <c r="L153" s="124">
        <v>151.1</v>
      </c>
      <c r="M153" s="124">
        <v>158.80368000000001</v>
      </c>
    </row>
    <row r="154" spans="1:13">
      <c r="A154" s="66">
        <v>145</v>
      </c>
      <c r="B154" s="124" t="s">
        <v>204</v>
      </c>
      <c r="C154" s="124">
        <v>177.75</v>
      </c>
      <c r="D154" s="125">
        <v>176.58333333333334</v>
      </c>
      <c r="E154" s="125">
        <v>174.66666666666669</v>
      </c>
      <c r="F154" s="125">
        <v>171.58333333333334</v>
      </c>
      <c r="G154" s="125">
        <v>169.66666666666669</v>
      </c>
      <c r="H154" s="125">
        <v>179.66666666666669</v>
      </c>
      <c r="I154" s="125">
        <v>181.58333333333337</v>
      </c>
      <c r="J154" s="125">
        <v>184.66666666666669</v>
      </c>
      <c r="K154" s="124">
        <v>178.5</v>
      </c>
      <c r="L154" s="124">
        <v>173.5</v>
      </c>
      <c r="M154" s="124">
        <v>16.436710000000001</v>
      </c>
    </row>
    <row r="155" spans="1:13">
      <c r="A155" s="66">
        <v>146</v>
      </c>
      <c r="B155" s="124" t="s">
        <v>123</v>
      </c>
      <c r="C155" s="124">
        <v>3442.4</v>
      </c>
      <c r="D155" s="125">
        <v>3445.8166666666671</v>
      </c>
      <c r="E155" s="125">
        <v>3421.6333333333341</v>
      </c>
      <c r="F155" s="125">
        <v>3400.8666666666672</v>
      </c>
      <c r="G155" s="125">
        <v>3376.6833333333343</v>
      </c>
      <c r="H155" s="125">
        <v>3466.5833333333339</v>
      </c>
      <c r="I155" s="125">
        <v>3490.7666666666673</v>
      </c>
      <c r="J155" s="125">
        <v>3511.5333333333338</v>
      </c>
      <c r="K155" s="124">
        <v>3470</v>
      </c>
      <c r="L155" s="124">
        <v>3425.05</v>
      </c>
      <c r="M155" s="124">
        <v>0.18326999999999999</v>
      </c>
    </row>
    <row r="156" spans="1:13">
      <c r="A156" s="66">
        <v>147</v>
      </c>
      <c r="B156" s="124" t="s">
        <v>348</v>
      </c>
      <c r="C156" s="124">
        <v>79.95</v>
      </c>
      <c r="D156" s="125">
        <v>79.8</v>
      </c>
      <c r="E156" s="125">
        <v>77.649999999999991</v>
      </c>
      <c r="F156" s="125">
        <v>75.349999999999994</v>
      </c>
      <c r="G156" s="125">
        <v>73.199999999999989</v>
      </c>
      <c r="H156" s="125">
        <v>82.1</v>
      </c>
      <c r="I156" s="125">
        <v>84.25</v>
      </c>
      <c r="J156" s="125">
        <v>86.55</v>
      </c>
      <c r="K156" s="124">
        <v>81.95</v>
      </c>
      <c r="L156" s="124">
        <v>77.5</v>
      </c>
      <c r="M156" s="124">
        <v>101.17738</v>
      </c>
    </row>
    <row r="157" spans="1:13">
      <c r="A157" s="66">
        <v>148</v>
      </c>
      <c r="B157" s="124" t="s">
        <v>1328</v>
      </c>
      <c r="C157" s="124">
        <v>1011.95</v>
      </c>
      <c r="D157" s="125">
        <v>1002.8166666666666</v>
      </c>
      <c r="E157" s="125">
        <v>990.63333333333321</v>
      </c>
      <c r="F157" s="125">
        <v>969.31666666666661</v>
      </c>
      <c r="G157" s="125">
        <v>957.13333333333321</v>
      </c>
      <c r="H157" s="125">
        <v>1024.1333333333332</v>
      </c>
      <c r="I157" s="125">
        <v>1036.3166666666666</v>
      </c>
      <c r="J157" s="125">
        <v>1057.6333333333332</v>
      </c>
      <c r="K157" s="124">
        <v>1015</v>
      </c>
      <c r="L157" s="124">
        <v>981.5</v>
      </c>
      <c r="M157" s="124">
        <v>4.4316300000000002</v>
      </c>
    </row>
    <row r="158" spans="1:13">
      <c r="A158" s="66">
        <v>149</v>
      </c>
      <c r="B158" s="124" t="s">
        <v>1916</v>
      </c>
      <c r="C158" s="124">
        <v>875.5</v>
      </c>
      <c r="D158" s="125">
        <v>882.68333333333339</v>
      </c>
      <c r="E158" s="125">
        <v>865.96666666666681</v>
      </c>
      <c r="F158" s="125">
        <v>856.43333333333339</v>
      </c>
      <c r="G158" s="125">
        <v>839.71666666666681</v>
      </c>
      <c r="H158" s="125">
        <v>892.21666666666681</v>
      </c>
      <c r="I158" s="125">
        <v>908.93333333333351</v>
      </c>
      <c r="J158" s="125">
        <v>918.46666666666681</v>
      </c>
      <c r="K158" s="124">
        <v>899.4</v>
      </c>
      <c r="L158" s="124">
        <v>873.15</v>
      </c>
      <c r="M158" s="124">
        <v>1.90177</v>
      </c>
    </row>
    <row r="159" spans="1:13">
      <c r="A159" s="66">
        <v>150</v>
      </c>
      <c r="B159" s="124" t="s">
        <v>228</v>
      </c>
      <c r="C159" s="124">
        <v>23833.25</v>
      </c>
      <c r="D159" s="125">
        <v>23605.8</v>
      </c>
      <c r="E159" s="125">
        <v>23312.6</v>
      </c>
      <c r="F159" s="125">
        <v>22791.95</v>
      </c>
      <c r="G159" s="125">
        <v>22498.75</v>
      </c>
      <c r="H159" s="125">
        <v>24126.449999999997</v>
      </c>
      <c r="I159" s="125">
        <v>24419.65</v>
      </c>
      <c r="J159" s="125">
        <v>24940.299999999996</v>
      </c>
      <c r="K159" s="124">
        <v>23899</v>
      </c>
      <c r="L159" s="124">
        <v>23085.15</v>
      </c>
      <c r="M159" s="124">
        <v>0.41149999999999998</v>
      </c>
    </row>
    <row r="160" spans="1:13">
      <c r="A160" s="66">
        <v>151</v>
      </c>
      <c r="B160" s="124" t="s">
        <v>126</v>
      </c>
      <c r="C160" s="124">
        <v>239.2</v>
      </c>
      <c r="D160" s="125">
        <v>238.06666666666669</v>
      </c>
      <c r="E160" s="125">
        <v>236.13333333333338</v>
      </c>
      <c r="F160" s="125">
        <v>233.06666666666669</v>
      </c>
      <c r="G160" s="125">
        <v>231.13333333333338</v>
      </c>
      <c r="H160" s="125">
        <v>241.13333333333338</v>
      </c>
      <c r="I160" s="125">
        <v>243.06666666666672</v>
      </c>
      <c r="J160" s="125">
        <v>246.13333333333338</v>
      </c>
      <c r="K160" s="124">
        <v>240</v>
      </c>
      <c r="L160" s="124">
        <v>235</v>
      </c>
      <c r="M160" s="124">
        <v>61.572809999999997</v>
      </c>
    </row>
    <row r="161" spans="1:13">
      <c r="A161" s="66">
        <v>152</v>
      </c>
      <c r="B161" s="124" t="s">
        <v>205</v>
      </c>
      <c r="C161" s="124">
        <v>1138.1500000000001</v>
      </c>
      <c r="D161" s="125">
        <v>1134.7</v>
      </c>
      <c r="E161" s="125">
        <v>1127.75</v>
      </c>
      <c r="F161" s="125">
        <v>1117.3499999999999</v>
      </c>
      <c r="G161" s="125">
        <v>1110.3999999999999</v>
      </c>
      <c r="H161" s="125">
        <v>1145.1000000000001</v>
      </c>
      <c r="I161" s="125">
        <v>1152.0500000000004</v>
      </c>
      <c r="J161" s="125">
        <v>1162.4500000000003</v>
      </c>
      <c r="K161" s="124">
        <v>1141.6500000000001</v>
      </c>
      <c r="L161" s="124">
        <v>1124.3</v>
      </c>
      <c r="M161" s="124">
        <v>3.90822</v>
      </c>
    </row>
    <row r="162" spans="1:13">
      <c r="A162" s="66">
        <v>153</v>
      </c>
      <c r="B162" s="124" t="s">
        <v>206</v>
      </c>
      <c r="C162" s="124">
        <v>2655.3</v>
      </c>
      <c r="D162" s="125">
        <v>2639.9166666666665</v>
      </c>
      <c r="E162" s="125">
        <v>2605.833333333333</v>
      </c>
      <c r="F162" s="125">
        <v>2556.3666666666663</v>
      </c>
      <c r="G162" s="125">
        <v>2522.2833333333328</v>
      </c>
      <c r="H162" s="125">
        <v>2689.3833333333332</v>
      </c>
      <c r="I162" s="125">
        <v>2723.4666666666662</v>
      </c>
      <c r="J162" s="125">
        <v>2772.9333333333334</v>
      </c>
      <c r="K162" s="124">
        <v>2674</v>
      </c>
      <c r="L162" s="124">
        <v>2590.4499999999998</v>
      </c>
      <c r="M162" s="124">
        <v>5.1554700000000002</v>
      </c>
    </row>
    <row r="163" spans="1:13">
      <c r="A163" s="66">
        <v>154</v>
      </c>
      <c r="B163" s="124" t="s">
        <v>127</v>
      </c>
      <c r="C163" s="124">
        <v>111.75</v>
      </c>
      <c r="D163" s="125">
        <v>110.7</v>
      </c>
      <c r="E163" s="125">
        <v>109.2</v>
      </c>
      <c r="F163" s="125">
        <v>106.65</v>
      </c>
      <c r="G163" s="125">
        <v>105.15</v>
      </c>
      <c r="H163" s="125">
        <v>113.25</v>
      </c>
      <c r="I163" s="125">
        <v>114.75</v>
      </c>
      <c r="J163" s="125">
        <v>117.3</v>
      </c>
      <c r="K163" s="124">
        <v>112.2</v>
      </c>
      <c r="L163" s="124">
        <v>108.15</v>
      </c>
      <c r="M163" s="124">
        <v>51.582349999999998</v>
      </c>
    </row>
    <row r="164" spans="1:13">
      <c r="A164" s="66">
        <v>155</v>
      </c>
      <c r="B164" s="124" t="s">
        <v>129</v>
      </c>
      <c r="C164" s="124">
        <v>194.3</v>
      </c>
      <c r="D164" s="125">
        <v>192.68333333333331</v>
      </c>
      <c r="E164" s="125">
        <v>189.36666666666662</v>
      </c>
      <c r="F164" s="125">
        <v>184.43333333333331</v>
      </c>
      <c r="G164" s="125">
        <v>181.11666666666662</v>
      </c>
      <c r="H164" s="125">
        <v>197.61666666666662</v>
      </c>
      <c r="I164" s="125">
        <v>200.93333333333328</v>
      </c>
      <c r="J164" s="125">
        <v>205.86666666666662</v>
      </c>
      <c r="K164" s="124">
        <v>196</v>
      </c>
      <c r="L164" s="124">
        <v>187.75</v>
      </c>
      <c r="M164" s="124">
        <v>99.443790000000007</v>
      </c>
    </row>
    <row r="165" spans="1:13">
      <c r="A165" s="66">
        <v>156</v>
      </c>
      <c r="B165" s="124" t="s">
        <v>1358</v>
      </c>
      <c r="C165" s="124">
        <v>203.1</v>
      </c>
      <c r="D165" s="125">
        <v>202.76666666666665</v>
      </c>
      <c r="E165" s="125">
        <v>200.93333333333331</v>
      </c>
      <c r="F165" s="125">
        <v>198.76666666666665</v>
      </c>
      <c r="G165" s="125">
        <v>196.93333333333331</v>
      </c>
      <c r="H165" s="125">
        <v>204.93333333333331</v>
      </c>
      <c r="I165" s="125">
        <v>206.76666666666668</v>
      </c>
      <c r="J165" s="125">
        <v>208.93333333333331</v>
      </c>
      <c r="K165" s="124">
        <v>204.6</v>
      </c>
      <c r="L165" s="124">
        <v>200.6</v>
      </c>
      <c r="M165" s="124">
        <v>1.77505</v>
      </c>
    </row>
    <row r="166" spans="1:13">
      <c r="A166" s="66">
        <v>157</v>
      </c>
      <c r="B166" s="124" t="s">
        <v>207</v>
      </c>
      <c r="C166" s="124">
        <v>10187.6</v>
      </c>
      <c r="D166" s="125">
        <v>10228.199999999999</v>
      </c>
      <c r="E166" s="125">
        <v>10109.399999999998</v>
      </c>
      <c r="F166" s="125">
        <v>10031.199999999999</v>
      </c>
      <c r="G166" s="125">
        <v>9912.3999999999978</v>
      </c>
      <c r="H166" s="125">
        <v>10306.399999999998</v>
      </c>
      <c r="I166" s="125">
        <v>10425.199999999997</v>
      </c>
      <c r="J166" s="125">
        <v>10503.399999999998</v>
      </c>
      <c r="K166" s="124">
        <v>10347</v>
      </c>
      <c r="L166" s="124">
        <v>10150</v>
      </c>
      <c r="M166" s="124">
        <v>5.824E-2</v>
      </c>
    </row>
    <row r="167" spans="1:13">
      <c r="A167" s="66">
        <v>158</v>
      </c>
      <c r="B167" s="124" t="s">
        <v>128</v>
      </c>
      <c r="C167" s="124">
        <v>85.85</v>
      </c>
      <c r="D167" s="125">
        <v>85.466666666666654</v>
      </c>
      <c r="E167" s="125">
        <v>84.483333333333306</v>
      </c>
      <c r="F167" s="125">
        <v>83.116666666666646</v>
      </c>
      <c r="G167" s="125">
        <v>82.133333333333297</v>
      </c>
      <c r="H167" s="125">
        <v>86.833333333333314</v>
      </c>
      <c r="I167" s="125">
        <v>87.816666666666663</v>
      </c>
      <c r="J167" s="125">
        <v>89.183333333333323</v>
      </c>
      <c r="K167" s="124">
        <v>86.45</v>
      </c>
      <c r="L167" s="124">
        <v>84.1</v>
      </c>
      <c r="M167" s="124">
        <v>234.46147999999999</v>
      </c>
    </row>
    <row r="168" spans="1:13">
      <c r="A168" s="66">
        <v>159</v>
      </c>
      <c r="B168" s="124" t="s">
        <v>1877</v>
      </c>
      <c r="C168" s="124">
        <v>642.9</v>
      </c>
      <c r="D168" s="125">
        <v>645.30000000000007</v>
      </c>
      <c r="E168" s="125">
        <v>631.70000000000016</v>
      </c>
      <c r="F168" s="125">
        <v>620.50000000000011</v>
      </c>
      <c r="G168" s="125">
        <v>606.9000000000002</v>
      </c>
      <c r="H168" s="125">
        <v>656.50000000000011</v>
      </c>
      <c r="I168" s="125">
        <v>670.1</v>
      </c>
      <c r="J168" s="125">
        <v>681.30000000000007</v>
      </c>
      <c r="K168" s="124">
        <v>658.9</v>
      </c>
      <c r="L168" s="124">
        <v>634.1</v>
      </c>
      <c r="M168" s="124">
        <v>61.142069999999997</v>
      </c>
    </row>
    <row r="169" spans="1:13">
      <c r="A169" s="66">
        <v>160</v>
      </c>
      <c r="B169" s="124" t="s">
        <v>1370</v>
      </c>
      <c r="C169" s="124">
        <v>593.5</v>
      </c>
      <c r="D169" s="125">
        <v>593.58333333333337</v>
      </c>
      <c r="E169" s="125">
        <v>585.16666666666674</v>
      </c>
      <c r="F169" s="125">
        <v>576.83333333333337</v>
      </c>
      <c r="G169" s="125">
        <v>568.41666666666674</v>
      </c>
      <c r="H169" s="125">
        <v>601.91666666666674</v>
      </c>
      <c r="I169" s="125">
        <v>610.33333333333348</v>
      </c>
      <c r="J169" s="125">
        <v>618.66666666666674</v>
      </c>
      <c r="K169" s="124">
        <v>602</v>
      </c>
      <c r="L169" s="124">
        <v>585.25</v>
      </c>
      <c r="M169" s="124">
        <v>1.34555</v>
      </c>
    </row>
    <row r="170" spans="1:13">
      <c r="A170" s="66">
        <v>161</v>
      </c>
      <c r="B170" s="124" t="s">
        <v>133</v>
      </c>
      <c r="C170" s="124">
        <v>190.95</v>
      </c>
      <c r="D170" s="125">
        <v>189.95000000000002</v>
      </c>
      <c r="E170" s="125">
        <v>187.00000000000003</v>
      </c>
      <c r="F170" s="125">
        <v>183.05</v>
      </c>
      <c r="G170" s="125">
        <v>180.10000000000002</v>
      </c>
      <c r="H170" s="125">
        <v>193.90000000000003</v>
      </c>
      <c r="I170" s="125">
        <v>196.85000000000002</v>
      </c>
      <c r="J170" s="125">
        <v>200.80000000000004</v>
      </c>
      <c r="K170" s="124">
        <v>192.9</v>
      </c>
      <c r="L170" s="124">
        <v>186</v>
      </c>
      <c r="M170" s="124">
        <v>82.076520000000002</v>
      </c>
    </row>
    <row r="171" spans="1:13">
      <c r="A171" s="66">
        <v>162</v>
      </c>
      <c r="B171" s="124" t="s">
        <v>131</v>
      </c>
      <c r="C171" s="124">
        <v>5.35</v>
      </c>
      <c r="D171" s="125">
        <v>5.5</v>
      </c>
      <c r="E171" s="125">
        <v>5.0999999999999996</v>
      </c>
      <c r="F171" s="125">
        <v>4.8499999999999996</v>
      </c>
      <c r="G171" s="125">
        <v>4.4499999999999993</v>
      </c>
      <c r="H171" s="125">
        <v>5.75</v>
      </c>
      <c r="I171" s="125">
        <v>6.15</v>
      </c>
      <c r="J171" s="125">
        <v>6.4</v>
      </c>
      <c r="K171" s="124">
        <v>5.9</v>
      </c>
      <c r="L171" s="124">
        <v>5.25</v>
      </c>
      <c r="M171" s="124">
        <v>465.95548000000002</v>
      </c>
    </row>
    <row r="172" spans="1:13">
      <c r="A172" s="66">
        <v>163</v>
      </c>
      <c r="B172" s="124" t="s">
        <v>134</v>
      </c>
      <c r="C172" s="124">
        <v>1304.0999999999999</v>
      </c>
      <c r="D172" s="125">
        <v>1294.7</v>
      </c>
      <c r="E172" s="125">
        <v>1277.4000000000001</v>
      </c>
      <c r="F172" s="125">
        <v>1250.7</v>
      </c>
      <c r="G172" s="125">
        <v>1233.4000000000001</v>
      </c>
      <c r="H172" s="125">
        <v>1321.4</v>
      </c>
      <c r="I172" s="125">
        <v>1338.6999999999998</v>
      </c>
      <c r="J172" s="125">
        <v>1365.4</v>
      </c>
      <c r="K172" s="124">
        <v>1312</v>
      </c>
      <c r="L172" s="124">
        <v>1268</v>
      </c>
      <c r="M172" s="124">
        <v>97.188400000000001</v>
      </c>
    </row>
    <row r="173" spans="1:13">
      <c r="A173" s="66">
        <v>164</v>
      </c>
      <c r="B173" s="124" t="s">
        <v>135</v>
      </c>
      <c r="C173" s="124">
        <v>132.25</v>
      </c>
      <c r="D173" s="125">
        <v>130.6</v>
      </c>
      <c r="E173" s="125">
        <v>127.29999999999998</v>
      </c>
      <c r="F173" s="125">
        <v>122.35</v>
      </c>
      <c r="G173" s="125">
        <v>119.04999999999998</v>
      </c>
      <c r="H173" s="125">
        <v>135.54999999999998</v>
      </c>
      <c r="I173" s="125">
        <v>138.85</v>
      </c>
      <c r="J173" s="125">
        <v>143.79999999999998</v>
      </c>
      <c r="K173" s="124">
        <v>133.9</v>
      </c>
      <c r="L173" s="124">
        <v>125.65</v>
      </c>
      <c r="M173" s="124">
        <v>123.12022</v>
      </c>
    </row>
    <row r="174" spans="1:13">
      <c r="A174" s="66">
        <v>165</v>
      </c>
      <c r="B174" s="124" t="s">
        <v>136</v>
      </c>
      <c r="C174" s="124">
        <v>11.95</v>
      </c>
      <c r="D174" s="125">
        <v>11.983333333333333</v>
      </c>
      <c r="E174" s="125">
        <v>11.616666666666665</v>
      </c>
      <c r="F174" s="125">
        <v>11.283333333333333</v>
      </c>
      <c r="G174" s="125">
        <v>10.916666666666666</v>
      </c>
      <c r="H174" s="125">
        <v>12.316666666666665</v>
      </c>
      <c r="I174" s="125">
        <v>12.683333333333332</v>
      </c>
      <c r="J174" s="125">
        <v>13.016666666666664</v>
      </c>
      <c r="K174" s="124">
        <v>12.35</v>
      </c>
      <c r="L174" s="124">
        <v>11.65</v>
      </c>
      <c r="M174" s="124">
        <v>481.85034999999999</v>
      </c>
    </row>
    <row r="175" spans="1:13">
      <c r="A175" s="66">
        <v>166</v>
      </c>
      <c r="B175" s="124" t="s">
        <v>132</v>
      </c>
      <c r="C175" s="124">
        <v>134.25</v>
      </c>
      <c r="D175" s="125">
        <v>133.48333333333332</v>
      </c>
      <c r="E175" s="125">
        <v>132.06666666666663</v>
      </c>
      <c r="F175" s="125">
        <v>129.88333333333333</v>
      </c>
      <c r="G175" s="125">
        <v>128.46666666666664</v>
      </c>
      <c r="H175" s="125">
        <v>135.66666666666663</v>
      </c>
      <c r="I175" s="125">
        <v>137.08333333333331</v>
      </c>
      <c r="J175" s="125">
        <v>139.26666666666662</v>
      </c>
      <c r="K175" s="124">
        <v>134.9</v>
      </c>
      <c r="L175" s="124">
        <v>131.30000000000001</v>
      </c>
      <c r="M175" s="124">
        <v>194.00675000000001</v>
      </c>
    </row>
    <row r="176" spans="1:13">
      <c r="A176" s="66">
        <v>167</v>
      </c>
      <c r="B176" s="124" t="s">
        <v>227</v>
      </c>
      <c r="C176" s="124">
        <v>2375.4499999999998</v>
      </c>
      <c r="D176" s="125">
        <v>2367.1833333333329</v>
      </c>
      <c r="E176" s="125">
        <v>2349.6666666666661</v>
      </c>
      <c r="F176" s="125">
        <v>2323.8833333333332</v>
      </c>
      <c r="G176" s="125">
        <v>2306.3666666666663</v>
      </c>
      <c r="H176" s="125">
        <v>2392.9666666666658</v>
      </c>
      <c r="I176" s="125">
        <v>2410.4833333333331</v>
      </c>
      <c r="J176" s="125">
        <v>2436.2666666666655</v>
      </c>
      <c r="K176" s="124">
        <v>2384.6999999999998</v>
      </c>
      <c r="L176" s="124">
        <v>2341.4</v>
      </c>
      <c r="M176" s="124">
        <v>1.8200799999999999</v>
      </c>
    </row>
    <row r="177" spans="1:13">
      <c r="A177" s="66">
        <v>168</v>
      </c>
      <c r="B177" s="124" t="s">
        <v>209</v>
      </c>
      <c r="C177" s="124">
        <v>17975.05</v>
      </c>
      <c r="D177" s="125">
        <v>17902.399999999998</v>
      </c>
      <c r="E177" s="125">
        <v>17709.899999999994</v>
      </c>
      <c r="F177" s="125">
        <v>17444.749999999996</v>
      </c>
      <c r="G177" s="125">
        <v>17252.249999999993</v>
      </c>
      <c r="H177" s="125">
        <v>18167.549999999996</v>
      </c>
      <c r="I177" s="125">
        <v>18360.050000000003</v>
      </c>
      <c r="J177" s="125">
        <v>18625.199999999997</v>
      </c>
      <c r="K177" s="124">
        <v>18094.900000000001</v>
      </c>
      <c r="L177" s="124">
        <v>17637.25</v>
      </c>
      <c r="M177" s="124">
        <v>0.33352999999999999</v>
      </c>
    </row>
    <row r="178" spans="1:13">
      <c r="A178" s="66">
        <v>169</v>
      </c>
      <c r="B178" s="124" t="s">
        <v>140</v>
      </c>
      <c r="C178" s="124">
        <v>1259.45</v>
      </c>
      <c r="D178" s="125">
        <v>1249.3000000000002</v>
      </c>
      <c r="E178" s="125">
        <v>1228.7000000000003</v>
      </c>
      <c r="F178" s="125">
        <v>1197.95</v>
      </c>
      <c r="G178" s="125">
        <v>1177.3500000000001</v>
      </c>
      <c r="H178" s="125">
        <v>1280.0500000000004</v>
      </c>
      <c r="I178" s="125">
        <v>1300.6500000000003</v>
      </c>
      <c r="J178" s="125">
        <v>1331.4000000000005</v>
      </c>
      <c r="K178" s="124">
        <v>1269.9000000000001</v>
      </c>
      <c r="L178" s="124">
        <v>1218.55</v>
      </c>
      <c r="M178" s="124">
        <v>8.2857099999999999</v>
      </c>
    </row>
    <row r="179" spans="1:13">
      <c r="A179" s="66">
        <v>170</v>
      </c>
      <c r="B179" s="124" t="s">
        <v>139</v>
      </c>
      <c r="C179" s="124">
        <v>1056.3499999999999</v>
      </c>
      <c r="D179" s="125">
        <v>1047.1166666666666</v>
      </c>
      <c r="E179" s="125">
        <v>1032.2333333333331</v>
      </c>
      <c r="F179" s="125">
        <v>1008.1166666666666</v>
      </c>
      <c r="G179" s="125">
        <v>993.23333333333312</v>
      </c>
      <c r="H179" s="125">
        <v>1071.2333333333331</v>
      </c>
      <c r="I179" s="125">
        <v>1086.1166666666668</v>
      </c>
      <c r="J179" s="125">
        <v>1110.2333333333331</v>
      </c>
      <c r="K179" s="124">
        <v>1062</v>
      </c>
      <c r="L179" s="124">
        <v>1023</v>
      </c>
      <c r="M179" s="124">
        <v>6.8562200000000004</v>
      </c>
    </row>
    <row r="180" spans="1:13">
      <c r="A180" s="66">
        <v>171</v>
      </c>
      <c r="B180" s="124" t="s">
        <v>138</v>
      </c>
      <c r="C180" s="124">
        <v>287.35000000000002</v>
      </c>
      <c r="D180" s="125">
        <v>286.61666666666667</v>
      </c>
      <c r="E180" s="125">
        <v>284.23333333333335</v>
      </c>
      <c r="F180" s="125">
        <v>281.11666666666667</v>
      </c>
      <c r="G180" s="125">
        <v>278.73333333333335</v>
      </c>
      <c r="H180" s="125">
        <v>289.73333333333335</v>
      </c>
      <c r="I180" s="125">
        <v>292.11666666666667</v>
      </c>
      <c r="J180" s="125">
        <v>295.23333333333335</v>
      </c>
      <c r="K180" s="124">
        <v>289</v>
      </c>
      <c r="L180" s="124">
        <v>283.5</v>
      </c>
      <c r="M180" s="124">
        <v>229.31245000000001</v>
      </c>
    </row>
    <row r="181" spans="1:13">
      <c r="A181" s="66">
        <v>172</v>
      </c>
      <c r="B181" s="124" t="s">
        <v>137</v>
      </c>
      <c r="C181" s="124">
        <v>55.05</v>
      </c>
      <c r="D181" s="125">
        <v>54.716666666666661</v>
      </c>
      <c r="E181" s="125">
        <v>54.033333333333324</v>
      </c>
      <c r="F181" s="125">
        <v>53.016666666666666</v>
      </c>
      <c r="G181" s="125">
        <v>52.333333333333329</v>
      </c>
      <c r="H181" s="125">
        <v>55.73333333333332</v>
      </c>
      <c r="I181" s="125">
        <v>56.416666666666657</v>
      </c>
      <c r="J181" s="125">
        <v>57.433333333333316</v>
      </c>
      <c r="K181" s="124">
        <v>55.4</v>
      </c>
      <c r="L181" s="124">
        <v>53.7</v>
      </c>
      <c r="M181" s="124">
        <v>164.16362000000001</v>
      </c>
    </row>
    <row r="182" spans="1:13">
      <c r="A182" s="66">
        <v>173</v>
      </c>
      <c r="B182" s="124" t="s">
        <v>1544</v>
      </c>
      <c r="C182" s="124">
        <v>194.7</v>
      </c>
      <c r="D182" s="125">
        <v>194.19999999999996</v>
      </c>
      <c r="E182" s="125">
        <v>191.79999999999993</v>
      </c>
      <c r="F182" s="125">
        <v>188.89999999999998</v>
      </c>
      <c r="G182" s="125">
        <v>186.49999999999994</v>
      </c>
      <c r="H182" s="125">
        <v>197.09999999999991</v>
      </c>
      <c r="I182" s="125">
        <v>199.49999999999994</v>
      </c>
      <c r="J182" s="125">
        <v>202.39999999999989</v>
      </c>
      <c r="K182" s="124">
        <v>196.6</v>
      </c>
      <c r="L182" s="124">
        <v>191.3</v>
      </c>
      <c r="M182" s="124">
        <v>5.9704899999999999</v>
      </c>
    </row>
    <row r="183" spans="1:13">
      <c r="A183" s="66">
        <v>174</v>
      </c>
      <c r="B183" s="124" t="s">
        <v>142</v>
      </c>
      <c r="C183" s="124">
        <v>459.45</v>
      </c>
      <c r="D183" s="125">
        <v>458.3</v>
      </c>
      <c r="E183" s="125">
        <v>455.15000000000003</v>
      </c>
      <c r="F183" s="125">
        <v>450.85</v>
      </c>
      <c r="G183" s="125">
        <v>447.70000000000005</v>
      </c>
      <c r="H183" s="125">
        <v>462.6</v>
      </c>
      <c r="I183" s="125">
        <v>465.75</v>
      </c>
      <c r="J183" s="125">
        <v>470.05</v>
      </c>
      <c r="K183" s="124">
        <v>461.45</v>
      </c>
      <c r="L183" s="124">
        <v>454</v>
      </c>
      <c r="M183" s="124">
        <v>46.2836</v>
      </c>
    </row>
    <row r="184" spans="1:13">
      <c r="A184" s="66">
        <v>175</v>
      </c>
      <c r="B184" s="124" t="s">
        <v>143</v>
      </c>
      <c r="C184" s="124">
        <v>616.85</v>
      </c>
      <c r="D184" s="125">
        <v>611.35</v>
      </c>
      <c r="E184" s="125">
        <v>602.70000000000005</v>
      </c>
      <c r="F184" s="125">
        <v>588.55000000000007</v>
      </c>
      <c r="G184" s="125">
        <v>579.90000000000009</v>
      </c>
      <c r="H184" s="125">
        <v>625.5</v>
      </c>
      <c r="I184" s="125">
        <v>634.14999999999986</v>
      </c>
      <c r="J184" s="125">
        <v>648.29999999999995</v>
      </c>
      <c r="K184" s="124">
        <v>620</v>
      </c>
      <c r="L184" s="124">
        <v>597.20000000000005</v>
      </c>
      <c r="M184" s="124">
        <v>30.360379999999999</v>
      </c>
    </row>
    <row r="185" spans="1:13">
      <c r="A185" s="66">
        <v>176</v>
      </c>
      <c r="B185" s="124" t="s">
        <v>1585</v>
      </c>
      <c r="C185" s="124">
        <v>7.4</v>
      </c>
      <c r="D185" s="125">
        <v>7.5</v>
      </c>
      <c r="E185" s="125">
        <v>7.2</v>
      </c>
      <c r="F185" s="125">
        <v>7</v>
      </c>
      <c r="G185" s="125">
        <v>6.7</v>
      </c>
      <c r="H185" s="125">
        <v>7.7</v>
      </c>
      <c r="I185" s="125">
        <v>8</v>
      </c>
      <c r="J185" s="125">
        <v>8.1999999999999993</v>
      </c>
      <c r="K185" s="124">
        <v>7.8</v>
      </c>
      <c r="L185" s="124">
        <v>7.3</v>
      </c>
      <c r="M185" s="124">
        <v>1219.71137</v>
      </c>
    </row>
    <row r="186" spans="1:13">
      <c r="A186" s="66">
        <v>177</v>
      </c>
      <c r="B186" s="124" t="s">
        <v>144</v>
      </c>
      <c r="C186" s="124">
        <v>38.6</v>
      </c>
      <c r="D186" s="125">
        <v>37.966666666666669</v>
      </c>
      <c r="E186" s="125">
        <v>37.13333333333334</v>
      </c>
      <c r="F186" s="125">
        <v>35.666666666666671</v>
      </c>
      <c r="G186" s="125">
        <v>34.833333333333343</v>
      </c>
      <c r="H186" s="125">
        <v>39.433333333333337</v>
      </c>
      <c r="I186" s="125">
        <v>40.266666666666666</v>
      </c>
      <c r="J186" s="125">
        <v>41.733333333333334</v>
      </c>
      <c r="K186" s="124">
        <v>38.799999999999997</v>
      </c>
      <c r="L186" s="124">
        <v>36.5</v>
      </c>
      <c r="M186" s="124">
        <v>52.126550000000002</v>
      </c>
    </row>
    <row r="187" spans="1:13">
      <c r="A187" s="66">
        <v>178</v>
      </c>
      <c r="B187" s="124" t="s">
        <v>1598</v>
      </c>
      <c r="C187" s="124">
        <v>589.79999999999995</v>
      </c>
      <c r="D187" s="125">
        <v>589.9666666666667</v>
      </c>
      <c r="E187" s="125">
        <v>585.93333333333339</v>
      </c>
      <c r="F187" s="125">
        <v>582.06666666666672</v>
      </c>
      <c r="G187" s="125">
        <v>578.03333333333342</v>
      </c>
      <c r="H187" s="125">
        <v>593.83333333333337</v>
      </c>
      <c r="I187" s="125">
        <v>597.86666666666667</v>
      </c>
      <c r="J187" s="125">
        <v>601.73333333333335</v>
      </c>
      <c r="K187" s="124">
        <v>594</v>
      </c>
      <c r="L187" s="124">
        <v>586.1</v>
      </c>
      <c r="M187" s="124">
        <v>0.22212000000000001</v>
      </c>
    </row>
    <row r="188" spans="1:13">
      <c r="A188" s="66">
        <v>179</v>
      </c>
      <c r="B188" s="124" t="s">
        <v>241</v>
      </c>
      <c r="C188" s="124">
        <v>36.950000000000003</v>
      </c>
      <c r="D188" s="125">
        <v>36.766666666666666</v>
      </c>
      <c r="E188" s="125">
        <v>36.133333333333333</v>
      </c>
      <c r="F188" s="125">
        <v>35.31666666666667</v>
      </c>
      <c r="G188" s="125">
        <v>34.683333333333337</v>
      </c>
      <c r="H188" s="125">
        <v>37.583333333333329</v>
      </c>
      <c r="I188" s="125">
        <v>38.216666666666654</v>
      </c>
      <c r="J188" s="125">
        <v>39.033333333333324</v>
      </c>
      <c r="K188" s="124">
        <v>37.4</v>
      </c>
      <c r="L188" s="124">
        <v>35.950000000000003</v>
      </c>
      <c r="M188" s="124">
        <v>54.730780000000003</v>
      </c>
    </row>
    <row r="189" spans="1:13">
      <c r="A189" s="66">
        <v>180</v>
      </c>
      <c r="B189" s="124" t="s">
        <v>155</v>
      </c>
      <c r="C189" s="124">
        <v>505.85</v>
      </c>
      <c r="D189" s="125">
        <v>500.95</v>
      </c>
      <c r="E189" s="125">
        <v>491.9</v>
      </c>
      <c r="F189" s="125">
        <v>477.95</v>
      </c>
      <c r="G189" s="125">
        <v>468.9</v>
      </c>
      <c r="H189" s="125">
        <v>514.9</v>
      </c>
      <c r="I189" s="125">
        <v>523.95000000000005</v>
      </c>
      <c r="J189" s="125">
        <v>537.9</v>
      </c>
      <c r="K189" s="124">
        <v>510</v>
      </c>
      <c r="L189" s="124">
        <v>487</v>
      </c>
      <c r="M189" s="124">
        <v>16.838139999999999</v>
      </c>
    </row>
    <row r="190" spans="1:13">
      <c r="A190" s="66">
        <v>181</v>
      </c>
      <c r="B190" s="124" t="s">
        <v>145</v>
      </c>
      <c r="C190" s="124">
        <v>588.54999999999995</v>
      </c>
      <c r="D190" s="125">
        <v>586.18333333333328</v>
      </c>
      <c r="E190" s="125">
        <v>582.36666666666656</v>
      </c>
      <c r="F190" s="125">
        <v>576.18333333333328</v>
      </c>
      <c r="G190" s="125">
        <v>572.36666666666656</v>
      </c>
      <c r="H190" s="125">
        <v>592.36666666666656</v>
      </c>
      <c r="I190" s="125">
        <v>596.18333333333339</v>
      </c>
      <c r="J190" s="125">
        <v>602.36666666666656</v>
      </c>
      <c r="K190" s="124">
        <v>590</v>
      </c>
      <c r="L190" s="124">
        <v>580</v>
      </c>
      <c r="M190" s="124">
        <v>15.18962</v>
      </c>
    </row>
    <row r="191" spans="1:13">
      <c r="A191" s="66">
        <v>182</v>
      </c>
      <c r="B191" s="124" t="s">
        <v>146</v>
      </c>
      <c r="C191" s="124">
        <v>609.70000000000005</v>
      </c>
      <c r="D191" s="125">
        <v>610.7833333333333</v>
      </c>
      <c r="E191" s="125">
        <v>604.66666666666663</v>
      </c>
      <c r="F191" s="125">
        <v>599.63333333333333</v>
      </c>
      <c r="G191" s="125">
        <v>593.51666666666665</v>
      </c>
      <c r="H191" s="125">
        <v>615.81666666666661</v>
      </c>
      <c r="I191" s="125">
        <v>621.93333333333339</v>
      </c>
      <c r="J191" s="125">
        <v>626.96666666666658</v>
      </c>
      <c r="K191" s="124">
        <v>616.9</v>
      </c>
      <c r="L191" s="124">
        <v>605.75</v>
      </c>
      <c r="M191" s="124">
        <v>8.1350099999999994</v>
      </c>
    </row>
    <row r="192" spans="1:13">
      <c r="A192" s="66">
        <v>183</v>
      </c>
      <c r="B192" s="124" t="s">
        <v>152</v>
      </c>
      <c r="C192" s="124">
        <v>2014.8</v>
      </c>
      <c r="D192" s="125">
        <v>2017.1500000000003</v>
      </c>
      <c r="E192" s="125">
        <v>2001.3000000000006</v>
      </c>
      <c r="F192" s="125">
        <v>1987.8000000000004</v>
      </c>
      <c r="G192" s="125">
        <v>1971.9500000000007</v>
      </c>
      <c r="H192" s="125">
        <v>2030.6500000000005</v>
      </c>
      <c r="I192" s="125">
        <v>2046.5000000000005</v>
      </c>
      <c r="J192" s="125">
        <v>2060.0000000000005</v>
      </c>
      <c r="K192" s="124">
        <v>2033</v>
      </c>
      <c r="L192" s="124">
        <v>2003.65</v>
      </c>
      <c r="M192" s="124">
        <v>31.116890000000001</v>
      </c>
    </row>
    <row r="193" spans="1:13">
      <c r="A193" s="66">
        <v>184</v>
      </c>
      <c r="B193" s="124" t="s">
        <v>147</v>
      </c>
      <c r="C193" s="124">
        <v>202.5</v>
      </c>
      <c r="D193" s="125">
        <v>199.18333333333331</v>
      </c>
      <c r="E193" s="125">
        <v>195.36666666666662</v>
      </c>
      <c r="F193" s="125">
        <v>188.23333333333332</v>
      </c>
      <c r="G193" s="125">
        <v>184.41666666666663</v>
      </c>
      <c r="H193" s="125">
        <v>206.31666666666661</v>
      </c>
      <c r="I193" s="125">
        <v>210.13333333333327</v>
      </c>
      <c r="J193" s="125">
        <v>217.26666666666659</v>
      </c>
      <c r="K193" s="124">
        <v>203</v>
      </c>
      <c r="L193" s="124">
        <v>192.05</v>
      </c>
      <c r="M193" s="124">
        <v>35.922649999999997</v>
      </c>
    </row>
    <row r="194" spans="1:13">
      <c r="A194" s="66">
        <v>185</v>
      </c>
      <c r="B194" s="124" t="s">
        <v>149</v>
      </c>
      <c r="C194" s="124">
        <v>92.65</v>
      </c>
      <c r="D194" s="125">
        <v>92.533333333333346</v>
      </c>
      <c r="E194" s="125">
        <v>91.866666666666688</v>
      </c>
      <c r="F194" s="125">
        <v>91.083333333333343</v>
      </c>
      <c r="G194" s="125">
        <v>90.416666666666686</v>
      </c>
      <c r="H194" s="125">
        <v>93.316666666666691</v>
      </c>
      <c r="I194" s="125">
        <v>93.983333333333348</v>
      </c>
      <c r="J194" s="125">
        <v>94.766666666666694</v>
      </c>
      <c r="K194" s="124">
        <v>93.2</v>
      </c>
      <c r="L194" s="124">
        <v>91.75</v>
      </c>
      <c r="M194" s="124">
        <v>21.170390000000001</v>
      </c>
    </row>
    <row r="195" spans="1:13">
      <c r="A195" s="66">
        <v>186</v>
      </c>
      <c r="B195" s="124" t="s">
        <v>148</v>
      </c>
      <c r="C195" s="124">
        <v>181.85</v>
      </c>
      <c r="D195" s="125">
        <v>182.5</v>
      </c>
      <c r="E195" s="125">
        <v>180.4</v>
      </c>
      <c r="F195" s="125">
        <v>178.95000000000002</v>
      </c>
      <c r="G195" s="125">
        <v>176.85000000000002</v>
      </c>
      <c r="H195" s="125">
        <v>183.95</v>
      </c>
      <c r="I195" s="125">
        <v>186.05</v>
      </c>
      <c r="J195" s="125">
        <v>187.49999999999997</v>
      </c>
      <c r="K195" s="124">
        <v>184.6</v>
      </c>
      <c r="L195" s="124">
        <v>181.05</v>
      </c>
      <c r="M195" s="124">
        <v>256.69662</v>
      </c>
    </row>
    <row r="196" spans="1:13">
      <c r="A196" s="66">
        <v>187</v>
      </c>
      <c r="B196" s="124" t="s">
        <v>150</v>
      </c>
      <c r="C196" s="124">
        <v>71.7</v>
      </c>
      <c r="D196" s="125">
        <v>71.366666666666674</v>
      </c>
      <c r="E196" s="125">
        <v>70.633333333333354</v>
      </c>
      <c r="F196" s="125">
        <v>69.566666666666677</v>
      </c>
      <c r="G196" s="125">
        <v>68.833333333333357</v>
      </c>
      <c r="H196" s="125">
        <v>72.433333333333351</v>
      </c>
      <c r="I196" s="125">
        <v>73.166666666666671</v>
      </c>
      <c r="J196" s="125">
        <v>74.233333333333348</v>
      </c>
      <c r="K196" s="124">
        <v>72.099999999999994</v>
      </c>
      <c r="L196" s="124">
        <v>70.3</v>
      </c>
      <c r="M196" s="124">
        <v>53.193240000000003</v>
      </c>
    </row>
    <row r="197" spans="1:13">
      <c r="A197" s="66">
        <v>188</v>
      </c>
      <c r="B197" s="124" t="s">
        <v>151</v>
      </c>
      <c r="C197" s="124">
        <v>520.65</v>
      </c>
      <c r="D197" s="125">
        <v>517.51666666666665</v>
      </c>
      <c r="E197" s="125">
        <v>512.63333333333333</v>
      </c>
      <c r="F197" s="125">
        <v>504.61666666666667</v>
      </c>
      <c r="G197" s="125">
        <v>499.73333333333335</v>
      </c>
      <c r="H197" s="125">
        <v>525.5333333333333</v>
      </c>
      <c r="I197" s="125">
        <v>530.41666666666652</v>
      </c>
      <c r="J197" s="125">
        <v>538.43333333333328</v>
      </c>
      <c r="K197" s="124">
        <v>522.4</v>
      </c>
      <c r="L197" s="124">
        <v>509.5</v>
      </c>
      <c r="M197" s="124">
        <v>59.082749999999997</v>
      </c>
    </row>
    <row r="198" spans="1:13">
      <c r="A198" s="66">
        <v>189</v>
      </c>
      <c r="B198" s="124" t="s">
        <v>153</v>
      </c>
      <c r="C198" s="124">
        <v>807.15</v>
      </c>
      <c r="D198" s="125">
        <v>808.18333333333339</v>
      </c>
      <c r="E198" s="125">
        <v>801.96666666666681</v>
      </c>
      <c r="F198" s="125">
        <v>796.78333333333342</v>
      </c>
      <c r="G198" s="125">
        <v>790.56666666666683</v>
      </c>
      <c r="H198" s="125">
        <v>813.36666666666679</v>
      </c>
      <c r="I198" s="125">
        <v>819.58333333333348</v>
      </c>
      <c r="J198" s="125">
        <v>824.76666666666677</v>
      </c>
      <c r="K198" s="124">
        <v>814.4</v>
      </c>
      <c r="L198" s="124">
        <v>803</v>
      </c>
      <c r="M198" s="124">
        <v>26.998059999999999</v>
      </c>
    </row>
    <row r="199" spans="1:13">
      <c r="A199" s="66">
        <v>190</v>
      </c>
      <c r="B199" s="124" t="s">
        <v>211</v>
      </c>
      <c r="C199" s="124">
        <v>735.05</v>
      </c>
      <c r="D199" s="125">
        <v>730.31666666666661</v>
      </c>
      <c r="E199" s="125">
        <v>721.63333333333321</v>
      </c>
      <c r="F199" s="125">
        <v>708.21666666666658</v>
      </c>
      <c r="G199" s="125">
        <v>699.53333333333319</v>
      </c>
      <c r="H199" s="125">
        <v>743.73333333333323</v>
      </c>
      <c r="I199" s="125">
        <v>752.41666666666663</v>
      </c>
      <c r="J199" s="125">
        <v>765.83333333333326</v>
      </c>
      <c r="K199" s="124">
        <v>739</v>
      </c>
      <c r="L199" s="124">
        <v>716.9</v>
      </c>
      <c r="M199" s="124">
        <v>7.0095400000000003</v>
      </c>
    </row>
    <row r="200" spans="1:13">
      <c r="A200" s="66">
        <v>191</v>
      </c>
      <c r="B200" s="124" t="s">
        <v>154</v>
      </c>
      <c r="C200" s="124">
        <v>1069.2</v>
      </c>
      <c r="D200" s="125">
        <v>1067.1333333333334</v>
      </c>
      <c r="E200" s="125">
        <v>1059.666666666667</v>
      </c>
      <c r="F200" s="125">
        <v>1050.1333333333334</v>
      </c>
      <c r="G200" s="125">
        <v>1042.666666666667</v>
      </c>
      <c r="H200" s="125">
        <v>1076.666666666667</v>
      </c>
      <c r="I200" s="125">
        <v>1084.1333333333337</v>
      </c>
      <c r="J200" s="125">
        <v>1093.666666666667</v>
      </c>
      <c r="K200" s="124">
        <v>1074.5999999999999</v>
      </c>
      <c r="L200" s="124">
        <v>1057.5999999999999</v>
      </c>
      <c r="M200" s="124">
        <v>28.376439999999999</v>
      </c>
    </row>
    <row r="201" spans="1:13">
      <c r="A201" s="66">
        <v>192</v>
      </c>
      <c r="B201" s="124" t="s">
        <v>213</v>
      </c>
      <c r="C201" s="124">
        <v>1789.85</v>
      </c>
      <c r="D201" s="125">
        <v>1785.8666666666668</v>
      </c>
      <c r="E201" s="125">
        <v>1775.2833333333335</v>
      </c>
      <c r="F201" s="125">
        <v>1760.7166666666667</v>
      </c>
      <c r="G201" s="125">
        <v>1750.1333333333334</v>
      </c>
      <c r="H201" s="125">
        <v>1800.4333333333336</v>
      </c>
      <c r="I201" s="125">
        <v>1811.0166666666667</v>
      </c>
      <c r="J201" s="125">
        <v>1825.5833333333337</v>
      </c>
      <c r="K201" s="124">
        <v>1796.45</v>
      </c>
      <c r="L201" s="124">
        <v>1771.3</v>
      </c>
      <c r="M201" s="124">
        <v>1.30542</v>
      </c>
    </row>
    <row r="202" spans="1:13">
      <c r="A202" s="66">
        <v>193</v>
      </c>
      <c r="B202" s="124" t="s">
        <v>214</v>
      </c>
      <c r="C202" s="124">
        <v>256.7</v>
      </c>
      <c r="D202" s="125">
        <v>254.25</v>
      </c>
      <c r="E202" s="125">
        <v>250.75</v>
      </c>
      <c r="F202" s="125">
        <v>244.8</v>
      </c>
      <c r="G202" s="125">
        <v>241.3</v>
      </c>
      <c r="H202" s="125">
        <v>260.2</v>
      </c>
      <c r="I202" s="125">
        <v>263.7</v>
      </c>
      <c r="J202" s="125">
        <v>269.64999999999998</v>
      </c>
      <c r="K202" s="124">
        <v>257.75</v>
      </c>
      <c r="L202" s="124">
        <v>248.3</v>
      </c>
      <c r="M202" s="124">
        <v>12.756550000000001</v>
      </c>
    </row>
    <row r="203" spans="1:13">
      <c r="A203" s="66">
        <v>194</v>
      </c>
      <c r="B203" s="124" t="s">
        <v>160</v>
      </c>
      <c r="C203" s="124">
        <v>896.7</v>
      </c>
      <c r="D203" s="125">
        <v>894.58333333333337</v>
      </c>
      <c r="E203" s="125">
        <v>889.7166666666667</v>
      </c>
      <c r="F203" s="125">
        <v>882.73333333333335</v>
      </c>
      <c r="G203" s="125">
        <v>877.86666666666667</v>
      </c>
      <c r="H203" s="125">
        <v>901.56666666666672</v>
      </c>
      <c r="I203" s="125">
        <v>906.43333333333328</v>
      </c>
      <c r="J203" s="125">
        <v>913.41666666666674</v>
      </c>
      <c r="K203" s="124">
        <v>899.45</v>
      </c>
      <c r="L203" s="124">
        <v>887.6</v>
      </c>
      <c r="M203" s="124">
        <v>25.750620000000001</v>
      </c>
    </row>
    <row r="204" spans="1:13">
      <c r="A204" s="66">
        <v>195</v>
      </c>
      <c r="B204" s="65" t="s">
        <v>158</v>
      </c>
      <c r="C204" s="65">
        <v>4049.15</v>
      </c>
      <c r="D204" s="302">
        <v>4020.7666666666664</v>
      </c>
      <c r="E204" s="302">
        <v>3984.0333333333328</v>
      </c>
      <c r="F204" s="302">
        <v>3918.9166666666665</v>
      </c>
      <c r="G204" s="302">
        <v>3882.1833333333329</v>
      </c>
      <c r="H204" s="302">
        <v>4085.8833333333328</v>
      </c>
      <c r="I204" s="302">
        <v>4122.6166666666668</v>
      </c>
      <c r="J204" s="302">
        <v>4187.7333333333327</v>
      </c>
      <c r="K204" s="65">
        <v>4057.5</v>
      </c>
      <c r="L204" s="65">
        <v>3955.65</v>
      </c>
      <c r="M204" s="65">
        <v>3.8996400000000002</v>
      </c>
    </row>
    <row r="205" spans="1:13">
      <c r="A205" s="66">
        <v>196</v>
      </c>
      <c r="B205" s="65" t="s">
        <v>159</v>
      </c>
      <c r="C205" s="65">
        <v>82.7</v>
      </c>
      <c r="D205" s="302">
        <v>81.633333333333326</v>
      </c>
      <c r="E205" s="302">
        <v>79.766666666666652</v>
      </c>
      <c r="F205" s="302">
        <v>76.833333333333329</v>
      </c>
      <c r="G205" s="302">
        <v>74.966666666666654</v>
      </c>
      <c r="H205" s="302">
        <v>84.566666666666649</v>
      </c>
      <c r="I205" s="302">
        <v>86.433333333333323</v>
      </c>
      <c r="J205" s="302">
        <v>89.366666666666646</v>
      </c>
      <c r="K205" s="65">
        <v>83.5</v>
      </c>
      <c r="L205" s="65">
        <v>78.7</v>
      </c>
      <c r="M205" s="65">
        <v>131.44457</v>
      </c>
    </row>
    <row r="206" spans="1:13">
      <c r="A206" s="66">
        <v>197</v>
      </c>
      <c r="B206" s="65" t="s">
        <v>156</v>
      </c>
      <c r="C206" s="65">
        <v>1381.1</v>
      </c>
      <c r="D206" s="302">
        <v>1384.7833333333335</v>
      </c>
      <c r="E206" s="302">
        <v>1372.416666666667</v>
      </c>
      <c r="F206" s="302">
        <v>1363.7333333333333</v>
      </c>
      <c r="G206" s="302">
        <v>1351.3666666666668</v>
      </c>
      <c r="H206" s="302">
        <v>1393.4666666666672</v>
      </c>
      <c r="I206" s="302">
        <v>1405.8333333333335</v>
      </c>
      <c r="J206" s="302">
        <v>1414.5166666666673</v>
      </c>
      <c r="K206" s="65">
        <v>1397.15</v>
      </c>
      <c r="L206" s="65">
        <v>1376.1</v>
      </c>
      <c r="M206" s="65">
        <v>3.2638099999999999</v>
      </c>
    </row>
    <row r="207" spans="1:13">
      <c r="A207" s="66">
        <v>198</v>
      </c>
      <c r="B207" s="65" t="s">
        <v>347</v>
      </c>
      <c r="C207" s="65">
        <v>574.20000000000005</v>
      </c>
      <c r="D207" s="302">
        <v>572.56666666666661</v>
      </c>
      <c r="E207" s="302">
        <v>563.73333333333323</v>
      </c>
      <c r="F207" s="302">
        <v>553.26666666666665</v>
      </c>
      <c r="G207" s="302">
        <v>544.43333333333328</v>
      </c>
      <c r="H207" s="302">
        <v>583.03333333333319</v>
      </c>
      <c r="I207" s="302">
        <v>591.86666666666667</v>
      </c>
      <c r="J207" s="302">
        <v>602.33333333333314</v>
      </c>
      <c r="K207" s="65">
        <v>581.4</v>
      </c>
      <c r="L207" s="65">
        <v>562.1</v>
      </c>
      <c r="M207" s="65">
        <v>21.74306</v>
      </c>
    </row>
    <row r="208" spans="1:13">
      <c r="A208" s="66">
        <v>199</v>
      </c>
      <c r="B208" s="65" t="s">
        <v>1737</v>
      </c>
      <c r="C208" s="65">
        <v>219.45</v>
      </c>
      <c r="D208" s="302">
        <v>217.48333333333335</v>
      </c>
      <c r="E208" s="302">
        <v>214.9666666666667</v>
      </c>
      <c r="F208" s="302">
        <v>210.48333333333335</v>
      </c>
      <c r="G208" s="302">
        <v>207.9666666666667</v>
      </c>
      <c r="H208" s="302">
        <v>221.9666666666667</v>
      </c>
      <c r="I208" s="302">
        <v>224.48333333333335</v>
      </c>
      <c r="J208" s="302">
        <v>228.9666666666667</v>
      </c>
      <c r="K208" s="65">
        <v>220</v>
      </c>
      <c r="L208" s="65">
        <v>213</v>
      </c>
      <c r="M208" s="65">
        <v>5.6448</v>
      </c>
    </row>
    <row r="209" spans="1:13">
      <c r="A209" s="66">
        <v>200</v>
      </c>
      <c r="B209" s="65" t="s">
        <v>2611</v>
      </c>
      <c r="C209" s="65">
        <v>51.15</v>
      </c>
      <c r="D209" s="302">
        <v>51.616666666666667</v>
      </c>
      <c r="E209" s="302">
        <v>50.033333333333331</v>
      </c>
      <c r="F209" s="302">
        <v>48.916666666666664</v>
      </c>
      <c r="G209" s="302">
        <v>47.333333333333329</v>
      </c>
      <c r="H209" s="302">
        <v>52.733333333333334</v>
      </c>
      <c r="I209" s="302">
        <v>54.316666666666663</v>
      </c>
      <c r="J209" s="302">
        <v>55.433333333333337</v>
      </c>
      <c r="K209" s="65">
        <v>53.2</v>
      </c>
      <c r="L209" s="65">
        <v>50.5</v>
      </c>
      <c r="M209" s="65">
        <v>73.765469999999993</v>
      </c>
    </row>
    <row r="210" spans="1:13">
      <c r="A210" s="66">
        <v>201</v>
      </c>
      <c r="B210" s="65" t="s">
        <v>225</v>
      </c>
      <c r="C210" s="65">
        <v>177.1</v>
      </c>
      <c r="D210" s="302">
        <v>176.13333333333335</v>
      </c>
      <c r="E210" s="302">
        <v>173.51666666666671</v>
      </c>
      <c r="F210" s="302">
        <v>169.93333333333337</v>
      </c>
      <c r="G210" s="302">
        <v>167.31666666666672</v>
      </c>
      <c r="H210" s="302">
        <v>179.7166666666667</v>
      </c>
      <c r="I210" s="302">
        <v>182.33333333333331</v>
      </c>
      <c r="J210" s="302">
        <v>185.91666666666669</v>
      </c>
      <c r="K210" s="65">
        <v>178.75</v>
      </c>
      <c r="L210" s="65">
        <v>172.55</v>
      </c>
      <c r="M210" s="65">
        <v>90.436999999999998</v>
      </c>
    </row>
    <row r="211" spans="1:13">
      <c r="A211" s="66">
        <v>202</v>
      </c>
      <c r="B211" s="65" t="s">
        <v>161</v>
      </c>
      <c r="C211" s="65">
        <v>625.1</v>
      </c>
      <c r="D211" s="302">
        <v>615.63333333333333</v>
      </c>
      <c r="E211" s="302">
        <v>603.4666666666667</v>
      </c>
      <c r="F211" s="302">
        <v>581.83333333333337</v>
      </c>
      <c r="G211" s="302">
        <v>569.66666666666674</v>
      </c>
      <c r="H211" s="302">
        <v>637.26666666666665</v>
      </c>
      <c r="I211" s="302">
        <v>649.43333333333339</v>
      </c>
      <c r="J211" s="302">
        <v>671.06666666666661</v>
      </c>
      <c r="K211" s="65">
        <v>627.79999999999995</v>
      </c>
      <c r="L211" s="65">
        <v>594</v>
      </c>
      <c r="M211" s="65">
        <v>27.853190000000001</v>
      </c>
    </row>
    <row r="212" spans="1:13">
      <c r="A212" s="66">
        <v>203</v>
      </c>
      <c r="B212" s="65" t="s">
        <v>1788</v>
      </c>
      <c r="C212" s="65">
        <v>62.55</v>
      </c>
      <c r="D212" s="302">
        <v>61.583333333333336</v>
      </c>
      <c r="E212" s="302">
        <v>59.766666666666673</v>
      </c>
      <c r="F212" s="302">
        <v>56.983333333333334</v>
      </c>
      <c r="G212" s="302">
        <v>55.166666666666671</v>
      </c>
      <c r="H212" s="302">
        <v>64.366666666666674</v>
      </c>
      <c r="I212" s="302">
        <v>66.183333333333337</v>
      </c>
      <c r="J212" s="302">
        <v>68.966666666666669</v>
      </c>
      <c r="K212" s="65">
        <v>63.4</v>
      </c>
      <c r="L212" s="65">
        <v>58.8</v>
      </c>
      <c r="M212" s="65">
        <v>16.675830000000001</v>
      </c>
    </row>
    <row r="213" spans="1:13">
      <c r="A213" s="66">
        <v>204</v>
      </c>
      <c r="B213" s="65" t="s">
        <v>162</v>
      </c>
      <c r="C213" s="65">
        <v>259.75</v>
      </c>
      <c r="D213" s="302">
        <v>259.36666666666662</v>
      </c>
      <c r="E213" s="302">
        <v>257.83333333333326</v>
      </c>
      <c r="F213" s="302">
        <v>255.91666666666663</v>
      </c>
      <c r="G213" s="302">
        <v>254.38333333333327</v>
      </c>
      <c r="H213" s="302">
        <v>261.28333333333325</v>
      </c>
      <c r="I213" s="302">
        <v>262.81666666666666</v>
      </c>
      <c r="J213" s="302">
        <v>264.73333333333323</v>
      </c>
      <c r="K213" s="65">
        <v>260.89999999999998</v>
      </c>
      <c r="L213" s="65">
        <v>257.45</v>
      </c>
      <c r="M213" s="65">
        <v>73.542270000000002</v>
      </c>
    </row>
    <row r="214" spans="1:13">
      <c r="A214" s="66">
        <v>205</v>
      </c>
      <c r="B214" s="398" t="s">
        <v>163</v>
      </c>
      <c r="C214" s="65">
        <v>439.7</v>
      </c>
      <c r="D214" s="302">
        <v>435.13333333333338</v>
      </c>
      <c r="E214" s="302">
        <v>427.56666666666678</v>
      </c>
      <c r="F214" s="302">
        <v>415.43333333333339</v>
      </c>
      <c r="G214" s="302">
        <v>407.86666666666679</v>
      </c>
      <c r="H214" s="302">
        <v>447.26666666666677</v>
      </c>
      <c r="I214" s="302">
        <v>454.83333333333337</v>
      </c>
      <c r="J214" s="302">
        <v>466.96666666666675</v>
      </c>
      <c r="K214" s="65">
        <v>442.7</v>
      </c>
      <c r="L214" s="65">
        <v>423</v>
      </c>
      <c r="M214" s="65">
        <v>18.495229999999999</v>
      </c>
    </row>
    <row r="215" spans="1:13">
      <c r="A215" s="66">
        <v>206</v>
      </c>
      <c r="B215" s="398" t="s">
        <v>164</v>
      </c>
      <c r="C215" s="65">
        <v>236.3</v>
      </c>
      <c r="D215" s="302">
        <v>235.29999999999998</v>
      </c>
      <c r="E215" s="302">
        <v>232.59999999999997</v>
      </c>
      <c r="F215" s="302">
        <v>228.89999999999998</v>
      </c>
      <c r="G215" s="302">
        <v>226.19999999999996</v>
      </c>
      <c r="H215" s="302">
        <v>238.99999999999997</v>
      </c>
      <c r="I215" s="302">
        <v>241.69999999999996</v>
      </c>
      <c r="J215" s="302">
        <v>245.39999999999998</v>
      </c>
      <c r="K215" s="65">
        <v>238</v>
      </c>
      <c r="L215" s="65">
        <v>231.6</v>
      </c>
      <c r="M215" s="65">
        <v>211.89816999999999</v>
      </c>
    </row>
    <row r="216" spans="1:13">
      <c r="A216" s="66">
        <v>207</v>
      </c>
      <c r="B216" s="398" t="s">
        <v>165</v>
      </c>
      <c r="C216" s="65">
        <v>453</v>
      </c>
      <c r="D216" s="302">
        <v>454.58333333333331</v>
      </c>
      <c r="E216" s="302">
        <v>449.26666666666665</v>
      </c>
      <c r="F216" s="302">
        <v>445.53333333333336</v>
      </c>
      <c r="G216" s="302">
        <v>440.2166666666667</v>
      </c>
      <c r="H216" s="302">
        <v>458.31666666666661</v>
      </c>
      <c r="I216" s="302">
        <v>463.63333333333333</v>
      </c>
      <c r="J216" s="302">
        <v>467.36666666666656</v>
      </c>
      <c r="K216" s="65">
        <v>459.9</v>
      </c>
      <c r="L216" s="65">
        <v>450.85</v>
      </c>
      <c r="M216" s="65">
        <v>40.046689999999998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F36" sqref="F3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4"/>
      <c r="B1" s="48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43536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1" t="s">
        <v>13</v>
      </c>
      <c r="B9" s="482" t="s">
        <v>14</v>
      </c>
      <c r="C9" s="480" t="s">
        <v>15</v>
      </c>
      <c r="D9" s="480" t="s">
        <v>16</v>
      </c>
      <c r="E9" s="480" t="s">
        <v>17</v>
      </c>
      <c r="F9" s="480"/>
      <c r="G9" s="480"/>
      <c r="H9" s="480" t="s">
        <v>18</v>
      </c>
      <c r="I9" s="480"/>
      <c r="J9" s="480"/>
      <c r="K9" s="23"/>
      <c r="L9" s="24"/>
      <c r="M9" s="34"/>
    </row>
    <row r="10" spans="1:15" ht="42.75" customHeight="1">
      <c r="A10" s="476"/>
      <c r="B10" s="478"/>
      <c r="C10" s="483" t="s">
        <v>19</v>
      </c>
      <c r="D10" s="48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24540.400000000001</v>
      </c>
      <c r="D11" s="118">
        <v>24684.133333333331</v>
      </c>
      <c r="E11" s="118">
        <v>24268.266666666663</v>
      </c>
      <c r="F11" s="118">
        <v>23996.133333333331</v>
      </c>
      <c r="G11" s="118">
        <v>23580.266666666663</v>
      </c>
      <c r="H11" s="118">
        <v>24956.266666666663</v>
      </c>
      <c r="I11" s="118">
        <v>25372.133333333331</v>
      </c>
      <c r="J11" s="118">
        <v>25644.266666666663</v>
      </c>
      <c r="K11" s="117">
        <v>25100</v>
      </c>
      <c r="L11" s="117">
        <v>24412</v>
      </c>
      <c r="M11" s="117">
        <v>6.1150000000000003E-2</v>
      </c>
    </row>
    <row r="12" spans="1:15" ht="12" customHeight="1">
      <c r="A12" s="65">
        <v>2</v>
      </c>
      <c r="B12" s="117" t="s">
        <v>389</v>
      </c>
      <c r="C12" s="120">
        <v>108.7</v>
      </c>
      <c r="D12" s="118">
        <v>109</v>
      </c>
      <c r="E12" s="118">
        <v>106</v>
      </c>
      <c r="F12" s="118">
        <v>103.3</v>
      </c>
      <c r="G12" s="118">
        <v>100.3</v>
      </c>
      <c r="H12" s="118">
        <v>111.7</v>
      </c>
      <c r="I12" s="118">
        <v>114.7</v>
      </c>
      <c r="J12" s="118">
        <v>117.4</v>
      </c>
      <c r="K12" s="117">
        <v>112</v>
      </c>
      <c r="L12" s="117">
        <v>106.3</v>
      </c>
      <c r="M12" s="117">
        <v>1.70736</v>
      </c>
    </row>
    <row r="13" spans="1:15" ht="12" customHeight="1">
      <c r="A13" s="65">
        <v>3</v>
      </c>
      <c r="B13" s="117" t="s">
        <v>390</v>
      </c>
      <c r="C13" s="120">
        <v>1478.6</v>
      </c>
      <c r="D13" s="118">
        <v>1486.8500000000001</v>
      </c>
      <c r="E13" s="118">
        <v>1463.7500000000002</v>
      </c>
      <c r="F13" s="118">
        <v>1448.9</v>
      </c>
      <c r="G13" s="118">
        <v>1425.8000000000002</v>
      </c>
      <c r="H13" s="118">
        <v>1501.7000000000003</v>
      </c>
      <c r="I13" s="118">
        <v>1524.8000000000002</v>
      </c>
      <c r="J13" s="118">
        <v>1539.6500000000003</v>
      </c>
      <c r="K13" s="117">
        <v>1509.95</v>
      </c>
      <c r="L13" s="117">
        <v>1472</v>
      </c>
      <c r="M13" s="117">
        <v>1.4739100000000001</v>
      </c>
    </row>
    <row r="14" spans="1:15" ht="12" customHeight="1">
      <c r="A14" s="65">
        <v>4</v>
      </c>
      <c r="B14" s="117" t="s">
        <v>391</v>
      </c>
      <c r="C14" s="120">
        <v>74.45</v>
      </c>
      <c r="D14" s="118">
        <v>74.783333333333346</v>
      </c>
      <c r="E14" s="118">
        <v>73.216666666666697</v>
      </c>
      <c r="F14" s="118">
        <v>71.983333333333348</v>
      </c>
      <c r="G14" s="118">
        <v>70.4166666666667</v>
      </c>
      <c r="H14" s="118">
        <v>76.016666666666694</v>
      </c>
      <c r="I14" s="118">
        <v>77.583333333333329</v>
      </c>
      <c r="J14" s="118">
        <v>78.816666666666691</v>
      </c>
      <c r="K14" s="117">
        <v>76.349999999999994</v>
      </c>
      <c r="L14" s="117">
        <v>73.55</v>
      </c>
      <c r="M14" s="117">
        <v>5.99146</v>
      </c>
    </row>
    <row r="15" spans="1:15" ht="12" customHeight="1">
      <c r="A15" s="65">
        <v>5</v>
      </c>
      <c r="B15" s="117" t="s">
        <v>185</v>
      </c>
      <c r="C15" s="120">
        <v>1266.2</v>
      </c>
      <c r="D15" s="118">
        <v>1268.2333333333333</v>
      </c>
      <c r="E15" s="118">
        <v>1259.4666666666667</v>
      </c>
      <c r="F15" s="118">
        <v>1252.7333333333333</v>
      </c>
      <c r="G15" s="118">
        <v>1243.9666666666667</v>
      </c>
      <c r="H15" s="118">
        <v>1274.9666666666667</v>
      </c>
      <c r="I15" s="118">
        <v>1283.7333333333336</v>
      </c>
      <c r="J15" s="118">
        <v>1290.4666666666667</v>
      </c>
      <c r="K15" s="117">
        <v>1277</v>
      </c>
      <c r="L15" s="117">
        <v>1261.5</v>
      </c>
      <c r="M15" s="117">
        <v>0.39949000000000001</v>
      </c>
    </row>
    <row r="16" spans="1:15" ht="12" customHeight="1">
      <c r="A16" s="65">
        <v>6</v>
      </c>
      <c r="B16" s="117" t="s">
        <v>2178</v>
      </c>
      <c r="C16" s="120">
        <v>99.95</v>
      </c>
      <c r="D16" s="118">
        <v>100.18333333333332</v>
      </c>
      <c r="E16" s="118">
        <v>99.366666666666646</v>
      </c>
      <c r="F16" s="118">
        <v>98.783333333333317</v>
      </c>
      <c r="G16" s="118">
        <v>97.96666666666664</v>
      </c>
      <c r="H16" s="118">
        <v>100.76666666666665</v>
      </c>
      <c r="I16" s="118">
        <v>101.58333333333334</v>
      </c>
      <c r="J16" s="118">
        <v>102.16666666666666</v>
      </c>
      <c r="K16" s="117">
        <v>101</v>
      </c>
      <c r="L16" s="117">
        <v>99.6</v>
      </c>
      <c r="M16" s="117">
        <v>29.6172</v>
      </c>
    </row>
    <row r="17" spans="1:13" ht="12" customHeight="1">
      <c r="A17" s="65">
        <v>7</v>
      </c>
      <c r="B17" s="117" t="s">
        <v>393</v>
      </c>
      <c r="C17" s="120">
        <v>225.8</v>
      </c>
      <c r="D17" s="118">
        <v>224.9</v>
      </c>
      <c r="E17" s="118">
        <v>223.3</v>
      </c>
      <c r="F17" s="118">
        <v>220.8</v>
      </c>
      <c r="G17" s="118">
        <v>219.20000000000002</v>
      </c>
      <c r="H17" s="118">
        <v>227.4</v>
      </c>
      <c r="I17" s="118">
        <v>228.99999999999997</v>
      </c>
      <c r="J17" s="118">
        <v>231.5</v>
      </c>
      <c r="K17" s="117">
        <v>226.5</v>
      </c>
      <c r="L17" s="117">
        <v>222.4</v>
      </c>
      <c r="M17" s="117">
        <v>6.41221</v>
      </c>
    </row>
    <row r="18" spans="1:13" ht="12" customHeight="1">
      <c r="A18" s="65">
        <v>8</v>
      </c>
      <c r="B18" s="117" t="s">
        <v>30</v>
      </c>
      <c r="C18" s="120">
        <v>1604.25</v>
      </c>
      <c r="D18" s="118">
        <v>1592.6499999999999</v>
      </c>
      <c r="E18" s="118">
        <v>1575.2999999999997</v>
      </c>
      <c r="F18" s="118">
        <v>1546.35</v>
      </c>
      <c r="G18" s="118">
        <v>1528.9999999999998</v>
      </c>
      <c r="H18" s="118">
        <v>1621.5999999999997</v>
      </c>
      <c r="I18" s="118">
        <v>1638.9499999999996</v>
      </c>
      <c r="J18" s="118">
        <v>1667.8999999999996</v>
      </c>
      <c r="K18" s="117">
        <v>1610</v>
      </c>
      <c r="L18" s="117">
        <v>1563.7</v>
      </c>
      <c r="M18" s="117">
        <v>10.183210000000001</v>
      </c>
    </row>
    <row r="19" spans="1:13" ht="12" customHeight="1">
      <c r="A19" s="65">
        <v>9</v>
      </c>
      <c r="B19" s="117" t="s">
        <v>32</v>
      </c>
      <c r="C19" s="120">
        <v>351.3</v>
      </c>
      <c r="D19" s="118">
        <v>348.7833333333333</v>
      </c>
      <c r="E19" s="118">
        <v>344.66666666666663</v>
      </c>
      <c r="F19" s="118">
        <v>338.0333333333333</v>
      </c>
      <c r="G19" s="118">
        <v>333.91666666666663</v>
      </c>
      <c r="H19" s="118">
        <v>355.41666666666663</v>
      </c>
      <c r="I19" s="118">
        <v>359.5333333333333</v>
      </c>
      <c r="J19" s="118">
        <v>366.16666666666663</v>
      </c>
      <c r="K19" s="117">
        <v>352.9</v>
      </c>
      <c r="L19" s="117">
        <v>342.15</v>
      </c>
      <c r="M19" s="117">
        <v>29.180589999999999</v>
      </c>
    </row>
    <row r="20" spans="1:13" ht="12" customHeight="1">
      <c r="A20" s="65">
        <v>10</v>
      </c>
      <c r="B20" s="117" t="s">
        <v>33</v>
      </c>
      <c r="C20" s="120">
        <v>51.75</v>
      </c>
      <c r="D20" s="118">
        <v>51.183333333333337</v>
      </c>
      <c r="E20" s="118">
        <v>49.916666666666671</v>
      </c>
      <c r="F20" s="118">
        <v>48.083333333333336</v>
      </c>
      <c r="G20" s="118">
        <v>46.81666666666667</v>
      </c>
      <c r="H20" s="118">
        <v>53.016666666666673</v>
      </c>
      <c r="I20" s="118">
        <v>54.283333333333339</v>
      </c>
      <c r="J20" s="118">
        <v>56.116666666666674</v>
      </c>
      <c r="K20" s="117">
        <v>52.45</v>
      </c>
      <c r="L20" s="117">
        <v>49.35</v>
      </c>
      <c r="M20" s="117">
        <v>236.78985</v>
      </c>
    </row>
    <row r="21" spans="1:13" ht="12" customHeight="1">
      <c r="A21" s="65">
        <v>11</v>
      </c>
      <c r="B21" s="117" t="s">
        <v>401</v>
      </c>
      <c r="C21" s="120">
        <v>210.15</v>
      </c>
      <c r="D21" s="118">
        <v>210.15</v>
      </c>
      <c r="E21" s="118">
        <v>206.4</v>
      </c>
      <c r="F21" s="118">
        <v>202.65</v>
      </c>
      <c r="G21" s="118">
        <v>198.9</v>
      </c>
      <c r="H21" s="118">
        <v>213.9</v>
      </c>
      <c r="I21" s="118">
        <v>217.65</v>
      </c>
      <c r="J21" s="118">
        <v>221.4</v>
      </c>
      <c r="K21" s="117">
        <v>213.9</v>
      </c>
      <c r="L21" s="117">
        <v>206.4</v>
      </c>
      <c r="M21" s="117">
        <v>1.5833900000000001</v>
      </c>
    </row>
    <row r="22" spans="1:13" ht="12" customHeight="1">
      <c r="A22" s="65">
        <v>12</v>
      </c>
      <c r="B22" s="117" t="s">
        <v>1853</v>
      </c>
      <c r="C22" s="120">
        <v>189.55</v>
      </c>
      <c r="D22" s="118">
        <v>190.79999999999998</v>
      </c>
      <c r="E22" s="118">
        <v>185.89999999999998</v>
      </c>
      <c r="F22" s="118">
        <v>182.25</v>
      </c>
      <c r="G22" s="118">
        <v>177.35</v>
      </c>
      <c r="H22" s="118">
        <v>194.44999999999996</v>
      </c>
      <c r="I22" s="118">
        <v>199.35</v>
      </c>
      <c r="J22" s="118">
        <v>202.99999999999994</v>
      </c>
      <c r="K22" s="117">
        <v>195.7</v>
      </c>
      <c r="L22" s="117">
        <v>187.15</v>
      </c>
      <c r="M22" s="117">
        <v>14.34333</v>
      </c>
    </row>
    <row r="23" spans="1:13">
      <c r="A23" s="65">
        <v>13</v>
      </c>
      <c r="B23" s="117" t="s">
        <v>408</v>
      </c>
      <c r="C23" s="120">
        <v>205.95</v>
      </c>
      <c r="D23" s="118">
        <v>205.64999999999998</v>
      </c>
      <c r="E23" s="118">
        <v>203.44999999999996</v>
      </c>
      <c r="F23" s="118">
        <v>200.95</v>
      </c>
      <c r="G23" s="118">
        <v>198.74999999999997</v>
      </c>
      <c r="H23" s="118">
        <v>208.14999999999995</v>
      </c>
      <c r="I23" s="118">
        <v>210.35</v>
      </c>
      <c r="J23" s="118">
        <v>212.84999999999994</v>
      </c>
      <c r="K23" s="117">
        <v>207.85</v>
      </c>
      <c r="L23" s="117">
        <v>203.15</v>
      </c>
      <c r="M23" s="117">
        <v>2.0201099999999999</v>
      </c>
    </row>
    <row r="24" spans="1:13">
      <c r="A24" s="65">
        <v>14</v>
      </c>
      <c r="B24" s="117" t="s">
        <v>412</v>
      </c>
      <c r="C24" s="120">
        <v>1792.8</v>
      </c>
      <c r="D24" s="118">
        <v>1800.9666666666665</v>
      </c>
      <c r="E24" s="118">
        <v>1772.133333333333</v>
      </c>
      <c r="F24" s="118">
        <v>1751.4666666666665</v>
      </c>
      <c r="G24" s="118">
        <v>1722.633333333333</v>
      </c>
      <c r="H24" s="118">
        <v>1821.633333333333</v>
      </c>
      <c r="I24" s="118">
        <v>1850.4666666666665</v>
      </c>
      <c r="J24" s="118">
        <v>1871.133333333333</v>
      </c>
      <c r="K24" s="117">
        <v>1829.8</v>
      </c>
      <c r="L24" s="117">
        <v>1780.3</v>
      </c>
      <c r="M24" s="117">
        <v>0.34262999999999999</v>
      </c>
    </row>
    <row r="25" spans="1:13">
      <c r="A25" s="65">
        <v>15</v>
      </c>
      <c r="B25" s="117" t="s">
        <v>232</v>
      </c>
      <c r="C25" s="120">
        <v>986.15</v>
      </c>
      <c r="D25" s="118">
        <v>978.91666666666663</v>
      </c>
      <c r="E25" s="118">
        <v>967.83333333333326</v>
      </c>
      <c r="F25" s="118">
        <v>949.51666666666665</v>
      </c>
      <c r="G25" s="118">
        <v>938.43333333333328</v>
      </c>
      <c r="H25" s="118">
        <v>997.23333333333323</v>
      </c>
      <c r="I25" s="118">
        <v>1008.3166666666665</v>
      </c>
      <c r="J25" s="118">
        <v>1026.6333333333332</v>
      </c>
      <c r="K25" s="117">
        <v>990</v>
      </c>
      <c r="L25" s="117">
        <v>960.6</v>
      </c>
      <c r="M25" s="117">
        <v>4.4301300000000001</v>
      </c>
    </row>
    <row r="26" spans="1:13">
      <c r="A26" s="65">
        <v>16</v>
      </c>
      <c r="B26" s="117" t="s">
        <v>419</v>
      </c>
      <c r="C26" s="120">
        <v>1742.2</v>
      </c>
      <c r="D26" s="118">
        <v>1730.1000000000001</v>
      </c>
      <c r="E26" s="118">
        <v>1712.2500000000002</v>
      </c>
      <c r="F26" s="118">
        <v>1682.3000000000002</v>
      </c>
      <c r="G26" s="118">
        <v>1664.4500000000003</v>
      </c>
      <c r="H26" s="118">
        <v>1760.0500000000002</v>
      </c>
      <c r="I26" s="118">
        <v>1777.9</v>
      </c>
      <c r="J26" s="118">
        <v>1807.8500000000001</v>
      </c>
      <c r="K26" s="117">
        <v>1747.95</v>
      </c>
      <c r="L26" s="117">
        <v>1700.15</v>
      </c>
      <c r="M26" s="117">
        <v>4.8259999999999997E-2</v>
      </c>
    </row>
    <row r="27" spans="1:13">
      <c r="A27" s="65">
        <v>17</v>
      </c>
      <c r="B27" s="117" t="s">
        <v>34</v>
      </c>
      <c r="C27" s="120">
        <v>57.85</v>
      </c>
      <c r="D27" s="118">
        <v>57.85</v>
      </c>
      <c r="E27" s="118">
        <v>56.7</v>
      </c>
      <c r="F27" s="118">
        <v>55.550000000000004</v>
      </c>
      <c r="G27" s="118">
        <v>54.400000000000006</v>
      </c>
      <c r="H27" s="118">
        <v>59</v>
      </c>
      <c r="I27" s="118">
        <v>60.149999999999991</v>
      </c>
      <c r="J27" s="118">
        <v>61.3</v>
      </c>
      <c r="K27" s="117">
        <v>59</v>
      </c>
      <c r="L27" s="117">
        <v>56.7</v>
      </c>
      <c r="M27" s="117">
        <v>123.45532</v>
      </c>
    </row>
    <row r="28" spans="1:13">
      <c r="A28" s="65">
        <v>18</v>
      </c>
      <c r="B28" s="117" t="s">
        <v>423</v>
      </c>
      <c r="C28" s="120">
        <v>1748.75</v>
      </c>
      <c r="D28" s="118">
        <v>1750.6166666666668</v>
      </c>
      <c r="E28" s="118">
        <v>1739.2333333333336</v>
      </c>
      <c r="F28" s="118">
        <v>1729.7166666666667</v>
      </c>
      <c r="G28" s="118">
        <v>1718.3333333333335</v>
      </c>
      <c r="H28" s="118">
        <v>1760.1333333333337</v>
      </c>
      <c r="I28" s="118">
        <v>1771.5166666666669</v>
      </c>
      <c r="J28" s="118">
        <v>1781.0333333333338</v>
      </c>
      <c r="K28" s="117">
        <v>1762</v>
      </c>
      <c r="L28" s="117">
        <v>1741.1</v>
      </c>
      <c r="M28" s="117">
        <v>1.0731999999999999</v>
      </c>
    </row>
    <row r="29" spans="1:13">
      <c r="A29" s="65">
        <v>19</v>
      </c>
      <c r="B29" s="117" t="s">
        <v>426</v>
      </c>
      <c r="C29" s="120">
        <v>105.65</v>
      </c>
      <c r="D29" s="118">
        <v>105.86666666666667</v>
      </c>
      <c r="E29" s="118">
        <v>104.73333333333335</v>
      </c>
      <c r="F29" s="118">
        <v>103.81666666666668</v>
      </c>
      <c r="G29" s="118">
        <v>102.68333333333335</v>
      </c>
      <c r="H29" s="118">
        <v>106.78333333333335</v>
      </c>
      <c r="I29" s="118">
        <v>107.91666666666667</v>
      </c>
      <c r="J29" s="118">
        <v>108.83333333333334</v>
      </c>
      <c r="K29" s="117">
        <v>107</v>
      </c>
      <c r="L29" s="117">
        <v>104.95</v>
      </c>
      <c r="M29" s="117">
        <v>1.51156</v>
      </c>
    </row>
    <row r="30" spans="1:13">
      <c r="A30" s="65">
        <v>20</v>
      </c>
      <c r="B30" s="117" t="s">
        <v>186</v>
      </c>
      <c r="C30" s="120">
        <v>745.1</v>
      </c>
      <c r="D30" s="118">
        <v>744.36666666666667</v>
      </c>
      <c r="E30" s="118">
        <v>740.73333333333335</v>
      </c>
      <c r="F30" s="118">
        <v>736.36666666666667</v>
      </c>
      <c r="G30" s="118">
        <v>732.73333333333335</v>
      </c>
      <c r="H30" s="118">
        <v>748.73333333333335</v>
      </c>
      <c r="I30" s="118">
        <v>752.36666666666679</v>
      </c>
      <c r="J30" s="118">
        <v>756.73333333333335</v>
      </c>
      <c r="K30" s="117">
        <v>748</v>
      </c>
      <c r="L30" s="117">
        <v>740</v>
      </c>
      <c r="M30" s="117">
        <v>2.0117400000000001</v>
      </c>
    </row>
    <row r="31" spans="1:13">
      <c r="A31" s="65">
        <v>21</v>
      </c>
      <c r="B31" s="117" t="s">
        <v>35</v>
      </c>
      <c r="C31" s="120">
        <v>233.3</v>
      </c>
      <c r="D31" s="118">
        <v>231.48333333333335</v>
      </c>
      <c r="E31" s="118">
        <v>228.26666666666671</v>
      </c>
      <c r="F31" s="118">
        <v>223.23333333333335</v>
      </c>
      <c r="G31" s="118">
        <v>220.01666666666671</v>
      </c>
      <c r="H31" s="118">
        <v>236.51666666666671</v>
      </c>
      <c r="I31" s="118">
        <v>239.73333333333335</v>
      </c>
      <c r="J31" s="118">
        <v>244.76666666666671</v>
      </c>
      <c r="K31" s="117">
        <v>234.7</v>
      </c>
      <c r="L31" s="117">
        <v>226.45</v>
      </c>
      <c r="M31" s="117">
        <v>40.303150000000002</v>
      </c>
    </row>
    <row r="32" spans="1:13">
      <c r="A32" s="65">
        <v>22</v>
      </c>
      <c r="B32" s="117" t="s">
        <v>36</v>
      </c>
      <c r="C32" s="120">
        <v>27</v>
      </c>
      <c r="D32" s="118">
        <v>27.033333333333331</v>
      </c>
      <c r="E32" s="118">
        <v>26.616666666666664</v>
      </c>
      <c r="F32" s="118">
        <v>26.233333333333331</v>
      </c>
      <c r="G32" s="118">
        <v>25.816666666666663</v>
      </c>
      <c r="H32" s="118">
        <v>27.416666666666664</v>
      </c>
      <c r="I32" s="118">
        <v>27.833333333333336</v>
      </c>
      <c r="J32" s="118">
        <v>28.216666666666665</v>
      </c>
      <c r="K32" s="117">
        <v>27.45</v>
      </c>
      <c r="L32" s="117">
        <v>26.65</v>
      </c>
      <c r="M32" s="117">
        <v>12.60676</v>
      </c>
    </row>
    <row r="33" spans="1:13">
      <c r="A33" s="65">
        <v>23</v>
      </c>
      <c r="B33" s="117" t="s">
        <v>446</v>
      </c>
      <c r="C33" s="120">
        <v>1398.7</v>
      </c>
      <c r="D33" s="118">
        <v>1401.5833333333333</v>
      </c>
      <c r="E33" s="118">
        <v>1382.1166666666666</v>
      </c>
      <c r="F33" s="118">
        <v>1365.5333333333333</v>
      </c>
      <c r="G33" s="118">
        <v>1346.0666666666666</v>
      </c>
      <c r="H33" s="118">
        <v>1418.1666666666665</v>
      </c>
      <c r="I33" s="118">
        <v>1437.6333333333332</v>
      </c>
      <c r="J33" s="118">
        <v>1454.2166666666665</v>
      </c>
      <c r="K33" s="117">
        <v>1421.05</v>
      </c>
      <c r="L33" s="117">
        <v>1385</v>
      </c>
      <c r="M33" s="117">
        <v>0.51459999999999995</v>
      </c>
    </row>
    <row r="34" spans="1:13">
      <c r="A34" s="65">
        <v>24</v>
      </c>
      <c r="B34" s="117" t="s">
        <v>448</v>
      </c>
      <c r="C34" s="120">
        <v>549.6</v>
      </c>
      <c r="D34" s="118">
        <v>547.25</v>
      </c>
      <c r="E34" s="118">
        <v>543.15</v>
      </c>
      <c r="F34" s="118">
        <v>536.69999999999993</v>
      </c>
      <c r="G34" s="118">
        <v>532.59999999999991</v>
      </c>
      <c r="H34" s="118">
        <v>553.70000000000005</v>
      </c>
      <c r="I34" s="118">
        <v>557.79999999999995</v>
      </c>
      <c r="J34" s="118">
        <v>564.25000000000011</v>
      </c>
      <c r="K34" s="117">
        <v>551.35</v>
      </c>
      <c r="L34" s="117">
        <v>540.79999999999995</v>
      </c>
      <c r="M34" s="117">
        <v>1.1745699999999999</v>
      </c>
    </row>
    <row r="35" spans="1:13">
      <c r="A35" s="65">
        <v>25</v>
      </c>
      <c r="B35" s="117" t="s">
        <v>37</v>
      </c>
      <c r="C35" s="120">
        <v>1204.05</v>
      </c>
      <c r="D35" s="118">
        <v>1196.1166666666666</v>
      </c>
      <c r="E35" s="118">
        <v>1180.4333333333332</v>
      </c>
      <c r="F35" s="118">
        <v>1156.8166666666666</v>
      </c>
      <c r="G35" s="118">
        <v>1141.1333333333332</v>
      </c>
      <c r="H35" s="118">
        <v>1219.7333333333331</v>
      </c>
      <c r="I35" s="118">
        <v>1235.4166666666665</v>
      </c>
      <c r="J35" s="118">
        <v>1259.0333333333331</v>
      </c>
      <c r="K35" s="117">
        <v>1211.8</v>
      </c>
      <c r="L35" s="117">
        <v>1172.5</v>
      </c>
      <c r="M35" s="117">
        <v>9.3855000000000004</v>
      </c>
    </row>
    <row r="36" spans="1:13">
      <c r="A36" s="65">
        <v>26</v>
      </c>
      <c r="B36" s="117" t="s">
        <v>38</v>
      </c>
      <c r="C36" s="120">
        <v>217.65</v>
      </c>
      <c r="D36" s="118">
        <v>216.35000000000002</v>
      </c>
      <c r="E36" s="118">
        <v>213.65000000000003</v>
      </c>
      <c r="F36" s="118">
        <v>209.65</v>
      </c>
      <c r="G36" s="118">
        <v>206.95000000000002</v>
      </c>
      <c r="H36" s="118">
        <v>220.35000000000005</v>
      </c>
      <c r="I36" s="118">
        <v>223.05000000000004</v>
      </c>
      <c r="J36" s="118">
        <v>227.05000000000007</v>
      </c>
      <c r="K36" s="117">
        <v>219.05</v>
      </c>
      <c r="L36" s="117">
        <v>212.35</v>
      </c>
      <c r="M36" s="117">
        <v>42.143979999999999</v>
      </c>
    </row>
    <row r="37" spans="1:13">
      <c r="A37" s="65">
        <v>27</v>
      </c>
      <c r="B37" s="117" t="s">
        <v>39</v>
      </c>
      <c r="C37" s="120">
        <v>87.4</v>
      </c>
      <c r="D37" s="118">
        <v>86.583333333333329</v>
      </c>
      <c r="E37" s="118">
        <v>85.216666666666654</v>
      </c>
      <c r="F37" s="118">
        <v>83.033333333333331</v>
      </c>
      <c r="G37" s="118">
        <v>81.666666666666657</v>
      </c>
      <c r="H37" s="118">
        <v>88.766666666666652</v>
      </c>
      <c r="I37" s="118">
        <v>90.133333333333326</v>
      </c>
      <c r="J37" s="118">
        <v>92.316666666666649</v>
      </c>
      <c r="K37" s="117">
        <v>87.95</v>
      </c>
      <c r="L37" s="117">
        <v>84.4</v>
      </c>
      <c r="M37" s="117">
        <v>60.522829999999999</v>
      </c>
    </row>
    <row r="38" spans="1:13">
      <c r="A38" s="65">
        <v>28</v>
      </c>
      <c r="B38" s="117" t="s">
        <v>465</v>
      </c>
      <c r="C38" s="120">
        <v>267.89999999999998</v>
      </c>
      <c r="D38" s="118">
        <v>269.3</v>
      </c>
      <c r="E38" s="118">
        <v>264.60000000000002</v>
      </c>
      <c r="F38" s="118">
        <v>261.3</v>
      </c>
      <c r="G38" s="118">
        <v>256.60000000000002</v>
      </c>
      <c r="H38" s="118">
        <v>272.60000000000002</v>
      </c>
      <c r="I38" s="118">
        <v>277.29999999999995</v>
      </c>
      <c r="J38" s="118">
        <v>280.60000000000002</v>
      </c>
      <c r="K38" s="117">
        <v>274</v>
      </c>
      <c r="L38" s="117">
        <v>266</v>
      </c>
      <c r="M38" s="117">
        <v>0.12082</v>
      </c>
    </row>
    <row r="39" spans="1:13">
      <c r="A39" s="65">
        <v>29</v>
      </c>
      <c r="B39" s="117" t="s">
        <v>475</v>
      </c>
      <c r="C39" s="120">
        <v>137.35</v>
      </c>
      <c r="D39" s="118">
        <v>136.73333333333335</v>
      </c>
      <c r="E39" s="118">
        <v>134.4666666666667</v>
      </c>
      <c r="F39" s="118">
        <v>131.58333333333334</v>
      </c>
      <c r="G39" s="118">
        <v>129.31666666666669</v>
      </c>
      <c r="H39" s="118">
        <v>139.6166666666667</v>
      </c>
      <c r="I39" s="118">
        <v>141.88333333333335</v>
      </c>
      <c r="J39" s="118">
        <v>144.76666666666671</v>
      </c>
      <c r="K39" s="117">
        <v>139</v>
      </c>
      <c r="L39" s="117">
        <v>133.85</v>
      </c>
      <c r="M39" s="117">
        <v>7.9279700000000002</v>
      </c>
    </row>
    <row r="40" spans="1:13">
      <c r="A40" s="65">
        <v>30</v>
      </c>
      <c r="B40" s="117" t="s">
        <v>40</v>
      </c>
      <c r="C40" s="120">
        <v>93.05</v>
      </c>
      <c r="D40" s="118">
        <v>92.25</v>
      </c>
      <c r="E40" s="118">
        <v>90.9</v>
      </c>
      <c r="F40" s="118">
        <v>88.75</v>
      </c>
      <c r="G40" s="118">
        <v>87.4</v>
      </c>
      <c r="H40" s="118">
        <v>94.4</v>
      </c>
      <c r="I40" s="118">
        <v>95.75</v>
      </c>
      <c r="J40" s="118">
        <v>97.9</v>
      </c>
      <c r="K40" s="117">
        <v>93.6</v>
      </c>
      <c r="L40" s="117">
        <v>90.1</v>
      </c>
      <c r="M40" s="117">
        <v>227.1336</v>
      </c>
    </row>
    <row r="41" spans="1:13">
      <c r="A41" s="65">
        <v>31</v>
      </c>
      <c r="B41" s="117" t="s">
        <v>41</v>
      </c>
      <c r="C41" s="120">
        <v>1419.8</v>
      </c>
      <c r="D41" s="118">
        <v>1409.2666666666667</v>
      </c>
      <c r="E41" s="118">
        <v>1395.5333333333333</v>
      </c>
      <c r="F41" s="118">
        <v>1371.2666666666667</v>
      </c>
      <c r="G41" s="118">
        <v>1357.5333333333333</v>
      </c>
      <c r="H41" s="118">
        <v>1433.5333333333333</v>
      </c>
      <c r="I41" s="118">
        <v>1447.2666666666664</v>
      </c>
      <c r="J41" s="118">
        <v>1471.5333333333333</v>
      </c>
      <c r="K41" s="117">
        <v>1423</v>
      </c>
      <c r="L41" s="117">
        <v>1385</v>
      </c>
      <c r="M41" s="117">
        <v>13.420070000000001</v>
      </c>
    </row>
    <row r="42" spans="1:13">
      <c r="A42" s="65">
        <v>32</v>
      </c>
      <c r="B42" s="117" t="s">
        <v>483</v>
      </c>
      <c r="C42" s="120">
        <v>1211.7</v>
      </c>
      <c r="D42" s="118">
        <v>1205.6499999999999</v>
      </c>
      <c r="E42" s="118">
        <v>1187.3499999999997</v>
      </c>
      <c r="F42" s="118">
        <v>1162.9999999999998</v>
      </c>
      <c r="G42" s="118">
        <v>1144.6999999999996</v>
      </c>
      <c r="H42" s="118">
        <v>1229.9999999999998</v>
      </c>
      <c r="I42" s="118">
        <v>1248.3</v>
      </c>
      <c r="J42" s="118">
        <v>1272.6499999999999</v>
      </c>
      <c r="K42" s="117">
        <v>1223.95</v>
      </c>
      <c r="L42" s="117">
        <v>1181.3</v>
      </c>
      <c r="M42" s="117">
        <v>1.016</v>
      </c>
    </row>
    <row r="43" spans="1:13">
      <c r="A43" s="65">
        <v>33</v>
      </c>
      <c r="B43" s="117" t="s">
        <v>493</v>
      </c>
      <c r="C43" s="120">
        <v>3319.2</v>
      </c>
      <c r="D43" s="118">
        <v>3352.4</v>
      </c>
      <c r="E43" s="118">
        <v>3266.8</v>
      </c>
      <c r="F43" s="118">
        <v>3214.4</v>
      </c>
      <c r="G43" s="118">
        <v>3128.8</v>
      </c>
      <c r="H43" s="118">
        <v>3404.8</v>
      </c>
      <c r="I43" s="118">
        <v>3490.3999999999996</v>
      </c>
      <c r="J43" s="118">
        <v>3542.8</v>
      </c>
      <c r="K43" s="117">
        <v>3438</v>
      </c>
      <c r="L43" s="117">
        <v>3300</v>
      </c>
      <c r="M43" s="117">
        <v>5.704E-2</v>
      </c>
    </row>
    <row r="44" spans="1:13">
      <c r="A44" s="65">
        <v>34</v>
      </c>
      <c r="B44" s="117" t="s">
        <v>2103</v>
      </c>
      <c r="C44" s="120">
        <v>583.29999999999995</v>
      </c>
      <c r="D44" s="118">
        <v>583.63333333333333</v>
      </c>
      <c r="E44" s="118">
        <v>578.31666666666661</v>
      </c>
      <c r="F44" s="118">
        <v>573.33333333333326</v>
      </c>
      <c r="G44" s="118">
        <v>568.01666666666654</v>
      </c>
      <c r="H44" s="118">
        <v>588.61666666666667</v>
      </c>
      <c r="I44" s="118">
        <v>593.93333333333351</v>
      </c>
      <c r="J44" s="118">
        <v>598.91666666666674</v>
      </c>
      <c r="K44" s="117">
        <v>588.95000000000005</v>
      </c>
      <c r="L44" s="117">
        <v>578.65</v>
      </c>
      <c r="M44" s="117">
        <v>4.3670299999999997</v>
      </c>
    </row>
    <row r="45" spans="1:13">
      <c r="A45" s="65">
        <v>35</v>
      </c>
      <c r="B45" s="117" t="s">
        <v>42</v>
      </c>
      <c r="C45" s="120">
        <v>750.75</v>
      </c>
      <c r="D45" s="118">
        <v>746.83333333333337</v>
      </c>
      <c r="E45" s="118">
        <v>740.91666666666674</v>
      </c>
      <c r="F45" s="118">
        <v>731.08333333333337</v>
      </c>
      <c r="G45" s="118">
        <v>725.16666666666674</v>
      </c>
      <c r="H45" s="118">
        <v>756.66666666666674</v>
      </c>
      <c r="I45" s="118">
        <v>762.58333333333348</v>
      </c>
      <c r="J45" s="118">
        <v>772.41666666666674</v>
      </c>
      <c r="K45" s="117">
        <v>752.75</v>
      </c>
      <c r="L45" s="117">
        <v>737</v>
      </c>
      <c r="M45" s="117">
        <v>18.663650000000001</v>
      </c>
    </row>
    <row r="46" spans="1:13">
      <c r="A46" s="65">
        <v>36</v>
      </c>
      <c r="B46" s="117" t="s">
        <v>502</v>
      </c>
      <c r="C46" s="120">
        <v>448.65</v>
      </c>
      <c r="D46" s="118">
        <v>440.88333333333338</v>
      </c>
      <c r="E46" s="118">
        <v>417.76666666666677</v>
      </c>
      <c r="F46" s="118">
        <v>386.88333333333338</v>
      </c>
      <c r="G46" s="118">
        <v>363.76666666666677</v>
      </c>
      <c r="H46" s="118">
        <v>471.76666666666677</v>
      </c>
      <c r="I46" s="118">
        <v>494.88333333333344</v>
      </c>
      <c r="J46" s="118">
        <v>525.76666666666677</v>
      </c>
      <c r="K46" s="117">
        <v>464</v>
      </c>
      <c r="L46" s="117">
        <v>410</v>
      </c>
      <c r="M46" s="117">
        <v>33.249180000000003</v>
      </c>
    </row>
    <row r="47" spans="1:13">
      <c r="A47" s="65">
        <v>37</v>
      </c>
      <c r="B47" s="117" t="s">
        <v>43</v>
      </c>
      <c r="C47" s="120">
        <v>734.5</v>
      </c>
      <c r="D47" s="118">
        <v>736.66666666666663</v>
      </c>
      <c r="E47" s="118">
        <v>728.43333333333328</v>
      </c>
      <c r="F47" s="118">
        <v>722.36666666666667</v>
      </c>
      <c r="G47" s="118">
        <v>714.13333333333333</v>
      </c>
      <c r="H47" s="118">
        <v>742.73333333333323</v>
      </c>
      <c r="I47" s="118">
        <v>750.96666666666658</v>
      </c>
      <c r="J47" s="118">
        <v>757.03333333333319</v>
      </c>
      <c r="K47" s="117">
        <v>744.9</v>
      </c>
      <c r="L47" s="117">
        <v>730.6</v>
      </c>
      <c r="M47" s="117">
        <v>94.216080000000005</v>
      </c>
    </row>
    <row r="48" spans="1:13">
      <c r="A48" s="65">
        <v>38</v>
      </c>
      <c r="B48" s="117" t="s">
        <v>44</v>
      </c>
      <c r="C48" s="120">
        <v>3000.55</v>
      </c>
      <c r="D48" s="118">
        <v>2983.15</v>
      </c>
      <c r="E48" s="118">
        <v>2954.3</v>
      </c>
      <c r="F48" s="118">
        <v>2908.05</v>
      </c>
      <c r="G48" s="118">
        <v>2879.2000000000003</v>
      </c>
      <c r="H48" s="118">
        <v>3029.4</v>
      </c>
      <c r="I48" s="118">
        <v>3058.2499999999995</v>
      </c>
      <c r="J48" s="118">
        <v>3104.5</v>
      </c>
      <c r="K48" s="117">
        <v>3012</v>
      </c>
      <c r="L48" s="117">
        <v>2936.9</v>
      </c>
      <c r="M48" s="117">
        <v>11.47194</v>
      </c>
    </row>
    <row r="49" spans="1:13">
      <c r="A49" s="65">
        <v>39</v>
      </c>
      <c r="B49" s="117" t="s">
        <v>3360</v>
      </c>
      <c r="C49" s="120">
        <v>348.55</v>
      </c>
      <c r="D49" s="118">
        <v>349.26666666666665</v>
      </c>
      <c r="E49" s="118">
        <v>347.2833333333333</v>
      </c>
      <c r="F49" s="118">
        <v>346.01666666666665</v>
      </c>
      <c r="G49" s="118">
        <v>344.0333333333333</v>
      </c>
      <c r="H49" s="118">
        <v>350.5333333333333</v>
      </c>
      <c r="I49" s="118">
        <v>352.51666666666665</v>
      </c>
      <c r="J49" s="118">
        <v>353.7833333333333</v>
      </c>
      <c r="K49" s="117">
        <v>351.25</v>
      </c>
      <c r="L49" s="117">
        <v>348</v>
      </c>
      <c r="M49" s="117">
        <v>1.45655</v>
      </c>
    </row>
    <row r="50" spans="1:13">
      <c r="A50" s="65">
        <v>40</v>
      </c>
      <c r="B50" s="117" t="s">
        <v>512</v>
      </c>
      <c r="C50" s="120">
        <v>501.85</v>
      </c>
      <c r="D50" s="118">
        <v>498.66666666666669</v>
      </c>
      <c r="E50" s="118">
        <v>494.33333333333337</v>
      </c>
      <c r="F50" s="118">
        <v>486.81666666666666</v>
      </c>
      <c r="G50" s="118">
        <v>482.48333333333335</v>
      </c>
      <c r="H50" s="118">
        <v>506.18333333333339</v>
      </c>
      <c r="I50" s="118">
        <v>510.51666666666677</v>
      </c>
      <c r="J50" s="118">
        <v>518.03333333333342</v>
      </c>
      <c r="K50" s="117">
        <v>503</v>
      </c>
      <c r="L50" s="117">
        <v>491.15</v>
      </c>
      <c r="M50" s="117">
        <v>3.5928800000000001</v>
      </c>
    </row>
    <row r="51" spans="1:13">
      <c r="A51" s="65">
        <v>41</v>
      </c>
      <c r="B51" s="117" t="s">
        <v>188</v>
      </c>
      <c r="C51" s="120">
        <v>6783.6</v>
      </c>
      <c r="D51" s="118">
        <v>6735.9833333333336</v>
      </c>
      <c r="E51" s="118">
        <v>6659.8666666666668</v>
      </c>
      <c r="F51" s="118">
        <v>6536.1333333333332</v>
      </c>
      <c r="G51" s="118">
        <v>6460.0166666666664</v>
      </c>
      <c r="H51" s="118">
        <v>6859.7166666666672</v>
      </c>
      <c r="I51" s="118">
        <v>6935.8333333333339</v>
      </c>
      <c r="J51" s="118">
        <v>7059.5666666666675</v>
      </c>
      <c r="K51" s="117">
        <v>6812.1</v>
      </c>
      <c r="L51" s="117">
        <v>6612.25</v>
      </c>
      <c r="M51" s="117">
        <v>2.6846000000000001</v>
      </c>
    </row>
    <row r="52" spans="1:13">
      <c r="A52" s="65">
        <v>42</v>
      </c>
      <c r="B52" s="117" t="s">
        <v>515</v>
      </c>
      <c r="C52" s="120">
        <v>8.85</v>
      </c>
      <c r="D52" s="118">
        <v>8.85</v>
      </c>
      <c r="E52" s="118">
        <v>8.75</v>
      </c>
      <c r="F52" s="118">
        <v>8.65</v>
      </c>
      <c r="G52" s="118">
        <v>8.5500000000000007</v>
      </c>
      <c r="H52" s="118">
        <v>8.9499999999999993</v>
      </c>
      <c r="I52" s="118">
        <v>9.0499999999999972</v>
      </c>
      <c r="J52" s="118">
        <v>9.1499999999999986</v>
      </c>
      <c r="K52" s="117">
        <v>8.9499999999999993</v>
      </c>
      <c r="L52" s="117">
        <v>8.75</v>
      </c>
      <c r="M52" s="117">
        <v>18.52533</v>
      </c>
    </row>
    <row r="53" spans="1:13">
      <c r="A53" s="65">
        <v>43</v>
      </c>
      <c r="B53" s="117" t="s">
        <v>516</v>
      </c>
      <c r="C53" s="120">
        <v>3296.7</v>
      </c>
      <c r="D53" s="118">
        <v>3304.9666666666667</v>
      </c>
      <c r="E53" s="118">
        <v>3274.8333333333335</v>
      </c>
      <c r="F53" s="118">
        <v>3252.9666666666667</v>
      </c>
      <c r="G53" s="118">
        <v>3222.8333333333335</v>
      </c>
      <c r="H53" s="118">
        <v>3326.8333333333335</v>
      </c>
      <c r="I53" s="118">
        <v>3356.9666666666667</v>
      </c>
      <c r="J53" s="118">
        <v>3378.8333333333335</v>
      </c>
      <c r="K53" s="117">
        <v>3335.1</v>
      </c>
      <c r="L53" s="117">
        <v>3283.1</v>
      </c>
      <c r="M53" s="117">
        <v>0.13466</v>
      </c>
    </row>
    <row r="54" spans="1:13">
      <c r="A54" s="65">
        <v>44</v>
      </c>
      <c r="B54" s="117" t="s">
        <v>187</v>
      </c>
      <c r="C54" s="120">
        <v>2791.05</v>
      </c>
      <c r="D54" s="118">
        <v>2789.3333333333335</v>
      </c>
      <c r="E54" s="118">
        <v>2770.7166666666672</v>
      </c>
      <c r="F54" s="118">
        <v>2750.3833333333337</v>
      </c>
      <c r="G54" s="118">
        <v>2731.7666666666673</v>
      </c>
      <c r="H54" s="118">
        <v>2809.666666666667</v>
      </c>
      <c r="I54" s="118">
        <v>2828.2833333333328</v>
      </c>
      <c r="J54" s="118">
        <v>2848.6166666666668</v>
      </c>
      <c r="K54" s="117">
        <v>2807.95</v>
      </c>
      <c r="L54" s="117">
        <v>2769</v>
      </c>
      <c r="M54" s="117">
        <v>11.69075</v>
      </c>
    </row>
    <row r="55" spans="1:13">
      <c r="A55" s="65">
        <v>45</v>
      </c>
      <c r="B55" s="117" t="s">
        <v>521</v>
      </c>
      <c r="C55" s="120">
        <v>907.4</v>
      </c>
      <c r="D55" s="118">
        <v>908.15</v>
      </c>
      <c r="E55" s="118">
        <v>899.3</v>
      </c>
      <c r="F55" s="118">
        <v>891.19999999999993</v>
      </c>
      <c r="G55" s="118">
        <v>882.34999999999991</v>
      </c>
      <c r="H55" s="118">
        <v>916.25</v>
      </c>
      <c r="I55" s="118">
        <v>925.10000000000014</v>
      </c>
      <c r="J55" s="118">
        <v>933.2</v>
      </c>
      <c r="K55" s="117">
        <v>917</v>
      </c>
      <c r="L55" s="117">
        <v>900.05</v>
      </c>
      <c r="M55" s="117">
        <v>5.04535</v>
      </c>
    </row>
    <row r="56" spans="1:13">
      <c r="A56" s="65">
        <v>46</v>
      </c>
      <c r="B56" s="117" t="s">
        <v>523</v>
      </c>
      <c r="C56" s="120">
        <v>3.65</v>
      </c>
      <c r="D56" s="118">
        <v>3.65</v>
      </c>
      <c r="E56" s="118">
        <v>3.55</v>
      </c>
      <c r="F56" s="118">
        <v>3.4499999999999997</v>
      </c>
      <c r="G56" s="118">
        <v>3.3499999999999996</v>
      </c>
      <c r="H56" s="118">
        <v>3.75</v>
      </c>
      <c r="I56" s="118">
        <v>3.8500000000000005</v>
      </c>
      <c r="J56" s="118">
        <v>3.95</v>
      </c>
      <c r="K56" s="117">
        <v>3.75</v>
      </c>
      <c r="L56" s="117">
        <v>3.55</v>
      </c>
      <c r="M56" s="117">
        <v>14.09141</v>
      </c>
    </row>
    <row r="57" spans="1:13">
      <c r="A57" s="65">
        <v>47</v>
      </c>
      <c r="B57" s="117" t="s">
        <v>525</v>
      </c>
      <c r="C57" s="120">
        <v>191.45</v>
      </c>
      <c r="D57" s="118">
        <v>189.68333333333331</v>
      </c>
      <c r="E57" s="118">
        <v>186.36666666666662</v>
      </c>
      <c r="F57" s="118">
        <v>181.2833333333333</v>
      </c>
      <c r="G57" s="118">
        <v>177.96666666666661</v>
      </c>
      <c r="H57" s="118">
        <v>194.76666666666662</v>
      </c>
      <c r="I57" s="118">
        <v>198.08333333333329</v>
      </c>
      <c r="J57" s="118">
        <v>203.16666666666663</v>
      </c>
      <c r="K57" s="117">
        <v>193</v>
      </c>
      <c r="L57" s="117">
        <v>184.6</v>
      </c>
      <c r="M57" s="117">
        <v>0.45790999999999998</v>
      </c>
    </row>
    <row r="58" spans="1:13">
      <c r="A58" s="65">
        <v>48</v>
      </c>
      <c r="B58" s="117" t="s">
        <v>529</v>
      </c>
      <c r="C58" s="120">
        <v>133.65</v>
      </c>
      <c r="D58" s="118">
        <v>133.6</v>
      </c>
      <c r="E58" s="118">
        <v>130.35</v>
      </c>
      <c r="F58" s="118">
        <v>127.05000000000001</v>
      </c>
      <c r="G58" s="118">
        <v>123.80000000000001</v>
      </c>
      <c r="H58" s="118">
        <v>136.89999999999998</v>
      </c>
      <c r="I58" s="118">
        <v>140.14999999999998</v>
      </c>
      <c r="J58" s="118">
        <v>143.44999999999996</v>
      </c>
      <c r="K58" s="117">
        <v>136.85</v>
      </c>
      <c r="L58" s="117">
        <v>130.30000000000001</v>
      </c>
      <c r="M58" s="117">
        <v>23.192730000000001</v>
      </c>
    </row>
    <row r="59" spans="1:13">
      <c r="A59" s="65">
        <v>49</v>
      </c>
      <c r="B59" s="117" t="s">
        <v>45</v>
      </c>
      <c r="C59" s="120">
        <v>116.05</v>
      </c>
      <c r="D59" s="118">
        <v>115.83333333333333</v>
      </c>
      <c r="E59" s="118">
        <v>114.46666666666665</v>
      </c>
      <c r="F59" s="118">
        <v>112.88333333333333</v>
      </c>
      <c r="G59" s="118">
        <v>111.51666666666665</v>
      </c>
      <c r="H59" s="118">
        <v>117.41666666666666</v>
      </c>
      <c r="I59" s="118">
        <v>118.78333333333333</v>
      </c>
      <c r="J59" s="118">
        <v>120.36666666666666</v>
      </c>
      <c r="K59" s="117">
        <v>117.2</v>
      </c>
      <c r="L59" s="117">
        <v>114.25</v>
      </c>
      <c r="M59" s="117">
        <v>118.88797</v>
      </c>
    </row>
    <row r="60" spans="1:13" ht="12" customHeight="1">
      <c r="A60" s="65">
        <v>50</v>
      </c>
      <c r="B60" s="117" t="s">
        <v>46</v>
      </c>
      <c r="C60" s="120">
        <v>92.25</v>
      </c>
      <c r="D60" s="118">
        <v>91.183333333333337</v>
      </c>
      <c r="E60" s="118">
        <v>89.616666666666674</v>
      </c>
      <c r="F60" s="118">
        <v>86.983333333333334</v>
      </c>
      <c r="G60" s="118">
        <v>85.416666666666671</v>
      </c>
      <c r="H60" s="118">
        <v>93.816666666666677</v>
      </c>
      <c r="I60" s="118">
        <v>95.38333333333334</v>
      </c>
      <c r="J60" s="118">
        <v>98.01666666666668</v>
      </c>
      <c r="K60" s="117">
        <v>92.75</v>
      </c>
      <c r="L60" s="117">
        <v>88.55</v>
      </c>
      <c r="M60" s="117">
        <v>106.62535</v>
      </c>
    </row>
    <row r="61" spans="1:13">
      <c r="A61" s="65">
        <v>51</v>
      </c>
      <c r="B61" s="117" t="s">
        <v>541</v>
      </c>
      <c r="C61" s="120">
        <v>1428.2</v>
      </c>
      <c r="D61" s="118">
        <v>1417.2333333333333</v>
      </c>
      <c r="E61" s="118">
        <v>1385.9666666666667</v>
      </c>
      <c r="F61" s="118">
        <v>1343.7333333333333</v>
      </c>
      <c r="G61" s="118">
        <v>1312.4666666666667</v>
      </c>
      <c r="H61" s="118">
        <v>1459.4666666666667</v>
      </c>
      <c r="I61" s="118">
        <v>1490.7333333333336</v>
      </c>
      <c r="J61" s="118">
        <v>1532.9666666666667</v>
      </c>
      <c r="K61" s="117">
        <v>1448.5</v>
      </c>
      <c r="L61" s="117">
        <v>1375</v>
      </c>
      <c r="M61" s="117">
        <v>0.10049</v>
      </c>
    </row>
    <row r="62" spans="1:13">
      <c r="A62" s="65">
        <v>52</v>
      </c>
      <c r="B62" s="117" t="s">
        <v>47</v>
      </c>
      <c r="C62" s="120">
        <v>1340.15</v>
      </c>
      <c r="D62" s="118">
        <v>1338.0666666666668</v>
      </c>
      <c r="E62" s="118">
        <v>1327.1833333333336</v>
      </c>
      <c r="F62" s="118">
        <v>1314.2166666666667</v>
      </c>
      <c r="G62" s="118">
        <v>1303.3333333333335</v>
      </c>
      <c r="H62" s="118">
        <v>1351.0333333333338</v>
      </c>
      <c r="I62" s="118">
        <v>1361.916666666667</v>
      </c>
      <c r="J62" s="118">
        <v>1374.8833333333339</v>
      </c>
      <c r="K62" s="117">
        <v>1348.95</v>
      </c>
      <c r="L62" s="117">
        <v>1325.1</v>
      </c>
      <c r="M62" s="117">
        <v>5.4691299999999998</v>
      </c>
    </row>
    <row r="63" spans="1:13">
      <c r="A63" s="65">
        <v>53</v>
      </c>
      <c r="B63" s="117" t="s">
        <v>548</v>
      </c>
      <c r="C63" s="120">
        <v>1284.6500000000001</v>
      </c>
      <c r="D63" s="118">
        <v>1277.5833333333333</v>
      </c>
      <c r="E63" s="118">
        <v>1262.1666666666665</v>
      </c>
      <c r="F63" s="118">
        <v>1239.6833333333332</v>
      </c>
      <c r="G63" s="118">
        <v>1224.2666666666664</v>
      </c>
      <c r="H63" s="118">
        <v>1300.0666666666666</v>
      </c>
      <c r="I63" s="118">
        <v>1315.4833333333331</v>
      </c>
      <c r="J63" s="118">
        <v>1337.9666666666667</v>
      </c>
      <c r="K63" s="117">
        <v>1293</v>
      </c>
      <c r="L63" s="117">
        <v>1255.0999999999999</v>
      </c>
      <c r="M63" s="117">
        <v>1.3650800000000001</v>
      </c>
    </row>
    <row r="64" spans="1:13">
      <c r="A64" s="65">
        <v>54</v>
      </c>
      <c r="B64" s="117" t="s">
        <v>189</v>
      </c>
      <c r="C64" s="120">
        <v>91.65</v>
      </c>
      <c r="D64" s="118">
        <v>90.316666666666663</v>
      </c>
      <c r="E64" s="118">
        <v>88.633333333333326</v>
      </c>
      <c r="F64" s="118">
        <v>85.61666666666666</v>
      </c>
      <c r="G64" s="118">
        <v>83.933333333333323</v>
      </c>
      <c r="H64" s="118">
        <v>93.333333333333329</v>
      </c>
      <c r="I64" s="118">
        <v>95.016666666666666</v>
      </c>
      <c r="J64" s="118">
        <v>98.033333333333331</v>
      </c>
      <c r="K64" s="117">
        <v>92</v>
      </c>
      <c r="L64" s="117">
        <v>87.3</v>
      </c>
      <c r="M64" s="117">
        <v>141.86201</v>
      </c>
    </row>
    <row r="65" spans="1:13">
      <c r="A65" s="65">
        <v>55</v>
      </c>
      <c r="B65" s="117" t="s">
        <v>238</v>
      </c>
      <c r="C65" s="120">
        <v>912.75</v>
      </c>
      <c r="D65" s="118">
        <v>908.73333333333323</v>
      </c>
      <c r="E65" s="118">
        <v>899.01666666666642</v>
      </c>
      <c r="F65" s="118">
        <v>885.28333333333319</v>
      </c>
      <c r="G65" s="118">
        <v>875.56666666666638</v>
      </c>
      <c r="H65" s="118">
        <v>922.46666666666647</v>
      </c>
      <c r="I65" s="118">
        <v>932.18333333333339</v>
      </c>
      <c r="J65" s="118">
        <v>945.91666666666652</v>
      </c>
      <c r="K65" s="117">
        <v>918.45</v>
      </c>
      <c r="L65" s="117">
        <v>895</v>
      </c>
      <c r="M65" s="117">
        <v>16.812619999999999</v>
      </c>
    </row>
    <row r="66" spans="1:13">
      <c r="A66" s="65">
        <v>56</v>
      </c>
      <c r="B66" s="117" t="s">
        <v>553</v>
      </c>
      <c r="C66" s="120">
        <v>307.75</v>
      </c>
      <c r="D66" s="118">
        <v>306.11666666666667</v>
      </c>
      <c r="E66" s="118">
        <v>302.23333333333335</v>
      </c>
      <c r="F66" s="118">
        <v>296.7166666666667</v>
      </c>
      <c r="G66" s="118">
        <v>292.83333333333337</v>
      </c>
      <c r="H66" s="118">
        <v>311.63333333333333</v>
      </c>
      <c r="I66" s="118">
        <v>315.51666666666665</v>
      </c>
      <c r="J66" s="118">
        <v>321.0333333333333</v>
      </c>
      <c r="K66" s="117">
        <v>310</v>
      </c>
      <c r="L66" s="117">
        <v>300.60000000000002</v>
      </c>
      <c r="M66" s="117">
        <v>8.3223599999999998</v>
      </c>
    </row>
    <row r="67" spans="1:13">
      <c r="A67" s="65">
        <v>57</v>
      </c>
      <c r="B67" s="117" t="s">
        <v>556</v>
      </c>
      <c r="C67" s="120">
        <v>204.75</v>
      </c>
      <c r="D67" s="118">
        <v>202.56666666666669</v>
      </c>
      <c r="E67" s="118">
        <v>195.38333333333338</v>
      </c>
      <c r="F67" s="118">
        <v>186.01666666666668</v>
      </c>
      <c r="G67" s="118">
        <v>178.83333333333337</v>
      </c>
      <c r="H67" s="118">
        <v>211.93333333333339</v>
      </c>
      <c r="I67" s="118">
        <v>219.11666666666673</v>
      </c>
      <c r="J67" s="118">
        <v>228.48333333333341</v>
      </c>
      <c r="K67" s="117">
        <v>209.75</v>
      </c>
      <c r="L67" s="117">
        <v>193.2</v>
      </c>
      <c r="M67" s="117">
        <v>23.308299999999999</v>
      </c>
    </row>
    <row r="68" spans="1:13">
      <c r="A68" s="65">
        <v>58</v>
      </c>
      <c r="B68" s="117" t="s">
        <v>558</v>
      </c>
      <c r="C68" s="120">
        <v>61.9</v>
      </c>
      <c r="D68" s="118">
        <v>61.583333333333336</v>
      </c>
      <c r="E68" s="118">
        <v>60.416666666666671</v>
      </c>
      <c r="F68" s="118">
        <v>58.933333333333337</v>
      </c>
      <c r="G68" s="118">
        <v>57.766666666666673</v>
      </c>
      <c r="H68" s="118">
        <v>63.06666666666667</v>
      </c>
      <c r="I68" s="118">
        <v>64.233333333333348</v>
      </c>
      <c r="J68" s="118">
        <v>65.716666666666669</v>
      </c>
      <c r="K68" s="117">
        <v>62.75</v>
      </c>
      <c r="L68" s="117">
        <v>60.1</v>
      </c>
      <c r="M68" s="117">
        <v>1.0454699999999999</v>
      </c>
    </row>
    <row r="69" spans="1:13">
      <c r="A69" s="65">
        <v>59</v>
      </c>
      <c r="B69" s="117" t="s">
        <v>1828</v>
      </c>
      <c r="C69" s="120">
        <v>952.8</v>
      </c>
      <c r="D69" s="118">
        <v>952.26666666666677</v>
      </c>
      <c r="E69" s="118">
        <v>945.78333333333353</v>
      </c>
      <c r="F69" s="118">
        <v>938.76666666666677</v>
      </c>
      <c r="G69" s="118">
        <v>932.28333333333353</v>
      </c>
      <c r="H69" s="118">
        <v>959.28333333333353</v>
      </c>
      <c r="I69" s="118">
        <v>965.76666666666688</v>
      </c>
      <c r="J69" s="118">
        <v>972.78333333333353</v>
      </c>
      <c r="K69" s="117">
        <v>958.75</v>
      </c>
      <c r="L69" s="117">
        <v>945.25</v>
      </c>
      <c r="M69" s="117">
        <v>3.1877599999999999</v>
      </c>
    </row>
    <row r="70" spans="1:13">
      <c r="A70" s="65">
        <v>60</v>
      </c>
      <c r="B70" s="117" t="s">
        <v>48</v>
      </c>
      <c r="C70" s="120">
        <v>533.85</v>
      </c>
      <c r="D70" s="118">
        <v>525.83333333333337</v>
      </c>
      <c r="E70" s="118">
        <v>514.66666666666674</v>
      </c>
      <c r="F70" s="118">
        <v>495.48333333333335</v>
      </c>
      <c r="G70" s="118">
        <v>484.31666666666672</v>
      </c>
      <c r="H70" s="118">
        <v>545.01666666666677</v>
      </c>
      <c r="I70" s="118">
        <v>556.18333333333351</v>
      </c>
      <c r="J70" s="118">
        <v>575.36666666666679</v>
      </c>
      <c r="K70" s="117">
        <v>537</v>
      </c>
      <c r="L70" s="117">
        <v>506.65</v>
      </c>
      <c r="M70" s="117">
        <v>32.165999999999997</v>
      </c>
    </row>
    <row r="71" spans="1:13">
      <c r="A71" s="65">
        <v>61</v>
      </c>
      <c r="B71" s="117" t="s">
        <v>49</v>
      </c>
      <c r="C71" s="120">
        <v>333.8</v>
      </c>
      <c r="D71" s="118">
        <v>326.53333333333336</v>
      </c>
      <c r="E71" s="118">
        <v>315.9666666666667</v>
      </c>
      <c r="F71" s="118">
        <v>298.13333333333333</v>
      </c>
      <c r="G71" s="118">
        <v>287.56666666666666</v>
      </c>
      <c r="H71" s="118">
        <v>344.36666666666673</v>
      </c>
      <c r="I71" s="118">
        <v>354.93333333333345</v>
      </c>
      <c r="J71" s="118">
        <v>372.76666666666677</v>
      </c>
      <c r="K71" s="117">
        <v>337.1</v>
      </c>
      <c r="L71" s="117">
        <v>308.7</v>
      </c>
      <c r="M71" s="117">
        <v>153.74557999999999</v>
      </c>
    </row>
    <row r="72" spans="1:13">
      <c r="A72" s="65">
        <v>62</v>
      </c>
      <c r="B72" s="117" t="s">
        <v>50</v>
      </c>
      <c r="C72" s="120">
        <v>70.05</v>
      </c>
      <c r="D72" s="118">
        <v>69.283333333333317</v>
      </c>
      <c r="E72" s="118">
        <v>67.96666666666664</v>
      </c>
      <c r="F72" s="118">
        <v>65.883333333333326</v>
      </c>
      <c r="G72" s="118">
        <v>64.566666666666649</v>
      </c>
      <c r="H72" s="118">
        <v>71.366666666666632</v>
      </c>
      <c r="I72" s="118">
        <v>72.683333333333323</v>
      </c>
      <c r="J72" s="118">
        <v>74.766666666666623</v>
      </c>
      <c r="K72" s="117">
        <v>70.599999999999994</v>
      </c>
      <c r="L72" s="117">
        <v>67.2</v>
      </c>
      <c r="M72" s="117">
        <v>127.0128</v>
      </c>
    </row>
    <row r="73" spans="1:13">
      <c r="A73" s="65">
        <v>63</v>
      </c>
      <c r="B73" s="117" t="s">
        <v>51</v>
      </c>
      <c r="C73" s="120">
        <v>623</v>
      </c>
      <c r="D73" s="118">
        <v>620.66666666666663</v>
      </c>
      <c r="E73" s="118">
        <v>617.18333333333328</v>
      </c>
      <c r="F73" s="118">
        <v>611.36666666666667</v>
      </c>
      <c r="G73" s="118">
        <v>607.88333333333333</v>
      </c>
      <c r="H73" s="118">
        <v>626.48333333333323</v>
      </c>
      <c r="I73" s="118">
        <v>629.96666666666658</v>
      </c>
      <c r="J73" s="118">
        <v>635.78333333333319</v>
      </c>
      <c r="K73" s="117">
        <v>624.15</v>
      </c>
      <c r="L73" s="117">
        <v>614.85</v>
      </c>
      <c r="M73" s="117">
        <v>8.0297800000000006</v>
      </c>
    </row>
    <row r="74" spans="1:13">
      <c r="A74" s="65">
        <v>64</v>
      </c>
      <c r="B74" s="117" t="s">
        <v>572</v>
      </c>
      <c r="C74" s="120">
        <v>531.4</v>
      </c>
      <c r="D74" s="118">
        <v>523.13333333333333</v>
      </c>
      <c r="E74" s="118">
        <v>508.26666666666665</v>
      </c>
      <c r="F74" s="118">
        <v>485.13333333333333</v>
      </c>
      <c r="G74" s="118">
        <v>470.26666666666665</v>
      </c>
      <c r="H74" s="118">
        <v>546.26666666666665</v>
      </c>
      <c r="I74" s="118">
        <v>561.13333333333321</v>
      </c>
      <c r="J74" s="118">
        <v>584.26666666666665</v>
      </c>
      <c r="K74" s="117">
        <v>538</v>
      </c>
      <c r="L74" s="117">
        <v>500</v>
      </c>
      <c r="M74" s="117">
        <v>7.6950000000000003</v>
      </c>
    </row>
    <row r="75" spans="1:13">
      <c r="A75" s="65">
        <v>65</v>
      </c>
      <c r="B75" s="117" t="s">
        <v>574</v>
      </c>
      <c r="C75" s="120">
        <v>171.15</v>
      </c>
      <c r="D75" s="118">
        <v>172.01666666666665</v>
      </c>
      <c r="E75" s="118">
        <v>169.33333333333331</v>
      </c>
      <c r="F75" s="118">
        <v>167.51666666666665</v>
      </c>
      <c r="G75" s="118">
        <v>164.83333333333331</v>
      </c>
      <c r="H75" s="118">
        <v>173.83333333333331</v>
      </c>
      <c r="I75" s="118">
        <v>176.51666666666665</v>
      </c>
      <c r="J75" s="118">
        <v>178.33333333333331</v>
      </c>
      <c r="K75" s="117">
        <v>174.7</v>
      </c>
      <c r="L75" s="117">
        <v>170.2</v>
      </c>
      <c r="M75" s="117">
        <v>7.1412100000000001</v>
      </c>
    </row>
    <row r="76" spans="1:13" s="18" customFormat="1">
      <c r="A76" s="65">
        <v>66</v>
      </c>
      <c r="B76" s="117" t="s">
        <v>579</v>
      </c>
      <c r="C76" s="120">
        <v>3220.6</v>
      </c>
      <c r="D76" s="118">
        <v>3221.8333333333335</v>
      </c>
      <c r="E76" s="118">
        <v>3194.7666666666669</v>
      </c>
      <c r="F76" s="118">
        <v>3168.9333333333334</v>
      </c>
      <c r="G76" s="118">
        <v>3141.8666666666668</v>
      </c>
      <c r="H76" s="118">
        <v>3247.666666666667</v>
      </c>
      <c r="I76" s="118">
        <v>3274.7333333333336</v>
      </c>
      <c r="J76" s="118">
        <v>3300.5666666666671</v>
      </c>
      <c r="K76" s="117">
        <v>3248.9</v>
      </c>
      <c r="L76" s="117">
        <v>3196</v>
      </c>
      <c r="M76" s="117">
        <v>2.4119999999999999E-2</v>
      </c>
    </row>
    <row r="77" spans="1:13" s="18" customFormat="1">
      <c r="A77" s="65">
        <v>67</v>
      </c>
      <c r="B77" s="117" t="s">
        <v>581</v>
      </c>
      <c r="C77" s="120">
        <v>660.95</v>
      </c>
      <c r="D77" s="118">
        <v>660.75</v>
      </c>
      <c r="E77" s="118">
        <v>656.55</v>
      </c>
      <c r="F77" s="118">
        <v>652.15</v>
      </c>
      <c r="G77" s="118">
        <v>647.94999999999993</v>
      </c>
      <c r="H77" s="118">
        <v>665.15</v>
      </c>
      <c r="I77" s="118">
        <v>669.35</v>
      </c>
      <c r="J77" s="118">
        <v>673.75</v>
      </c>
      <c r="K77" s="117">
        <v>664.95</v>
      </c>
      <c r="L77" s="117">
        <v>656.35</v>
      </c>
      <c r="M77" s="117">
        <v>0.27773999999999999</v>
      </c>
    </row>
    <row r="78" spans="1:13" s="18" customFormat="1">
      <c r="A78" s="65">
        <v>68</v>
      </c>
      <c r="B78" s="117" t="s">
        <v>585</v>
      </c>
      <c r="C78" s="120">
        <v>116</v>
      </c>
      <c r="D78" s="118">
        <v>116.85000000000001</v>
      </c>
      <c r="E78" s="118">
        <v>114.70000000000002</v>
      </c>
      <c r="F78" s="118">
        <v>113.4</v>
      </c>
      <c r="G78" s="118">
        <v>111.25000000000001</v>
      </c>
      <c r="H78" s="118">
        <v>118.15000000000002</v>
      </c>
      <c r="I78" s="118">
        <v>120.30000000000003</v>
      </c>
      <c r="J78" s="118">
        <v>121.60000000000002</v>
      </c>
      <c r="K78" s="117">
        <v>119</v>
      </c>
      <c r="L78" s="117">
        <v>115.55</v>
      </c>
      <c r="M78" s="117">
        <v>9.0979200000000002</v>
      </c>
    </row>
    <row r="79" spans="1:13" s="18" customFormat="1">
      <c r="A79" s="65">
        <v>69</v>
      </c>
      <c r="B79" s="117" t="s">
        <v>52</v>
      </c>
      <c r="C79" s="120">
        <v>19100.3</v>
      </c>
      <c r="D79" s="118">
        <v>18919.766666666666</v>
      </c>
      <c r="E79" s="118">
        <v>18669.533333333333</v>
      </c>
      <c r="F79" s="118">
        <v>18238.766666666666</v>
      </c>
      <c r="G79" s="118">
        <v>17988.533333333333</v>
      </c>
      <c r="H79" s="118">
        <v>19350.533333333333</v>
      </c>
      <c r="I79" s="118">
        <v>19600.766666666663</v>
      </c>
      <c r="J79" s="118">
        <v>20031.533333333333</v>
      </c>
      <c r="K79" s="117">
        <v>19170</v>
      </c>
      <c r="L79" s="117">
        <v>18489</v>
      </c>
      <c r="M79" s="117">
        <v>0.18632000000000001</v>
      </c>
    </row>
    <row r="80" spans="1:13" s="18" customFormat="1">
      <c r="A80" s="65">
        <v>70</v>
      </c>
      <c r="B80" s="117" t="s">
        <v>53</v>
      </c>
      <c r="C80" s="120">
        <v>387.05</v>
      </c>
      <c r="D80" s="118">
        <v>381.45</v>
      </c>
      <c r="E80" s="118">
        <v>374.4</v>
      </c>
      <c r="F80" s="118">
        <v>361.75</v>
      </c>
      <c r="G80" s="118">
        <v>354.7</v>
      </c>
      <c r="H80" s="118">
        <v>394.09999999999997</v>
      </c>
      <c r="I80" s="118">
        <v>401.15000000000003</v>
      </c>
      <c r="J80" s="118">
        <v>413.79999999999995</v>
      </c>
      <c r="K80" s="117">
        <v>388.5</v>
      </c>
      <c r="L80" s="117">
        <v>368.8</v>
      </c>
      <c r="M80" s="117">
        <v>94.869150000000005</v>
      </c>
    </row>
    <row r="81" spans="1:13" s="18" customFormat="1">
      <c r="A81" s="65">
        <v>71</v>
      </c>
      <c r="B81" s="117" t="s">
        <v>2612</v>
      </c>
      <c r="C81" s="120">
        <v>8.9499999999999993</v>
      </c>
      <c r="D81" s="118">
        <v>8.9500000000000011</v>
      </c>
      <c r="E81" s="118">
        <v>8.6000000000000014</v>
      </c>
      <c r="F81" s="118">
        <v>8.25</v>
      </c>
      <c r="G81" s="118">
        <v>7.9</v>
      </c>
      <c r="H81" s="118">
        <v>9.3000000000000025</v>
      </c>
      <c r="I81" s="118">
        <v>9.65</v>
      </c>
      <c r="J81" s="118">
        <v>10.000000000000004</v>
      </c>
      <c r="K81" s="117">
        <v>9.3000000000000007</v>
      </c>
      <c r="L81" s="117">
        <v>8.6</v>
      </c>
      <c r="M81" s="117">
        <v>0.22770000000000001</v>
      </c>
    </row>
    <row r="82" spans="1:13" s="18" customFormat="1">
      <c r="A82" s="65">
        <v>72</v>
      </c>
      <c r="B82" s="117" t="s">
        <v>591</v>
      </c>
      <c r="C82" s="120">
        <v>220.05</v>
      </c>
      <c r="D82" s="118">
        <v>220.98333333333335</v>
      </c>
      <c r="E82" s="118">
        <v>216.6166666666667</v>
      </c>
      <c r="F82" s="118">
        <v>213.18333333333337</v>
      </c>
      <c r="G82" s="118">
        <v>208.81666666666672</v>
      </c>
      <c r="H82" s="118">
        <v>224.41666666666669</v>
      </c>
      <c r="I82" s="118">
        <v>228.78333333333336</v>
      </c>
      <c r="J82" s="118">
        <v>232.21666666666667</v>
      </c>
      <c r="K82" s="117">
        <v>225.35</v>
      </c>
      <c r="L82" s="117">
        <v>217.55</v>
      </c>
      <c r="M82" s="117">
        <v>1.1170800000000001</v>
      </c>
    </row>
    <row r="83" spans="1:13" s="18" customFormat="1">
      <c r="A83" s="65">
        <v>73</v>
      </c>
      <c r="B83" s="117" t="s">
        <v>191</v>
      </c>
      <c r="C83" s="120">
        <v>3133.45</v>
      </c>
      <c r="D83" s="118">
        <v>3113.15</v>
      </c>
      <c r="E83" s="118">
        <v>3086.8</v>
      </c>
      <c r="F83" s="118">
        <v>3040.15</v>
      </c>
      <c r="G83" s="118">
        <v>3013.8</v>
      </c>
      <c r="H83" s="118">
        <v>3159.8</v>
      </c>
      <c r="I83" s="118">
        <v>3186.1499999999996</v>
      </c>
      <c r="J83" s="118">
        <v>3232.8</v>
      </c>
      <c r="K83" s="117">
        <v>3139.5</v>
      </c>
      <c r="L83" s="117">
        <v>3066.5</v>
      </c>
      <c r="M83" s="117">
        <v>3.3618899999999998</v>
      </c>
    </row>
    <row r="84" spans="1:13" s="18" customFormat="1">
      <c r="A84" s="65">
        <v>74</v>
      </c>
      <c r="B84" s="117" t="s">
        <v>251</v>
      </c>
      <c r="C84" s="120">
        <v>618.04999999999995</v>
      </c>
      <c r="D84" s="118">
        <v>619.98333333333323</v>
      </c>
      <c r="E84" s="118">
        <v>614.96666666666647</v>
      </c>
      <c r="F84" s="118">
        <v>611.88333333333321</v>
      </c>
      <c r="G84" s="118">
        <v>606.86666666666645</v>
      </c>
      <c r="H84" s="118">
        <v>623.06666666666649</v>
      </c>
      <c r="I84" s="118">
        <v>628.08333333333314</v>
      </c>
      <c r="J84" s="118">
        <v>631.16666666666652</v>
      </c>
      <c r="K84" s="117">
        <v>625</v>
      </c>
      <c r="L84" s="117">
        <v>616.9</v>
      </c>
      <c r="M84" s="117">
        <v>0.87051000000000001</v>
      </c>
    </row>
    <row r="85" spans="1:13" s="18" customFormat="1">
      <c r="A85" s="65">
        <v>75</v>
      </c>
      <c r="B85" s="117" t="s">
        <v>3470</v>
      </c>
      <c r="C85" s="120">
        <v>105.3</v>
      </c>
      <c r="D85" s="118">
        <v>105.35000000000001</v>
      </c>
      <c r="E85" s="118">
        <v>103.95000000000002</v>
      </c>
      <c r="F85" s="118">
        <v>102.60000000000001</v>
      </c>
      <c r="G85" s="118">
        <v>101.20000000000002</v>
      </c>
      <c r="H85" s="118">
        <v>106.70000000000002</v>
      </c>
      <c r="I85" s="118">
        <v>108.10000000000002</v>
      </c>
      <c r="J85" s="118">
        <v>109.45000000000002</v>
      </c>
      <c r="K85" s="117">
        <v>106.75</v>
      </c>
      <c r="L85" s="117">
        <v>104</v>
      </c>
      <c r="M85" s="117">
        <v>7.0499400000000003</v>
      </c>
    </row>
    <row r="86" spans="1:13" s="18" customFormat="1">
      <c r="A86" s="65">
        <v>77</v>
      </c>
      <c r="B86" s="117" t="s">
        <v>193</v>
      </c>
      <c r="C86" s="120">
        <v>332.85</v>
      </c>
      <c r="D86" s="118">
        <v>330.56666666666666</v>
      </c>
      <c r="E86" s="118">
        <v>327.2833333333333</v>
      </c>
      <c r="F86" s="118">
        <v>321.71666666666664</v>
      </c>
      <c r="G86" s="118">
        <v>318.43333333333328</v>
      </c>
      <c r="H86" s="118">
        <v>336.13333333333333</v>
      </c>
      <c r="I86" s="118">
        <v>339.41666666666674</v>
      </c>
      <c r="J86" s="118">
        <v>344.98333333333335</v>
      </c>
      <c r="K86" s="117">
        <v>333.85</v>
      </c>
      <c r="L86" s="117">
        <v>325</v>
      </c>
      <c r="M86" s="117">
        <v>7.28477</v>
      </c>
    </row>
    <row r="87" spans="1:13" s="18" customFormat="1">
      <c r="A87" s="65">
        <v>78</v>
      </c>
      <c r="B87" s="117" t="s">
        <v>54</v>
      </c>
      <c r="C87" s="120">
        <v>259.35000000000002</v>
      </c>
      <c r="D87" s="118">
        <v>259.31666666666666</v>
      </c>
      <c r="E87" s="118">
        <v>255.68333333333334</v>
      </c>
      <c r="F87" s="118">
        <v>252.01666666666668</v>
      </c>
      <c r="G87" s="118">
        <v>248.38333333333335</v>
      </c>
      <c r="H87" s="118">
        <v>262.98333333333335</v>
      </c>
      <c r="I87" s="118">
        <v>266.61666666666667</v>
      </c>
      <c r="J87" s="118">
        <v>270.2833333333333</v>
      </c>
      <c r="K87" s="117">
        <v>262.95</v>
      </c>
      <c r="L87" s="117">
        <v>255.65</v>
      </c>
      <c r="M87" s="117">
        <v>47.140540000000001</v>
      </c>
    </row>
    <row r="88" spans="1:13" s="18" customFormat="1">
      <c r="A88" s="65">
        <v>79</v>
      </c>
      <c r="B88" s="117" t="s">
        <v>601</v>
      </c>
      <c r="C88" s="120">
        <v>307.35000000000002</v>
      </c>
      <c r="D88" s="118">
        <v>301.93333333333334</v>
      </c>
      <c r="E88" s="118">
        <v>294.41666666666669</v>
      </c>
      <c r="F88" s="118">
        <v>281.48333333333335</v>
      </c>
      <c r="G88" s="118">
        <v>273.9666666666667</v>
      </c>
      <c r="H88" s="118">
        <v>314.86666666666667</v>
      </c>
      <c r="I88" s="118">
        <v>322.38333333333333</v>
      </c>
      <c r="J88" s="118">
        <v>335.31666666666666</v>
      </c>
      <c r="K88" s="117">
        <v>309.45</v>
      </c>
      <c r="L88" s="117">
        <v>289</v>
      </c>
      <c r="M88" s="117">
        <v>35.453789999999998</v>
      </c>
    </row>
    <row r="89" spans="1:13" s="18" customFormat="1">
      <c r="A89" s="65">
        <v>80</v>
      </c>
      <c r="B89" s="117" t="s">
        <v>602</v>
      </c>
      <c r="C89" s="120">
        <v>401.65</v>
      </c>
      <c r="D89" s="118">
        <v>403.90000000000003</v>
      </c>
      <c r="E89" s="118">
        <v>394.80000000000007</v>
      </c>
      <c r="F89" s="118">
        <v>387.95000000000005</v>
      </c>
      <c r="G89" s="118">
        <v>378.85000000000008</v>
      </c>
      <c r="H89" s="118">
        <v>410.75000000000006</v>
      </c>
      <c r="I89" s="118">
        <v>419.85000000000008</v>
      </c>
      <c r="J89" s="118">
        <v>426.70000000000005</v>
      </c>
      <c r="K89" s="117">
        <v>413</v>
      </c>
      <c r="L89" s="117">
        <v>397.05</v>
      </c>
      <c r="M89" s="117">
        <v>0.41378999999999999</v>
      </c>
    </row>
    <row r="90" spans="1:13" s="18" customFormat="1">
      <c r="A90" s="65">
        <v>81</v>
      </c>
      <c r="B90" s="117" t="s">
        <v>603</v>
      </c>
      <c r="C90" s="120">
        <v>390.3</v>
      </c>
      <c r="D90" s="118">
        <v>389.38333333333338</v>
      </c>
      <c r="E90" s="118">
        <v>382.91666666666674</v>
      </c>
      <c r="F90" s="118">
        <v>375.53333333333336</v>
      </c>
      <c r="G90" s="118">
        <v>369.06666666666672</v>
      </c>
      <c r="H90" s="118">
        <v>396.76666666666677</v>
      </c>
      <c r="I90" s="118">
        <v>403.23333333333335</v>
      </c>
      <c r="J90" s="118">
        <v>410.61666666666679</v>
      </c>
      <c r="K90" s="117">
        <v>395.85</v>
      </c>
      <c r="L90" s="117">
        <v>382</v>
      </c>
      <c r="M90" s="117">
        <v>0.90683999999999998</v>
      </c>
    </row>
    <row r="91" spans="1:13" s="18" customFormat="1">
      <c r="A91" s="65">
        <v>82</v>
      </c>
      <c r="B91" s="117" t="s">
        <v>607</v>
      </c>
      <c r="C91" s="120">
        <v>1011.2</v>
      </c>
      <c r="D91" s="118">
        <v>1006.4166666666666</v>
      </c>
      <c r="E91" s="118">
        <v>996.83333333333326</v>
      </c>
      <c r="F91" s="118">
        <v>982.46666666666658</v>
      </c>
      <c r="G91" s="118">
        <v>972.88333333333321</v>
      </c>
      <c r="H91" s="118">
        <v>1020.7833333333333</v>
      </c>
      <c r="I91" s="118">
        <v>1030.3666666666666</v>
      </c>
      <c r="J91" s="118">
        <v>1044.7333333333333</v>
      </c>
      <c r="K91" s="117">
        <v>1016</v>
      </c>
      <c r="L91" s="117">
        <v>992.05</v>
      </c>
      <c r="M91" s="117">
        <v>0.15612000000000001</v>
      </c>
    </row>
    <row r="92" spans="1:13" s="18" customFormat="1">
      <c r="A92" s="65">
        <v>83</v>
      </c>
      <c r="B92" s="117" t="s">
        <v>230</v>
      </c>
      <c r="C92" s="120">
        <v>164.9</v>
      </c>
      <c r="D92" s="118">
        <v>163.9</v>
      </c>
      <c r="E92" s="118">
        <v>162.80000000000001</v>
      </c>
      <c r="F92" s="118">
        <v>160.70000000000002</v>
      </c>
      <c r="G92" s="118">
        <v>159.60000000000002</v>
      </c>
      <c r="H92" s="118">
        <v>166</v>
      </c>
      <c r="I92" s="118">
        <v>167.09999999999997</v>
      </c>
      <c r="J92" s="118">
        <v>169.2</v>
      </c>
      <c r="K92" s="117">
        <v>165</v>
      </c>
      <c r="L92" s="117">
        <v>161.80000000000001</v>
      </c>
      <c r="M92" s="117">
        <v>11.55259</v>
      </c>
    </row>
    <row r="93" spans="1:13" s="18" customFormat="1">
      <c r="A93" s="65">
        <v>84</v>
      </c>
      <c r="B93" s="117" t="s">
        <v>609</v>
      </c>
      <c r="C93" s="120">
        <v>294.2</v>
      </c>
      <c r="D93" s="118">
        <v>295.55</v>
      </c>
      <c r="E93" s="118">
        <v>290.65000000000003</v>
      </c>
      <c r="F93" s="118">
        <v>287.10000000000002</v>
      </c>
      <c r="G93" s="118">
        <v>282.20000000000005</v>
      </c>
      <c r="H93" s="118">
        <v>299.10000000000002</v>
      </c>
      <c r="I93" s="118">
        <v>304</v>
      </c>
      <c r="J93" s="118">
        <v>307.55</v>
      </c>
      <c r="K93" s="117">
        <v>300.45</v>
      </c>
      <c r="L93" s="117">
        <v>292</v>
      </c>
      <c r="M93" s="117">
        <v>1.5003899999999999</v>
      </c>
    </row>
    <row r="94" spans="1:13" s="18" customFormat="1">
      <c r="A94" s="65">
        <v>85</v>
      </c>
      <c r="B94" s="117" t="s">
        <v>2091</v>
      </c>
      <c r="C94" s="120">
        <v>236.15</v>
      </c>
      <c r="D94" s="118">
        <v>235.65</v>
      </c>
      <c r="E94" s="118">
        <v>233.3</v>
      </c>
      <c r="F94" s="118">
        <v>230.45000000000002</v>
      </c>
      <c r="G94" s="118">
        <v>228.10000000000002</v>
      </c>
      <c r="H94" s="118">
        <v>238.5</v>
      </c>
      <c r="I94" s="118">
        <v>240.84999999999997</v>
      </c>
      <c r="J94" s="118">
        <v>243.7</v>
      </c>
      <c r="K94" s="117">
        <v>238</v>
      </c>
      <c r="L94" s="117">
        <v>232.8</v>
      </c>
      <c r="M94" s="117">
        <v>1.78986</v>
      </c>
    </row>
    <row r="95" spans="1:13" s="18" customFormat="1">
      <c r="A95" s="65">
        <v>86</v>
      </c>
      <c r="B95" s="117" t="s">
        <v>229</v>
      </c>
      <c r="C95" s="120">
        <v>1144.25</v>
      </c>
      <c r="D95" s="118">
        <v>1141.5333333333335</v>
      </c>
      <c r="E95" s="118">
        <v>1129.166666666667</v>
      </c>
      <c r="F95" s="118">
        <v>1114.0833333333335</v>
      </c>
      <c r="G95" s="118">
        <v>1101.7166666666669</v>
      </c>
      <c r="H95" s="118">
        <v>1156.616666666667</v>
      </c>
      <c r="I95" s="118">
        <v>1168.9833333333333</v>
      </c>
      <c r="J95" s="118">
        <v>1184.0666666666671</v>
      </c>
      <c r="K95" s="117">
        <v>1153.9000000000001</v>
      </c>
      <c r="L95" s="117">
        <v>1126.45</v>
      </c>
      <c r="M95" s="117">
        <v>5.0602099999999997</v>
      </c>
    </row>
    <row r="96" spans="1:13" s="18" customFormat="1">
      <c r="A96" s="65">
        <v>87</v>
      </c>
      <c r="B96" s="117" t="s">
        <v>614</v>
      </c>
      <c r="C96" s="120">
        <v>34.200000000000003</v>
      </c>
      <c r="D96" s="118">
        <v>34.15</v>
      </c>
      <c r="E96" s="118">
        <v>33</v>
      </c>
      <c r="F96" s="118">
        <v>31.800000000000004</v>
      </c>
      <c r="G96" s="118">
        <v>30.650000000000006</v>
      </c>
      <c r="H96" s="118">
        <v>35.349999999999994</v>
      </c>
      <c r="I96" s="118">
        <v>36.499999999999986</v>
      </c>
      <c r="J96" s="118">
        <v>37.699999999999989</v>
      </c>
      <c r="K96" s="117">
        <v>35.299999999999997</v>
      </c>
      <c r="L96" s="117">
        <v>32.950000000000003</v>
      </c>
      <c r="M96" s="117">
        <v>22.466139999999999</v>
      </c>
    </row>
    <row r="97" spans="1:13" s="18" customFormat="1">
      <c r="A97" s="65">
        <v>88</v>
      </c>
      <c r="B97" s="117" t="s">
        <v>618</v>
      </c>
      <c r="C97" s="120">
        <v>193.3</v>
      </c>
      <c r="D97" s="118">
        <v>191.98333333333335</v>
      </c>
      <c r="E97" s="118">
        <v>189.9666666666667</v>
      </c>
      <c r="F97" s="118">
        <v>186.63333333333335</v>
      </c>
      <c r="G97" s="118">
        <v>184.6166666666667</v>
      </c>
      <c r="H97" s="118">
        <v>195.31666666666669</v>
      </c>
      <c r="I97" s="118">
        <v>197.33333333333334</v>
      </c>
      <c r="J97" s="118">
        <v>200.66666666666669</v>
      </c>
      <c r="K97" s="117">
        <v>194</v>
      </c>
      <c r="L97" s="117">
        <v>188.65</v>
      </c>
      <c r="M97" s="117">
        <v>1.87737</v>
      </c>
    </row>
    <row r="98" spans="1:13" s="18" customFormat="1">
      <c r="A98" s="65">
        <v>89</v>
      </c>
      <c r="B98" s="117" t="s">
        <v>55</v>
      </c>
      <c r="C98" s="120">
        <v>879.45</v>
      </c>
      <c r="D98" s="118">
        <v>874.16666666666663</v>
      </c>
      <c r="E98" s="118">
        <v>863.33333333333326</v>
      </c>
      <c r="F98" s="118">
        <v>847.21666666666658</v>
      </c>
      <c r="G98" s="118">
        <v>836.38333333333321</v>
      </c>
      <c r="H98" s="118">
        <v>890.2833333333333</v>
      </c>
      <c r="I98" s="118">
        <v>901.11666666666656</v>
      </c>
      <c r="J98" s="118">
        <v>917.23333333333335</v>
      </c>
      <c r="K98" s="117">
        <v>885</v>
      </c>
      <c r="L98" s="117">
        <v>858.05</v>
      </c>
      <c r="M98" s="117">
        <v>4.2227399999999999</v>
      </c>
    </row>
    <row r="99" spans="1:13" s="18" customFormat="1">
      <c r="A99" s="65">
        <v>90</v>
      </c>
      <c r="B99" s="117" t="s">
        <v>621</v>
      </c>
      <c r="C99" s="120">
        <v>2599.85</v>
      </c>
      <c r="D99" s="118">
        <v>2582.1666666666665</v>
      </c>
      <c r="E99" s="118">
        <v>2559.6833333333329</v>
      </c>
      <c r="F99" s="118">
        <v>2519.5166666666664</v>
      </c>
      <c r="G99" s="118">
        <v>2497.0333333333328</v>
      </c>
      <c r="H99" s="118">
        <v>2622.333333333333</v>
      </c>
      <c r="I99" s="118">
        <v>2644.8166666666666</v>
      </c>
      <c r="J99" s="118">
        <v>2684.9833333333331</v>
      </c>
      <c r="K99" s="117">
        <v>2604.65</v>
      </c>
      <c r="L99" s="117">
        <v>2542</v>
      </c>
      <c r="M99" s="117">
        <v>0.23499999999999999</v>
      </c>
    </row>
    <row r="100" spans="1:13" s="18" customFormat="1">
      <c r="A100" s="65">
        <v>91</v>
      </c>
      <c r="B100" s="117" t="s">
        <v>2000</v>
      </c>
      <c r="C100" s="120">
        <v>38.65</v>
      </c>
      <c r="D100" s="118">
        <v>37.449999999999996</v>
      </c>
      <c r="E100" s="118">
        <v>35.449999999999989</v>
      </c>
      <c r="F100" s="118">
        <v>32.249999999999993</v>
      </c>
      <c r="G100" s="118">
        <v>30.249999999999986</v>
      </c>
      <c r="H100" s="118">
        <v>40.649999999999991</v>
      </c>
      <c r="I100" s="118">
        <v>42.650000000000006</v>
      </c>
      <c r="J100" s="118">
        <v>45.849999999999994</v>
      </c>
      <c r="K100" s="117">
        <v>39.450000000000003</v>
      </c>
      <c r="L100" s="117">
        <v>34.25</v>
      </c>
      <c r="M100" s="117">
        <v>456.21213999999998</v>
      </c>
    </row>
    <row r="101" spans="1:13">
      <c r="A101" s="65">
        <v>92</v>
      </c>
      <c r="B101" s="117" t="s">
        <v>625</v>
      </c>
      <c r="C101" s="120">
        <v>168.45</v>
      </c>
      <c r="D101" s="118">
        <v>167.54999999999998</v>
      </c>
      <c r="E101" s="118">
        <v>163.39999999999998</v>
      </c>
      <c r="F101" s="118">
        <v>158.35</v>
      </c>
      <c r="G101" s="118">
        <v>154.19999999999999</v>
      </c>
      <c r="H101" s="118">
        <v>172.59999999999997</v>
      </c>
      <c r="I101" s="118">
        <v>176.75</v>
      </c>
      <c r="J101" s="118">
        <v>181.79999999999995</v>
      </c>
      <c r="K101" s="117">
        <v>171.7</v>
      </c>
      <c r="L101" s="117">
        <v>162.5</v>
      </c>
      <c r="M101" s="117">
        <v>4.70519</v>
      </c>
    </row>
    <row r="102" spans="1:13">
      <c r="A102" s="65">
        <v>93</v>
      </c>
      <c r="B102" s="117" t="s">
        <v>627</v>
      </c>
      <c r="C102" s="120">
        <v>262.05</v>
      </c>
      <c r="D102" s="118">
        <v>260.95</v>
      </c>
      <c r="E102" s="118">
        <v>256.09999999999997</v>
      </c>
      <c r="F102" s="118">
        <v>250.14999999999998</v>
      </c>
      <c r="G102" s="118">
        <v>245.29999999999995</v>
      </c>
      <c r="H102" s="118">
        <v>266.89999999999998</v>
      </c>
      <c r="I102" s="118">
        <v>271.75</v>
      </c>
      <c r="J102" s="118">
        <v>277.7</v>
      </c>
      <c r="K102" s="117">
        <v>265.8</v>
      </c>
      <c r="L102" s="117">
        <v>255</v>
      </c>
      <c r="M102" s="117">
        <v>4.8887799999999997</v>
      </c>
    </row>
    <row r="103" spans="1:13">
      <c r="A103" s="65">
        <v>94</v>
      </c>
      <c r="B103" s="117" t="s">
        <v>629</v>
      </c>
      <c r="C103" s="120">
        <v>1359.2</v>
      </c>
      <c r="D103" s="118">
        <v>1340.45</v>
      </c>
      <c r="E103" s="118">
        <v>1310.9</v>
      </c>
      <c r="F103" s="118">
        <v>1262.6000000000001</v>
      </c>
      <c r="G103" s="118">
        <v>1233.0500000000002</v>
      </c>
      <c r="H103" s="118">
        <v>1388.75</v>
      </c>
      <c r="I103" s="118">
        <v>1418.2999999999997</v>
      </c>
      <c r="J103" s="118">
        <v>1466.6</v>
      </c>
      <c r="K103" s="117">
        <v>1370</v>
      </c>
      <c r="L103" s="117">
        <v>1292.1500000000001</v>
      </c>
      <c r="M103" s="117">
        <v>3.7355999999999998</v>
      </c>
    </row>
    <row r="104" spans="1:13">
      <c r="A104" s="65">
        <v>95</v>
      </c>
      <c r="B104" s="117" t="s">
        <v>57</v>
      </c>
      <c r="C104" s="120">
        <v>540.1</v>
      </c>
      <c r="D104" s="118">
        <v>539.19999999999993</v>
      </c>
      <c r="E104" s="118">
        <v>536.39999999999986</v>
      </c>
      <c r="F104" s="118">
        <v>532.69999999999993</v>
      </c>
      <c r="G104" s="118">
        <v>529.89999999999986</v>
      </c>
      <c r="H104" s="118">
        <v>542.89999999999986</v>
      </c>
      <c r="I104" s="118">
        <v>545.69999999999982</v>
      </c>
      <c r="J104" s="118">
        <v>549.39999999999986</v>
      </c>
      <c r="K104" s="117">
        <v>542</v>
      </c>
      <c r="L104" s="117">
        <v>535.5</v>
      </c>
      <c r="M104" s="117">
        <v>23.421019999999999</v>
      </c>
    </row>
    <row r="105" spans="1:13">
      <c r="A105" s="65">
        <v>96</v>
      </c>
      <c r="B105" s="117" t="s">
        <v>58</v>
      </c>
      <c r="C105" s="120">
        <v>243.4</v>
      </c>
      <c r="D105" s="118">
        <v>241.21666666666667</v>
      </c>
      <c r="E105" s="118">
        <v>237.43333333333334</v>
      </c>
      <c r="F105" s="118">
        <v>231.46666666666667</v>
      </c>
      <c r="G105" s="118">
        <v>227.68333333333334</v>
      </c>
      <c r="H105" s="118">
        <v>247.18333333333334</v>
      </c>
      <c r="I105" s="118">
        <v>250.9666666666667</v>
      </c>
      <c r="J105" s="118">
        <v>256.93333333333334</v>
      </c>
      <c r="K105" s="117">
        <v>245</v>
      </c>
      <c r="L105" s="117">
        <v>235.25</v>
      </c>
      <c r="M105" s="117">
        <v>199.31173999999999</v>
      </c>
    </row>
    <row r="106" spans="1:13">
      <c r="A106" s="65">
        <v>97</v>
      </c>
      <c r="B106" s="117" t="s">
        <v>2121</v>
      </c>
      <c r="C106" s="120">
        <v>381.55</v>
      </c>
      <c r="D106" s="118">
        <v>379.56666666666666</v>
      </c>
      <c r="E106" s="118">
        <v>374.98333333333335</v>
      </c>
      <c r="F106" s="118">
        <v>368.41666666666669</v>
      </c>
      <c r="G106" s="118">
        <v>363.83333333333337</v>
      </c>
      <c r="H106" s="118">
        <v>386.13333333333333</v>
      </c>
      <c r="I106" s="118">
        <v>390.7166666666667</v>
      </c>
      <c r="J106" s="118">
        <v>397.2833333333333</v>
      </c>
      <c r="K106" s="117">
        <v>384.15</v>
      </c>
      <c r="L106" s="117">
        <v>373</v>
      </c>
      <c r="M106" s="117">
        <v>1.0320800000000001</v>
      </c>
    </row>
    <row r="107" spans="1:13">
      <c r="A107" s="65">
        <v>98</v>
      </c>
      <c r="B107" s="117" t="s">
        <v>637</v>
      </c>
      <c r="C107" s="120">
        <v>288.60000000000002</v>
      </c>
      <c r="D107" s="118">
        <v>289.38333333333333</v>
      </c>
      <c r="E107" s="118">
        <v>284.86666666666667</v>
      </c>
      <c r="F107" s="118">
        <v>281.13333333333333</v>
      </c>
      <c r="G107" s="118">
        <v>276.61666666666667</v>
      </c>
      <c r="H107" s="118">
        <v>293.11666666666667</v>
      </c>
      <c r="I107" s="118">
        <v>297.63333333333333</v>
      </c>
      <c r="J107" s="118">
        <v>301.36666666666667</v>
      </c>
      <c r="K107" s="117">
        <v>293.89999999999998</v>
      </c>
      <c r="L107" s="117">
        <v>285.64999999999998</v>
      </c>
      <c r="M107" s="117">
        <v>1.7142900000000001</v>
      </c>
    </row>
    <row r="108" spans="1:13">
      <c r="A108" s="65">
        <v>99</v>
      </c>
      <c r="B108" s="117" t="s">
        <v>59</v>
      </c>
      <c r="C108" s="120">
        <v>1272.3499999999999</v>
      </c>
      <c r="D108" s="118">
        <v>1267.6166666666666</v>
      </c>
      <c r="E108" s="118">
        <v>1257.583333333333</v>
      </c>
      <c r="F108" s="118">
        <v>1242.8166666666664</v>
      </c>
      <c r="G108" s="118">
        <v>1232.7833333333328</v>
      </c>
      <c r="H108" s="118">
        <v>1282.3833333333332</v>
      </c>
      <c r="I108" s="118">
        <v>1292.4166666666665</v>
      </c>
      <c r="J108" s="118">
        <v>1307.1833333333334</v>
      </c>
      <c r="K108" s="117">
        <v>1277.6500000000001</v>
      </c>
      <c r="L108" s="117">
        <v>1252.8499999999999</v>
      </c>
      <c r="M108" s="117">
        <v>5.7744900000000001</v>
      </c>
    </row>
    <row r="109" spans="1:13">
      <c r="A109" s="65">
        <v>100</v>
      </c>
      <c r="B109" s="116" t="s">
        <v>194</v>
      </c>
      <c r="C109" s="120">
        <v>493.5</v>
      </c>
      <c r="D109" s="118">
        <v>493.95</v>
      </c>
      <c r="E109" s="118">
        <v>487.09999999999997</v>
      </c>
      <c r="F109" s="118">
        <v>480.7</v>
      </c>
      <c r="G109" s="118">
        <v>473.84999999999997</v>
      </c>
      <c r="H109" s="118">
        <v>500.34999999999997</v>
      </c>
      <c r="I109" s="118">
        <v>507.2</v>
      </c>
      <c r="J109" s="118">
        <v>513.59999999999991</v>
      </c>
      <c r="K109" s="117">
        <v>500.8</v>
      </c>
      <c r="L109" s="117">
        <v>487.55</v>
      </c>
      <c r="M109" s="117">
        <v>24.357959999999999</v>
      </c>
    </row>
    <row r="110" spans="1:13">
      <c r="A110" s="65">
        <v>101</v>
      </c>
      <c r="B110" s="117" t="s">
        <v>640</v>
      </c>
      <c r="C110" s="120">
        <v>490.45</v>
      </c>
      <c r="D110" s="118">
        <v>487.84999999999997</v>
      </c>
      <c r="E110" s="118">
        <v>479.79999999999995</v>
      </c>
      <c r="F110" s="118">
        <v>469.15</v>
      </c>
      <c r="G110" s="118">
        <v>461.09999999999997</v>
      </c>
      <c r="H110" s="118">
        <v>498.49999999999994</v>
      </c>
      <c r="I110" s="118">
        <v>506.55</v>
      </c>
      <c r="J110" s="118">
        <v>517.19999999999993</v>
      </c>
      <c r="K110" s="117">
        <v>495.9</v>
      </c>
      <c r="L110" s="117">
        <v>477.2</v>
      </c>
      <c r="M110" s="117">
        <v>2.1921599999999999</v>
      </c>
    </row>
    <row r="111" spans="1:13">
      <c r="A111" s="65">
        <v>102</v>
      </c>
      <c r="B111" s="117" t="s">
        <v>646</v>
      </c>
      <c r="C111" s="120">
        <v>160.65</v>
      </c>
      <c r="D111" s="118">
        <v>161.58333333333334</v>
      </c>
      <c r="E111" s="118">
        <v>158.11666666666667</v>
      </c>
      <c r="F111" s="118">
        <v>155.58333333333334</v>
      </c>
      <c r="G111" s="118">
        <v>152.11666666666667</v>
      </c>
      <c r="H111" s="118">
        <v>164.11666666666667</v>
      </c>
      <c r="I111" s="118">
        <v>167.58333333333331</v>
      </c>
      <c r="J111" s="118">
        <v>170.11666666666667</v>
      </c>
      <c r="K111" s="117">
        <v>165.05</v>
      </c>
      <c r="L111" s="117">
        <v>159.05000000000001</v>
      </c>
      <c r="M111" s="117">
        <v>1.3646</v>
      </c>
    </row>
    <row r="112" spans="1:13">
      <c r="A112" s="65">
        <v>103</v>
      </c>
      <c r="B112" s="117" t="s">
        <v>192</v>
      </c>
      <c r="C112" s="120">
        <v>1443.3</v>
      </c>
      <c r="D112" s="118">
        <v>1442.7333333333333</v>
      </c>
      <c r="E112" s="118">
        <v>1426.9166666666667</v>
      </c>
      <c r="F112" s="118">
        <v>1410.5333333333333</v>
      </c>
      <c r="G112" s="118">
        <v>1394.7166666666667</v>
      </c>
      <c r="H112" s="118">
        <v>1459.1166666666668</v>
      </c>
      <c r="I112" s="118">
        <v>1474.9333333333334</v>
      </c>
      <c r="J112" s="118">
        <v>1491.3166666666668</v>
      </c>
      <c r="K112" s="117">
        <v>1458.55</v>
      </c>
      <c r="L112" s="117">
        <v>1426.35</v>
      </c>
      <c r="M112" s="117">
        <v>0.17535999999999999</v>
      </c>
    </row>
    <row r="113" spans="1:13">
      <c r="A113" s="65">
        <v>104</v>
      </c>
      <c r="B113" s="117" t="s">
        <v>652</v>
      </c>
      <c r="C113" s="120">
        <v>229.65</v>
      </c>
      <c r="D113" s="118">
        <v>228.1</v>
      </c>
      <c r="E113" s="118">
        <v>222.1</v>
      </c>
      <c r="F113" s="118">
        <v>214.55</v>
      </c>
      <c r="G113" s="118">
        <v>208.55</v>
      </c>
      <c r="H113" s="118">
        <v>235.64999999999998</v>
      </c>
      <c r="I113" s="118">
        <v>241.64999999999998</v>
      </c>
      <c r="J113" s="118">
        <v>249.19999999999996</v>
      </c>
      <c r="K113" s="117">
        <v>234.1</v>
      </c>
      <c r="L113" s="117">
        <v>220.55</v>
      </c>
      <c r="M113" s="117">
        <v>10.405620000000001</v>
      </c>
    </row>
    <row r="114" spans="1:13">
      <c r="A114" s="65">
        <v>105</v>
      </c>
      <c r="B114" s="117" t="s">
        <v>656</v>
      </c>
      <c r="C114" s="120">
        <v>188.1</v>
      </c>
      <c r="D114" s="118">
        <v>187.75</v>
      </c>
      <c r="E114" s="118">
        <v>186.5</v>
      </c>
      <c r="F114" s="118">
        <v>184.9</v>
      </c>
      <c r="G114" s="118">
        <v>183.65</v>
      </c>
      <c r="H114" s="118">
        <v>189.35</v>
      </c>
      <c r="I114" s="118">
        <v>190.6</v>
      </c>
      <c r="J114" s="118">
        <v>192.2</v>
      </c>
      <c r="K114" s="117">
        <v>189</v>
      </c>
      <c r="L114" s="117">
        <v>186.15</v>
      </c>
      <c r="M114" s="117">
        <v>7.8146599999999999</v>
      </c>
    </row>
    <row r="115" spans="1:13">
      <c r="A115" s="65">
        <v>106</v>
      </c>
      <c r="B115" s="117" t="s">
        <v>344</v>
      </c>
      <c r="C115" s="120">
        <v>748.8</v>
      </c>
      <c r="D115" s="118">
        <v>741.51666666666677</v>
      </c>
      <c r="E115" s="118">
        <v>731.03333333333353</v>
      </c>
      <c r="F115" s="118">
        <v>713.26666666666677</v>
      </c>
      <c r="G115" s="118">
        <v>702.78333333333353</v>
      </c>
      <c r="H115" s="118">
        <v>759.28333333333353</v>
      </c>
      <c r="I115" s="118">
        <v>769.76666666666688</v>
      </c>
      <c r="J115" s="118">
        <v>787.53333333333353</v>
      </c>
      <c r="K115" s="117">
        <v>752</v>
      </c>
      <c r="L115" s="117">
        <v>723.75</v>
      </c>
      <c r="M115" s="117">
        <v>6.5835100000000004</v>
      </c>
    </row>
    <row r="116" spans="1:13">
      <c r="A116" s="65">
        <v>107</v>
      </c>
      <c r="B116" s="117" t="s">
        <v>660</v>
      </c>
      <c r="C116" s="120">
        <v>683.05</v>
      </c>
      <c r="D116" s="118">
        <v>680.35</v>
      </c>
      <c r="E116" s="118">
        <v>675.7</v>
      </c>
      <c r="F116" s="118">
        <v>668.35</v>
      </c>
      <c r="G116" s="118">
        <v>663.7</v>
      </c>
      <c r="H116" s="118">
        <v>687.7</v>
      </c>
      <c r="I116" s="118">
        <v>692.34999999999991</v>
      </c>
      <c r="J116" s="118">
        <v>699.7</v>
      </c>
      <c r="K116" s="117">
        <v>685</v>
      </c>
      <c r="L116" s="117">
        <v>673</v>
      </c>
      <c r="M116" s="117">
        <v>2.3930699999999998</v>
      </c>
    </row>
    <row r="117" spans="1:13">
      <c r="A117" s="65">
        <v>108</v>
      </c>
      <c r="B117" s="117" t="s">
        <v>60</v>
      </c>
      <c r="C117" s="120">
        <v>442.3</v>
      </c>
      <c r="D117" s="118">
        <v>439.66666666666669</v>
      </c>
      <c r="E117" s="118">
        <v>435.33333333333337</v>
      </c>
      <c r="F117" s="118">
        <v>428.36666666666667</v>
      </c>
      <c r="G117" s="118">
        <v>424.03333333333336</v>
      </c>
      <c r="H117" s="118">
        <v>446.63333333333338</v>
      </c>
      <c r="I117" s="118">
        <v>450.96666666666675</v>
      </c>
      <c r="J117" s="118">
        <v>457.93333333333339</v>
      </c>
      <c r="K117" s="117">
        <v>444</v>
      </c>
      <c r="L117" s="117">
        <v>432.7</v>
      </c>
      <c r="M117" s="117">
        <v>19.402920000000002</v>
      </c>
    </row>
    <row r="118" spans="1:13">
      <c r="A118" s="65">
        <v>109</v>
      </c>
      <c r="B118" s="117" t="s">
        <v>668</v>
      </c>
      <c r="C118" s="120">
        <v>199.9</v>
      </c>
      <c r="D118" s="118">
        <v>198.75</v>
      </c>
      <c r="E118" s="118">
        <v>197</v>
      </c>
      <c r="F118" s="118">
        <v>194.1</v>
      </c>
      <c r="G118" s="118">
        <v>192.35</v>
      </c>
      <c r="H118" s="118">
        <v>201.65</v>
      </c>
      <c r="I118" s="118">
        <v>203.4</v>
      </c>
      <c r="J118" s="118">
        <v>206.3</v>
      </c>
      <c r="K118" s="117">
        <v>200.5</v>
      </c>
      <c r="L118" s="117">
        <v>195.85</v>
      </c>
      <c r="M118" s="117">
        <v>2.3397999999999999</v>
      </c>
    </row>
    <row r="119" spans="1:13">
      <c r="A119" s="65">
        <v>110</v>
      </c>
      <c r="B119" s="117" t="s">
        <v>1861</v>
      </c>
      <c r="C119" s="120">
        <v>599.4</v>
      </c>
      <c r="D119" s="118">
        <v>592.96666666666658</v>
      </c>
      <c r="E119" s="118">
        <v>579.23333333333312</v>
      </c>
      <c r="F119" s="118">
        <v>559.06666666666649</v>
      </c>
      <c r="G119" s="118">
        <v>545.33333333333303</v>
      </c>
      <c r="H119" s="118">
        <v>613.13333333333321</v>
      </c>
      <c r="I119" s="118">
        <v>626.86666666666656</v>
      </c>
      <c r="J119" s="118">
        <v>647.0333333333333</v>
      </c>
      <c r="K119" s="117">
        <v>606.70000000000005</v>
      </c>
      <c r="L119" s="117">
        <v>572.79999999999995</v>
      </c>
      <c r="M119" s="117">
        <v>20.479320000000001</v>
      </c>
    </row>
    <row r="120" spans="1:13">
      <c r="A120" s="65">
        <v>111</v>
      </c>
      <c r="B120" s="117" t="s">
        <v>670</v>
      </c>
      <c r="C120" s="120">
        <v>20.85</v>
      </c>
      <c r="D120" s="118">
        <v>20.650000000000002</v>
      </c>
      <c r="E120" s="118">
        <v>20.200000000000003</v>
      </c>
      <c r="F120" s="118">
        <v>19.55</v>
      </c>
      <c r="G120" s="118">
        <v>19.100000000000001</v>
      </c>
      <c r="H120" s="118">
        <v>21.300000000000004</v>
      </c>
      <c r="I120" s="118">
        <v>21.75</v>
      </c>
      <c r="J120" s="118">
        <v>22.400000000000006</v>
      </c>
      <c r="K120" s="117">
        <v>21.1</v>
      </c>
      <c r="L120" s="117">
        <v>20</v>
      </c>
      <c r="M120" s="117">
        <v>1.2607200000000001</v>
      </c>
    </row>
    <row r="121" spans="1:13">
      <c r="A121" s="65">
        <v>112</v>
      </c>
      <c r="B121" s="117" t="s">
        <v>2202</v>
      </c>
      <c r="C121" s="120">
        <v>209.45</v>
      </c>
      <c r="D121" s="118">
        <v>207.81666666666669</v>
      </c>
      <c r="E121" s="118">
        <v>205.33333333333337</v>
      </c>
      <c r="F121" s="118">
        <v>201.21666666666667</v>
      </c>
      <c r="G121" s="118">
        <v>198.73333333333335</v>
      </c>
      <c r="H121" s="118">
        <v>211.93333333333339</v>
      </c>
      <c r="I121" s="118">
        <v>214.41666666666669</v>
      </c>
      <c r="J121" s="118">
        <v>218.53333333333342</v>
      </c>
      <c r="K121" s="117">
        <v>210.3</v>
      </c>
      <c r="L121" s="117">
        <v>203.7</v>
      </c>
      <c r="M121" s="117">
        <v>2.06019</v>
      </c>
    </row>
    <row r="122" spans="1:13">
      <c r="A122" s="65">
        <v>113</v>
      </c>
      <c r="B122" s="117" t="s">
        <v>365</v>
      </c>
      <c r="C122" s="120">
        <v>200.4</v>
      </c>
      <c r="D122" s="118">
        <v>199.23333333333335</v>
      </c>
      <c r="E122" s="118">
        <v>197.2166666666667</v>
      </c>
      <c r="F122" s="118">
        <v>194.03333333333336</v>
      </c>
      <c r="G122" s="118">
        <v>192.01666666666671</v>
      </c>
      <c r="H122" s="118">
        <v>202.41666666666669</v>
      </c>
      <c r="I122" s="118">
        <v>204.43333333333334</v>
      </c>
      <c r="J122" s="118">
        <v>207.61666666666667</v>
      </c>
      <c r="K122" s="117">
        <v>201.25</v>
      </c>
      <c r="L122" s="117">
        <v>196.05</v>
      </c>
      <c r="M122" s="117">
        <v>18.264559999999999</v>
      </c>
    </row>
    <row r="123" spans="1:13">
      <c r="A123" s="65">
        <v>114</v>
      </c>
      <c r="B123" s="117" t="s">
        <v>673</v>
      </c>
      <c r="C123" s="120">
        <v>450.75</v>
      </c>
      <c r="D123" s="118">
        <v>455.26666666666665</v>
      </c>
      <c r="E123" s="118">
        <v>443.73333333333329</v>
      </c>
      <c r="F123" s="118">
        <v>436.71666666666664</v>
      </c>
      <c r="G123" s="118">
        <v>425.18333333333328</v>
      </c>
      <c r="H123" s="118">
        <v>462.2833333333333</v>
      </c>
      <c r="I123" s="118">
        <v>473.81666666666661</v>
      </c>
      <c r="J123" s="118">
        <v>480.83333333333331</v>
      </c>
      <c r="K123" s="117">
        <v>466.8</v>
      </c>
      <c r="L123" s="117">
        <v>448.25</v>
      </c>
      <c r="M123" s="117">
        <v>0.87971999999999995</v>
      </c>
    </row>
    <row r="124" spans="1:13">
      <c r="A124" s="65">
        <v>115</v>
      </c>
      <c r="B124" s="117" t="s">
        <v>676</v>
      </c>
      <c r="C124" s="120">
        <v>137.65</v>
      </c>
      <c r="D124" s="118">
        <v>137.86666666666667</v>
      </c>
      <c r="E124" s="118">
        <v>134.43333333333334</v>
      </c>
      <c r="F124" s="118">
        <v>131.21666666666667</v>
      </c>
      <c r="G124" s="118">
        <v>127.78333333333333</v>
      </c>
      <c r="H124" s="118">
        <v>141.08333333333334</v>
      </c>
      <c r="I124" s="118">
        <v>144.51666666666668</v>
      </c>
      <c r="J124" s="118">
        <v>147.73333333333335</v>
      </c>
      <c r="K124" s="117">
        <v>141.30000000000001</v>
      </c>
      <c r="L124" s="117">
        <v>134.65</v>
      </c>
      <c r="M124" s="117">
        <v>3.8704000000000001</v>
      </c>
    </row>
    <row r="125" spans="1:13">
      <c r="A125" s="65">
        <v>116</v>
      </c>
      <c r="B125" s="117" t="s">
        <v>680</v>
      </c>
      <c r="C125" s="120">
        <v>257.35000000000002</v>
      </c>
      <c r="D125" s="118">
        <v>257.73333333333335</v>
      </c>
      <c r="E125" s="118">
        <v>255.61666666666667</v>
      </c>
      <c r="F125" s="118">
        <v>253.88333333333333</v>
      </c>
      <c r="G125" s="118">
        <v>251.76666666666665</v>
      </c>
      <c r="H125" s="118">
        <v>259.4666666666667</v>
      </c>
      <c r="I125" s="118">
        <v>261.58333333333337</v>
      </c>
      <c r="J125" s="118">
        <v>263.31666666666672</v>
      </c>
      <c r="K125" s="117">
        <v>259.85000000000002</v>
      </c>
      <c r="L125" s="117">
        <v>256</v>
      </c>
      <c r="M125" s="117">
        <v>10.57718</v>
      </c>
    </row>
    <row r="126" spans="1:13">
      <c r="A126" s="65">
        <v>117</v>
      </c>
      <c r="B126" s="117" t="s">
        <v>682</v>
      </c>
      <c r="C126" s="120">
        <v>71</v>
      </c>
      <c r="D126" s="118">
        <v>70.416666666666671</v>
      </c>
      <c r="E126" s="118">
        <v>67.833333333333343</v>
      </c>
      <c r="F126" s="118">
        <v>64.666666666666671</v>
      </c>
      <c r="G126" s="118">
        <v>62.083333333333343</v>
      </c>
      <c r="H126" s="118">
        <v>73.583333333333343</v>
      </c>
      <c r="I126" s="118">
        <v>76.166666666666686</v>
      </c>
      <c r="J126" s="118">
        <v>79.333333333333343</v>
      </c>
      <c r="K126" s="117">
        <v>73</v>
      </c>
      <c r="L126" s="117">
        <v>67.25</v>
      </c>
      <c r="M126" s="117">
        <v>0.58708000000000005</v>
      </c>
    </row>
    <row r="127" spans="1:13">
      <c r="A127" s="65">
        <v>118</v>
      </c>
      <c r="B127" s="117" t="s">
        <v>231</v>
      </c>
      <c r="C127" s="120">
        <v>132.80000000000001</v>
      </c>
      <c r="D127" s="118">
        <v>134.28333333333333</v>
      </c>
      <c r="E127" s="118">
        <v>129.26666666666665</v>
      </c>
      <c r="F127" s="118">
        <v>125.73333333333332</v>
      </c>
      <c r="G127" s="118">
        <v>120.71666666666664</v>
      </c>
      <c r="H127" s="118">
        <v>137.81666666666666</v>
      </c>
      <c r="I127" s="118">
        <v>142.83333333333337</v>
      </c>
      <c r="J127" s="118">
        <v>146.36666666666667</v>
      </c>
      <c r="K127" s="117">
        <v>139.30000000000001</v>
      </c>
      <c r="L127" s="117">
        <v>130.75</v>
      </c>
      <c r="M127" s="117">
        <v>211.97479000000001</v>
      </c>
    </row>
    <row r="128" spans="1:13">
      <c r="A128" s="65">
        <v>119</v>
      </c>
      <c r="B128" s="117" t="s">
        <v>61</v>
      </c>
      <c r="C128" s="120">
        <v>38.200000000000003</v>
      </c>
      <c r="D128" s="118">
        <v>38.25</v>
      </c>
      <c r="E128" s="118">
        <v>37.299999999999997</v>
      </c>
      <c r="F128" s="118">
        <v>36.4</v>
      </c>
      <c r="G128" s="118">
        <v>35.449999999999996</v>
      </c>
      <c r="H128" s="118">
        <v>39.15</v>
      </c>
      <c r="I128" s="118">
        <v>40.1</v>
      </c>
      <c r="J128" s="118">
        <v>41</v>
      </c>
      <c r="K128" s="117">
        <v>39.200000000000003</v>
      </c>
      <c r="L128" s="117">
        <v>37.35</v>
      </c>
      <c r="M128" s="117">
        <v>105.45193</v>
      </c>
    </row>
    <row r="129" spans="1:13">
      <c r="A129" s="65">
        <v>120</v>
      </c>
      <c r="B129" s="117" t="s">
        <v>62</v>
      </c>
      <c r="C129" s="120">
        <v>1690.65</v>
      </c>
      <c r="D129" s="118">
        <v>1678.7</v>
      </c>
      <c r="E129" s="118">
        <v>1662.0500000000002</v>
      </c>
      <c r="F129" s="118">
        <v>1633.45</v>
      </c>
      <c r="G129" s="118">
        <v>1616.8000000000002</v>
      </c>
      <c r="H129" s="118">
        <v>1707.3000000000002</v>
      </c>
      <c r="I129" s="118">
        <v>1723.9500000000003</v>
      </c>
      <c r="J129" s="118">
        <v>1752.5500000000002</v>
      </c>
      <c r="K129" s="117">
        <v>1695.35</v>
      </c>
      <c r="L129" s="117">
        <v>1650.1</v>
      </c>
      <c r="M129" s="117">
        <v>6.3743600000000002</v>
      </c>
    </row>
    <row r="130" spans="1:13">
      <c r="A130" s="65">
        <v>121</v>
      </c>
      <c r="B130" s="117" t="s">
        <v>2182</v>
      </c>
      <c r="C130" s="120">
        <v>2500.9</v>
      </c>
      <c r="D130" s="118">
        <v>2498.9666666666667</v>
      </c>
      <c r="E130" s="118">
        <v>2471.9333333333334</v>
      </c>
      <c r="F130" s="118">
        <v>2442.9666666666667</v>
      </c>
      <c r="G130" s="118">
        <v>2415.9333333333334</v>
      </c>
      <c r="H130" s="118">
        <v>2527.9333333333334</v>
      </c>
      <c r="I130" s="118">
        <v>2554.9666666666672</v>
      </c>
      <c r="J130" s="118">
        <v>2583.9333333333334</v>
      </c>
      <c r="K130" s="117">
        <v>2526</v>
      </c>
      <c r="L130" s="117">
        <v>2470</v>
      </c>
      <c r="M130" s="117">
        <v>8.8330000000000006E-2</v>
      </c>
    </row>
    <row r="131" spans="1:13">
      <c r="A131" s="65">
        <v>122</v>
      </c>
      <c r="B131" s="117" t="s">
        <v>63</v>
      </c>
      <c r="C131" s="120">
        <v>176.85</v>
      </c>
      <c r="D131" s="118">
        <v>176.76666666666665</v>
      </c>
      <c r="E131" s="118">
        <v>175.23333333333329</v>
      </c>
      <c r="F131" s="118">
        <v>173.61666666666665</v>
      </c>
      <c r="G131" s="118">
        <v>172.08333333333329</v>
      </c>
      <c r="H131" s="118">
        <v>178.3833333333333</v>
      </c>
      <c r="I131" s="118">
        <v>179.91666666666666</v>
      </c>
      <c r="J131" s="118">
        <v>181.5333333333333</v>
      </c>
      <c r="K131" s="117">
        <v>178.3</v>
      </c>
      <c r="L131" s="117">
        <v>175.15</v>
      </c>
      <c r="M131" s="117">
        <v>27.952660000000002</v>
      </c>
    </row>
    <row r="132" spans="1:13">
      <c r="A132" s="65">
        <v>123</v>
      </c>
      <c r="B132" s="117" t="s">
        <v>2013</v>
      </c>
      <c r="C132" s="120">
        <v>1482.2</v>
      </c>
      <c r="D132" s="118">
        <v>1472.7666666666664</v>
      </c>
      <c r="E132" s="118">
        <v>1457.5333333333328</v>
      </c>
      <c r="F132" s="118">
        <v>1432.8666666666663</v>
      </c>
      <c r="G132" s="118">
        <v>1417.6333333333328</v>
      </c>
      <c r="H132" s="118">
        <v>1497.4333333333329</v>
      </c>
      <c r="I132" s="118">
        <v>1512.6666666666665</v>
      </c>
      <c r="J132" s="118">
        <v>1537.333333333333</v>
      </c>
      <c r="K132" s="117">
        <v>1488</v>
      </c>
      <c r="L132" s="117">
        <v>1448.1</v>
      </c>
      <c r="M132" s="117">
        <v>7.0776300000000001</v>
      </c>
    </row>
    <row r="133" spans="1:13">
      <c r="A133" s="65">
        <v>124</v>
      </c>
      <c r="B133" s="117" t="s">
        <v>700</v>
      </c>
      <c r="C133" s="120">
        <v>430.7</v>
      </c>
      <c r="D133" s="118">
        <v>432.91666666666669</v>
      </c>
      <c r="E133" s="118">
        <v>424.38333333333338</v>
      </c>
      <c r="F133" s="118">
        <v>418.06666666666672</v>
      </c>
      <c r="G133" s="118">
        <v>409.53333333333342</v>
      </c>
      <c r="H133" s="118">
        <v>439.23333333333335</v>
      </c>
      <c r="I133" s="118">
        <v>447.76666666666665</v>
      </c>
      <c r="J133" s="118">
        <v>454.08333333333331</v>
      </c>
      <c r="K133" s="117">
        <v>441.45</v>
      </c>
      <c r="L133" s="117">
        <v>426.6</v>
      </c>
      <c r="M133" s="117">
        <v>3.3550499999999999</v>
      </c>
    </row>
    <row r="134" spans="1:13">
      <c r="A134" s="65">
        <v>125</v>
      </c>
      <c r="B134" s="117" t="s">
        <v>64</v>
      </c>
      <c r="C134" s="120">
        <v>2626.15</v>
      </c>
      <c r="D134" s="118">
        <v>2631.0666666666666</v>
      </c>
      <c r="E134" s="118">
        <v>2606.1333333333332</v>
      </c>
      <c r="F134" s="118">
        <v>2586.1166666666668</v>
      </c>
      <c r="G134" s="118">
        <v>2561.1833333333334</v>
      </c>
      <c r="H134" s="118">
        <v>2651.083333333333</v>
      </c>
      <c r="I134" s="118">
        <v>2676.0166666666664</v>
      </c>
      <c r="J134" s="118">
        <v>2696.0333333333328</v>
      </c>
      <c r="K134" s="117">
        <v>2656</v>
      </c>
      <c r="L134" s="117">
        <v>2611.0500000000002</v>
      </c>
      <c r="M134" s="117">
        <v>11.137119999999999</v>
      </c>
    </row>
    <row r="135" spans="1:13">
      <c r="A135" s="65">
        <v>126</v>
      </c>
      <c r="B135" s="117" t="s">
        <v>705</v>
      </c>
      <c r="C135" s="120">
        <v>1098.4000000000001</v>
      </c>
      <c r="D135" s="118">
        <v>1103.0666666666666</v>
      </c>
      <c r="E135" s="118">
        <v>1086.3333333333333</v>
      </c>
      <c r="F135" s="118">
        <v>1074.2666666666667</v>
      </c>
      <c r="G135" s="118">
        <v>1057.5333333333333</v>
      </c>
      <c r="H135" s="118">
        <v>1115.1333333333332</v>
      </c>
      <c r="I135" s="118">
        <v>1131.8666666666668</v>
      </c>
      <c r="J135" s="118">
        <v>1143.9333333333332</v>
      </c>
      <c r="K135" s="117">
        <v>1119.8</v>
      </c>
      <c r="L135" s="117">
        <v>1091</v>
      </c>
      <c r="M135" s="117">
        <v>0.23780000000000001</v>
      </c>
    </row>
    <row r="136" spans="1:13">
      <c r="A136" s="65">
        <v>127</v>
      </c>
      <c r="B136" s="117" t="s">
        <v>706</v>
      </c>
      <c r="C136" s="120">
        <v>173.25</v>
      </c>
      <c r="D136" s="118">
        <v>170.31666666666666</v>
      </c>
      <c r="E136" s="118">
        <v>166.43333333333334</v>
      </c>
      <c r="F136" s="118">
        <v>159.61666666666667</v>
      </c>
      <c r="G136" s="118">
        <v>155.73333333333335</v>
      </c>
      <c r="H136" s="118">
        <v>177.13333333333333</v>
      </c>
      <c r="I136" s="118">
        <v>181.01666666666665</v>
      </c>
      <c r="J136" s="118">
        <v>187.83333333333331</v>
      </c>
      <c r="K136" s="117">
        <v>174.2</v>
      </c>
      <c r="L136" s="117">
        <v>163.5</v>
      </c>
      <c r="M136" s="117">
        <v>50.647190000000002</v>
      </c>
    </row>
    <row r="137" spans="1:13">
      <c r="A137" s="65">
        <v>128</v>
      </c>
      <c r="B137" s="117" t="s">
        <v>65</v>
      </c>
      <c r="C137" s="120">
        <v>22972.45</v>
      </c>
      <c r="D137" s="118">
        <v>22670.883333333331</v>
      </c>
      <c r="E137" s="118">
        <v>22196.566666666662</v>
      </c>
      <c r="F137" s="118">
        <v>21420.683333333331</v>
      </c>
      <c r="G137" s="118">
        <v>20946.366666666661</v>
      </c>
      <c r="H137" s="118">
        <v>23446.766666666663</v>
      </c>
      <c r="I137" s="118">
        <v>23921.083333333328</v>
      </c>
      <c r="J137" s="118">
        <v>24696.966666666664</v>
      </c>
      <c r="K137" s="117">
        <v>23145.200000000001</v>
      </c>
      <c r="L137" s="117">
        <v>21895</v>
      </c>
      <c r="M137" s="117">
        <v>2.4855900000000002</v>
      </c>
    </row>
    <row r="138" spans="1:13">
      <c r="A138" s="65">
        <v>129</v>
      </c>
      <c r="B138" s="117" t="s">
        <v>707</v>
      </c>
      <c r="C138" s="120">
        <v>210.75</v>
      </c>
      <c r="D138" s="118">
        <v>211.21666666666667</v>
      </c>
      <c r="E138" s="118">
        <v>208.88333333333333</v>
      </c>
      <c r="F138" s="118">
        <v>207.01666666666665</v>
      </c>
      <c r="G138" s="118">
        <v>204.68333333333331</v>
      </c>
      <c r="H138" s="118">
        <v>213.08333333333334</v>
      </c>
      <c r="I138" s="118">
        <v>215.41666666666666</v>
      </c>
      <c r="J138" s="118">
        <v>217.28333333333336</v>
      </c>
      <c r="K138" s="117">
        <v>213.55</v>
      </c>
      <c r="L138" s="117">
        <v>209.35</v>
      </c>
      <c r="M138" s="117">
        <v>1.48604</v>
      </c>
    </row>
    <row r="139" spans="1:13">
      <c r="A139" s="65">
        <v>130</v>
      </c>
      <c r="B139" s="117" t="s">
        <v>708</v>
      </c>
      <c r="C139" s="120">
        <v>201</v>
      </c>
      <c r="D139" s="118">
        <v>201.96666666666667</v>
      </c>
      <c r="E139" s="118">
        <v>199.03333333333333</v>
      </c>
      <c r="F139" s="118">
        <v>197.06666666666666</v>
      </c>
      <c r="G139" s="118">
        <v>194.13333333333333</v>
      </c>
      <c r="H139" s="118">
        <v>203.93333333333334</v>
      </c>
      <c r="I139" s="118">
        <v>206.86666666666667</v>
      </c>
      <c r="J139" s="118">
        <v>208.83333333333334</v>
      </c>
      <c r="K139" s="117">
        <v>204.9</v>
      </c>
      <c r="L139" s="117">
        <v>200</v>
      </c>
      <c r="M139" s="117">
        <v>5.0889499999999996</v>
      </c>
    </row>
    <row r="140" spans="1:13">
      <c r="A140" s="65">
        <v>131</v>
      </c>
      <c r="B140" s="117" t="s">
        <v>195</v>
      </c>
      <c r="C140" s="120">
        <v>397.7</v>
      </c>
      <c r="D140" s="118">
        <v>393.66666666666669</v>
      </c>
      <c r="E140" s="118">
        <v>387.28333333333336</v>
      </c>
      <c r="F140" s="118">
        <v>376.86666666666667</v>
      </c>
      <c r="G140" s="118">
        <v>370.48333333333335</v>
      </c>
      <c r="H140" s="118">
        <v>404.08333333333337</v>
      </c>
      <c r="I140" s="118">
        <v>410.4666666666667</v>
      </c>
      <c r="J140" s="118">
        <v>420.88333333333338</v>
      </c>
      <c r="K140" s="117">
        <v>400.05</v>
      </c>
      <c r="L140" s="117">
        <v>383.25</v>
      </c>
      <c r="M140" s="117">
        <v>9.5720200000000002</v>
      </c>
    </row>
    <row r="141" spans="1:13">
      <c r="A141" s="65">
        <v>132</v>
      </c>
      <c r="B141" s="117" t="s">
        <v>1908</v>
      </c>
      <c r="C141" s="120">
        <v>1168.2</v>
      </c>
      <c r="D141" s="118">
        <v>1167.1833333333334</v>
      </c>
      <c r="E141" s="118">
        <v>1158.5666666666668</v>
      </c>
      <c r="F141" s="118">
        <v>1148.9333333333334</v>
      </c>
      <c r="G141" s="118">
        <v>1140.3166666666668</v>
      </c>
      <c r="H141" s="118">
        <v>1176.8166666666668</v>
      </c>
      <c r="I141" s="118">
        <v>1185.4333333333336</v>
      </c>
      <c r="J141" s="118">
        <v>1195.0666666666668</v>
      </c>
      <c r="K141" s="117">
        <v>1175.8</v>
      </c>
      <c r="L141" s="117">
        <v>1157.55</v>
      </c>
      <c r="M141" s="117">
        <v>3.5381100000000001</v>
      </c>
    </row>
    <row r="142" spans="1:13">
      <c r="A142" s="65">
        <v>133</v>
      </c>
      <c r="B142" s="117" t="s">
        <v>66</v>
      </c>
      <c r="C142" s="120">
        <v>115.05</v>
      </c>
      <c r="D142" s="118">
        <v>114.28333333333335</v>
      </c>
      <c r="E142" s="118">
        <v>112.11666666666669</v>
      </c>
      <c r="F142" s="118">
        <v>109.18333333333334</v>
      </c>
      <c r="G142" s="118">
        <v>107.01666666666668</v>
      </c>
      <c r="H142" s="118">
        <v>117.2166666666667</v>
      </c>
      <c r="I142" s="118">
        <v>119.38333333333335</v>
      </c>
      <c r="J142" s="118">
        <v>122.31666666666671</v>
      </c>
      <c r="K142" s="117">
        <v>116.45</v>
      </c>
      <c r="L142" s="117">
        <v>111.35</v>
      </c>
      <c r="M142" s="117">
        <v>40.795140000000004</v>
      </c>
    </row>
    <row r="143" spans="1:13">
      <c r="A143" s="65">
        <v>134</v>
      </c>
      <c r="B143" s="117" t="s">
        <v>721</v>
      </c>
      <c r="C143" s="120">
        <v>131.5</v>
      </c>
      <c r="D143" s="118">
        <v>129.91666666666666</v>
      </c>
      <c r="E143" s="118">
        <v>126.58333333333331</v>
      </c>
      <c r="F143" s="118">
        <v>121.66666666666666</v>
      </c>
      <c r="G143" s="118">
        <v>118.33333333333331</v>
      </c>
      <c r="H143" s="118">
        <v>134.83333333333331</v>
      </c>
      <c r="I143" s="118">
        <v>138.16666666666663</v>
      </c>
      <c r="J143" s="118">
        <v>143.08333333333331</v>
      </c>
      <c r="K143" s="117">
        <v>133.25</v>
      </c>
      <c r="L143" s="117">
        <v>125</v>
      </c>
      <c r="M143" s="117">
        <v>34.35915</v>
      </c>
    </row>
    <row r="144" spans="1:13">
      <c r="A144" s="65">
        <v>135</v>
      </c>
      <c r="B144" s="117" t="s">
        <v>2089</v>
      </c>
      <c r="C144" s="120">
        <v>650.6</v>
      </c>
      <c r="D144" s="118">
        <v>645.88333333333333</v>
      </c>
      <c r="E144" s="118">
        <v>639.56666666666661</v>
      </c>
      <c r="F144" s="118">
        <v>628.5333333333333</v>
      </c>
      <c r="G144" s="118">
        <v>622.21666666666658</v>
      </c>
      <c r="H144" s="118">
        <v>656.91666666666663</v>
      </c>
      <c r="I144" s="118">
        <v>663.23333333333346</v>
      </c>
      <c r="J144" s="118">
        <v>674.26666666666665</v>
      </c>
      <c r="K144" s="117">
        <v>652.20000000000005</v>
      </c>
      <c r="L144" s="117">
        <v>634.85</v>
      </c>
      <c r="M144" s="117">
        <v>7.954E-2</v>
      </c>
    </row>
    <row r="145" spans="1:13">
      <c r="A145" s="65">
        <v>136</v>
      </c>
      <c r="B145" s="117" t="s">
        <v>723</v>
      </c>
      <c r="C145" s="120">
        <v>86.45</v>
      </c>
      <c r="D145" s="118">
        <v>86.333333333333329</v>
      </c>
      <c r="E145" s="118">
        <v>84.666666666666657</v>
      </c>
      <c r="F145" s="118">
        <v>82.883333333333326</v>
      </c>
      <c r="G145" s="118">
        <v>81.216666666666654</v>
      </c>
      <c r="H145" s="118">
        <v>88.11666666666666</v>
      </c>
      <c r="I145" s="118">
        <v>89.783333333333317</v>
      </c>
      <c r="J145" s="118">
        <v>91.566666666666663</v>
      </c>
      <c r="K145" s="117">
        <v>88</v>
      </c>
      <c r="L145" s="117">
        <v>84.55</v>
      </c>
      <c r="M145" s="117">
        <v>6.9542200000000003</v>
      </c>
    </row>
    <row r="146" spans="1:13">
      <c r="A146" s="65">
        <v>137</v>
      </c>
      <c r="B146" s="117" t="s">
        <v>727</v>
      </c>
      <c r="C146" s="120">
        <v>740.6</v>
      </c>
      <c r="D146" s="118">
        <v>739.21666666666658</v>
      </c>
      <c r="E146" s="118">
        <v>731.43333333333317</v>
      </c>
      <c r="F146" s="118">
        <v>722.26666666666654</v>
      </c>
      <c r="G146" s="118">
        <v>714.48333333333312</v>
      </c>
      <c r="H146" s="118">
        <v>748.38333333333321</v>
      </c>
      <c r="I146" s="118">
        <v>756.16666666666674</v>
      </c>
      <c r="J146" s="118">
        <v>765.33333333333326</v>
      </c>
      <c r="K146" s="117">
        <v>747</v>
      </c>
      <c r="L146" s="117">
        <v>730.05</v>
      </c>
      <c r="M146" s="117">
        <v>14.219110000000001</v>
      </c>
    </row>
    <row r="147" spans="1:13">
      <c r="A147" s="65">
        <v>138</v>
      </c>
      <c r="B147" s="117" t="s">
        <v>733</v>
      </c>
      <c r="C147" s="120">
        <v>206.5</v>
      </c>
      <c r="D147" s="118">
        <v>208.46666666666667</v>
      </c>
      <c r="E147" s="118">
        <v>203.43333333333334</v>
      </c>
      <c r="F147" s="118">
        <v>200.36666666666667</v>
      </c>
      <c r="G147" s="118">
        <v>195.33333333333334</v>
      </c>
      <c r="H147" s="118">
        <v>211.53333333333333</v>
      </c>
      <c r="I147" s="118">
        <v>216.56666666666669</v>
      </c>
      <c r="J147" s="118">
        <v>219.63333333333333</v>
      </c>
      <c r="K147" s="117">
        <v>213.5</v>
      </c>
      <c r="L147" s="117">
        <v>205.4</v>
      </c>
      <c r="M147" s="117">
        <v>5.0702199999999999</v>
      </c>
    </row>
    <row r="148" spans="1:13">
      <c r="A148" s="65">
        <v>139</v>
      </c>
      <c r="B148" s="117" t="s">
        <v>67</v>
      </c>
      <c r="C148" s="120">
        <v>226.25</v>
      </c>
      <c r="D148" s="118">
        <v>225.93333333333331</v>
      </c>
      <c r="E148" s="118">
        <v>223.61666666666662</v>
      </c>
      <c r="F148" s="118">
        <v>220.98333333333332</v>
      </c>
      <c r="G148" s="118">
        <v>218.66666666666663</v>
      </c>
      <c r="H148" s="118">
        <v>228.56666666666661</v>
      </c>
      <c r="I148" s="118">
        <v>230.88333333333327</v>
      </c>
      <c r="J148" s="118">
        <v>233.51666666666659</v>
      </c>
      <c r="K148" s="117">
        <v>228.25</v>
      </c>
      <c r="L148" s="117">
        <v>223.3</v>
      </c>
      <c r="M148" s="117">
        <v>14.81133</v>
      </c>
    </row>
    <row r="149" spans="1:13">
      <c r="A149" s="65">
        <v>140</v>
      </c>
      <c r="B149" s="117" t="s">
        <v>1910</v>
      </c>
      <c r="C149" s="120">
        <v>51.2</v>
      </c>
      <c r="D149" s="118">
        <v>51.266666666666673</v>
      </c>
      <c r="E149" s="118">
        <v>50.833333333333343</v>
      </c>
      <c r="F149" s="118">
        <v>50.466666666666669</v>
      </c>
      <c r="G149" s="118">
        <v>50.033333333333339</v>
      </c>
      <c r="H149" s="118">
        <v>51.633333333333347</v>
      </c>
      <c r="I149" s="118">
        <v>52.06666666666667</v>
      </c>
      <c r="J149" s="118">
        <v>52.433333333333351</v>
      </c>
      <c r="K149" s="117">
        <v>51.7</v>
      </c>
      <c r="L149" s="117">
        <v>50.9</v>
      </c>
      <c r="M149" s="117">
        <v>14.86787</v>
      </c>
    </row>
    <row r="150" spans="1:13">
      <c r="A150" s="65">
        <v>141</v>
      </c>
      <c r="B150" s="117" t="s">
        <v>68</v>
      </c>
      <c r="C150" s="120">
        <v>91.25</v>
      </c>
      <c r="D150" s="118">
        <v>90.433333333333337</v>
      </c>
      <c r="E150" s="118">
        <v>88.566666666666677</v>
      </c>
      <c r="F150" s="118">
        <v>85.88333333333334</v>
      </c>
      <c r="G150" s="118">
        <v>84.01666666666668</v>
      </c>
      <c r="H150" s="118">
        <v>93.116666666666674</v>
      </c>
      <c r="I150" s="118">
        <v>94.983333333333348</v>
      </c>
      <c r="J150" s="118">
        <v>97.666666666666671</v>
      </c>
      <c r="K150" s="117">
        <v>92.3</v>
      </c>
      <c r="L150" s="117">
        <v>87.75</v>
      </c>
      <c r="M150" s="117">
        <v>156.05663000000001</v>
      </c>
    </row>
    <row r="151" spans="1:13">
      <c r="A151" s="65">
        <v>142</v>
      </c>
      <c r="B151" s="117" t="s">
        <v>744</v>
      </c>
      <c r="C151" s="120">
        <v>453.3</v>
      </c>
      <c r="D151" s="118">
        <v>450.25</v>
      </c>
      <c r="E151" s="118">
        <v>445.7</v>
      </c>
      <c r="F151" s="118">
        <v>438.09999999999997</v>
      </c>
      <c r="G151" s="118">
        <v>433.54999999999995</v>
      </c>
      <c r="H151" s="118">
        <v>457.85</v>
      </c>
      <c r="I151" s="118">
        <v>462.4</v>
      </c>
      <c r="J151" s="118">
        <v>470.00000000000006</v>
      </c>
      <c r="K151" s="117">
        <v>454.8</v>
      </c>
      <c r="L151" s="117">
        <v>442.65</v>
      </c>
      <c r="M151" s="117">
        <v>1.0312699999999999</v>
      </c>
    </row>
    <row r="152" spans="1:13">
      <c r="A152" s="65">
        <v>143</v>
      </c>
      <c r="B152" s="117" t="s">
        <v>745</v>
      </c>
      <c r="C152" s="120">
        <v>541.25</v>
      </c>
      <c r="D152" s="118">
        <v>543.36666666666667</v>
      </c>
      <c r="E152" s="118">
        <v>535.88333333333333</v>
      </c>
      <c r="F152" s="118">
        <v>530.51666666666665</v>
      </c>
      <c r="G152" s="118">
        <v>523.0333333333333</v>
      </c>
      <c r="H152" s="118">
        <v>548.73333333333335</v>
      </c>
      <c r="I152" s="118">
        <v>556.2166666666667</v>
      </c>
      <c r="J152" s="118">
        <v>561.58333333333337</v>
      </c>
      <c r="K152" s="117">
        <v>550.85</v>
      </c>
      <c r="L152" s="117">
        <v>538</v>
      </c>
      <c r="M152" s="117">
        <v>0.36159999999999998</v>
      </c>
    </row>
    <row r="153" spans="1:13">
      <c r="A153" s="65">
        <v>144</v>
      </c>
      <c r="B153" s="117" t="s">
        <v>746</v>
      </c>
      <c r="C153" s="120">
        <v>440.1</v>
      </c>
      <c r="D153" s="118">
        <v>440.25</v>
      </c>
      <c r="E153" s="118">
        <v>436.9</v>
      </c>
      <c r="F153" s="118">
        <v>433.7</v>
      </c>
      <c r="G153" s="118">
        <v>430.34999999999997</v>
      </c>
      <c r="H153" s="118">
        <v>443.45</v>
      </c>
      <c r="I153" s="118">
        <v>446.8</v>
      </c>
      <c r="J153" s="118">
        <v>450</v>
      </c>
      <c r="K153" s="117">
        <v>443.6</v>
      </c>
      <c r="L153" s="117">
        <v>437.05</v>
      </c>
      <c r="M153" s="117">
        <v>0.15432999999999999</v>
      </c>
    </row>
    <row r="154" spans="1:13">
      <c r="A154" s="65">
        <v>145</v>
      </c>
      <c r="B154" s="117" t="s">
        <v>753</v>
      </c>
      <c r="C154" s="120">
        <v>46</v>
      </c>
      <c r="D154" s="118">
        <v>45.933333333333337</v>
      </c>
      <c r="E154" s="118">
        <v>45.466666666666676</v>
      </c>
      <c r="F154" s="118">
        <v>44.933333333333337</v>
      </c>
      <c r="G154" s="118">
        <v>44.466666666666676</v>
      </c>
      <c r="H154" s="118">
        <v>46.466666666666676</v>
      </c>
      <c r="I154" s="118">
        <v>46.933333333333344</v>
      </c>
      <c r="J154" s="118">
        <v>47.466666666666676</v>
      </c>
      <c r="K154" s="117">
        <v>46.4</v>
      </c>
      <c r="L154" s="117">
        <v>45.4</v>
      </c>
      <c r="M154" s="117">
        <v>22.235690000000002</v>
      </c>
    </row>
    <row r="155" spans="1:13">
      <c r="A155" s="65">
        <v>146</v>
      </c>
      <c r="B155" s="117" t="s">
        <v>69</v>
      </c>
      <c r="C155" s="120">
        <v>351.75</v>
      </c>
      <c r="D155" s="118">
        <v>353.2166666666667</v>
      </c>
      <c r="E155" s="118">
        <v>348.53333333333342</v>
      </c>
      <c r="F155" s="118">
        <v>345.31666666666672</v>
      </c>
      <c r="G155" s="118">
        <v>340.63333333333344</v>
      </c>
      <c r="H155" s="118">
        <v>356.43333333333339</v>
      </c>
      <c r="I155" s="118">
        <v>361.11666666666667</v>
      </c>
      <c r="J155" s="118">
        <v>364.33333333333337</v>
      </c>
      <c r="K155" s="117">
        <v>357.9</v>
      </c>
      <c r="L155" s="117">
        <v>350</v>
      </c>
      <c r="M155" s="117">
        <v>38.738520000000001</v>
      </c>
    </row>
    <row r="156" spans="1:13">
      <c r="A156" s="65">
        <v>147</v>
      </c>
      <c r="B156" s="117" t="s">
        <v>766</v>
      </c>
      <c r="C156" s="120">
        <v>81.75</v>
      </c>
      <c r="D156" s="118">
        <v>82.033333333333331</v>
      </c>
      <c r="E156" s="118">
        <v>80.86666666666666</v>
      </c>
      <c r="F156" s="118">
        <v>79.983333333333334</v>
      </c>
      <c r="G156" s="118">
        <v>78.816666666666663</v>
      </c>
      <c r="H156" s="118">
        <v>82.916666666666657</v>
      </c>
      <c r="I156" s="118">
        <v>84.083333333333343</v>
      </c>
      <c r="J156" s="118">
        <v>84.966666666666654</v>
      </c>
      <c r="K156" s="117">
        <v>83.2</v>
      </c>
      <c r="L156" s="117">
        <v>81.150000000000006</v>
      </c>
      <c r="M156" s="117">
        <v>5.7714600000000003</v>
      </c>
    </row>
    <row r="157" spans="1:13">
      <c r="A157" s="65">
        <v>148</v>
      </c>
      <c r="B157" s="117" t="s">
        <v>377</v>
      </c>
      <c r="C157" s="120">
        <v>129.19999999999999</v>
      </c>
      <c r="D157" s="118">
        <v>128.61666666666667</v>
      </c>
      <c r="E157" s="118">
        <v>125.23333333333335</v>
      </c>
      <c r="F157" s="118">
        <v>121.26666666666668</v>
      </c>
      <c r="G157" s="118">
        <v>117.88333333333335</v>
      </c>
      <c r="H157" s="118">
        <v>132.58333333333334</v>
      </c>
      <c r="I157" s="118">
        <v>135.96666666666667</v>
      </c>
      <c r="J157" s="118">
        <v>139.93333333333334</v>
      </c>
      <c r="K157" s="117">
        <v>132</v>
      </c>
      <c r="L157" s="117">
        <v>124.65</v>
      </c>
      <c r="M157" s="117">
        <v>2.3043300000000002</v>
      </c>
    </row>
    <row r="158" spans="1:13">
      <c r="A158" s="65">
        <v>149</v>
      </c>
      <c r="B158" s="117" t="s">
        <v>1885</v>
      </c>
      <c r="C158" s="120">
        <v>853.7</v>
      </c>
      <c r="D158" s="118">
        <v>850.21666666666658</v>
      </c>
      <c r="E158" s="118">
        <v>843.53333333333319</v>
      </c>
      <c r="F158" s="118">
        <v>833.36666666666656</v>
      </c>
      <c r="G158" s="118">
        <v>826.68333333333317</v>
      </c>
      <c r="H158" s="118">
        <v>860.38333333333321</v>
      </c>
      <c r="I158" s="118">
        <v>867.06666666666661</v>
      </c>
      <c r="J158" s="118">
        <v>877.23333333333323</v>
      </c>
      <c r="K158" s="117">
        <v>856.9</v>
      </c>
      <c r="L158" s="117">
        <v>840.05</v>
      </c>
      <c r="M158" s="117">
        <v>8.7730000000000002E-2</v>
      </c>
    </row>
    <row r="159" spans="1:13">
      <c r="A159" s="65">
        <v>150</v>
      </c>
      <c r="B159" s="117" t="s">
        <v>196</v>
      </c>
      <c r="C159" s="120">
        <v>294.05</v>
      </c>
      <c r="D159" s="118">
        <v>292.5333333333333</v>
      </c>
      <c r="E159" s="118">
        <v>289.56666666666661</v>
      </c>
      <c r="F159" s="118">
        <v>285.08333333333331</v>
      </c>
      <c r="G159" s="118">
        <v>282.11666666666662</v>
      </c>
      <c r="H159" s="118">
        <v>297.01666666666659</v>
      </c>
      <c r="I159" s="118">
        <v>299.98333333333329</v>
      </c>
      <c r="J159" s="118">
        <v>304.46666666666658</v>
      </c>
      <c r="K159" s="117">
        <v>295.5</v>
      </c>
      <c r="L159" s="117">
        <v>288.05</v>
      </c>
      <c r="M159" s="117">
        <v>0.22781000000000001</v>
      </c>
    </row>
    <row r="160" spans="1:13">
      <c r="A160" s="65">
        <v>151</v>
      </c>
      <c r="B160" s="117" t="s">
        <v>1886</v>
      </c>
      <c r="C160" s="120">
        <v>287.25</v>
      </c>
      <c r="D160" s="118">
        <v>288.06666666666666</v>
      </c>
      <c r="E160" s="118">
        <v>284.73333333333335</v>
      </c>
      <c r="F160" s="118">
        <v>282.2166666666667</v>
      </c>
      <c r="G160" s="118">
        <v>278.88333333333338</v>
      </c>
      <c r="H160" s="118">
        <v>290.58333333333331</v>
      </c>
      <c r="I160" s="118">
        <v>293.91666666666669</v>
      </c>
      <c r="J160" s="118">
        <v>296.43333333333328</v>
      </c>
      <c r="K160" s="117">
        <v>291.39999999999998</v>
      </c>
      <c r="L160" s="117">
        <v>285.55</v>
      </c>
      <c r="M160" s="117">
        <v>0.25879000000000002</v>
      </c>
    </row>
    <row r="161" spans="1:13">
      <c r="A161" s="65">
        <v>152</v>
      </c>
      <c r="B161" s="117" t="s">
        <v>772</v>
      </c>
      <c r="C161" s="120">
        <v>239.75</v>
      </c>
      <c r="D161" s="118">
        <v>240.01666666666665</v>
      </c>
      <c r="E161" s="118">
        <v>234.7833333333333</v>
      </c>
      <c r="F161" s="118">
        <v>229.81666666666666</v>
      </c>
      <c r="G161" s="118">
        <v>224.58333333333331</v>
      </c>
      <c r="H161" s="118">
        <v>244.98333333333329</v>
      </c>
      <c r="I161" s="118">
        <v>250.21666666666664</v>
      </c>
      <c r="J161" s="118">
        <v>255.18333333333328</v>
      </c>
      <c r="K161" s="117">
        <v>245.25</v>
      </c>
      <c r="L161" s="117">
        <v>235.05</v>
      </c>
      <c r="M161" s="117">
        <v>1.4795400000000001</v>
      </c>
    </row>
    <row r="162" spans="1:13">
      <c r="A162" s="65">
        <v>153</v>
      </c>
      <c r="B162" s="117" t="s">
        <v>2239</v>
      </c>
      <c r="C162" s="120">
        <v>250.9</v>
      </c>
      <c r="D162" s="118">
        <v>251.03333333333333</v>
      </c>
      <c r="E162" s="118">
        <v>242.76666666666665</v>
      </c>
      <c r="F162" s="118">
        <v>234.63333333333333</v>
      </c>
      <c r="G162" s="118">
        <v>226.36666666666665</v>
      </c>
      <c r="H162" s="118">
        <v>259.16666666666663</v>
      </c>
      <c r="I162" s="118">
        <v>267.43333333333339</v>
      </c>
      <c r="J162" s="118">
        <v>275.56666666666666</v>
      </c>
      <c r="K162" s="117">
        <v>259.3</v>
      </c>
      <c r="L162" s="117">
        <v>242.9</v>
      </c>
      <c r="M162" s="117">
        <v>4.68614</v>
      </c>
    </row>
    <row r="163" spans="1:13">
      <c r="A163" s="65">
        <v>154</v>
      </c>
      <c r="B163" s="117" t="s">
        <v>776</v>
      </c>
      <c r="C163" s="120">
        <v>6504.5</v>
      </c>
      <c r="D163" s="118">
        <v>6501.5166666666664</v>
      </c>
      <c r="E163" s="118">
        <v>6453.0333333333328</v>
      </c>
      <c r="F163" s="118">
        <v>6401.5666666666666</v>
      </c>
      <c r="G163" s="118">
        <v>6353.083333333333</v>
      </c>
      <c r="H163" s="118">
        <v>6552.9833333333327</v>
      </c>
      <c r="I163" s="118">
        <v>6601.4666666666662</v>
      </c>
      <c r="J163" s="118">
        <v>6652.9333333333325</v>
      </c>
      <c r="K163" s="117">
        <v>6550</v>
      </c>
      <c r="L163" s="117">
        <v>6450.05</v>
      </c>
      <c r="M163" s="117">
        <v>4.3209999999999998E-2</v>
      </c>
    </row>
    <row r="164" spans="1:13">
      <c r="A164" s="65">
        <v>155</v>
      </c>
      <c r="B164" s="117" t="s">
        <v>782</v>
      </c>
      <c r="C164" s="120">
        <v>1322.65</v>
      </c>
      <c r="D164" s="118">
        <v>1319.3500000000001</v>
      </c>
      <c r="E164" s="118">
        <v>1312.3000000000002</v>
      </c>
      <c r="F164" s="118">
        <v>1301.95</v>
      </c>
      <c r="G164" s="118">
        <v>1294.9000000000001</v>
      </c>
      <c r="H164" s="118">
        <v>1329.7000000000003</v>
      </c>
      <c r="I164" s="118">
        <v>1336.75</v>
      </c>
      <c r="J164" s="118">
        <v>1347.1000000000004</v>
      </c>
      <c r="K164" s="117">
        <v>1326.4</v>
      </c>
      <c r="L164" s="117">
        <v>1309</v>
      </c>
      <c r="M164" s="117">
        <v>0.26449</v>
      </c>
    </row>
    <row r="165" spans="1:13">
      <c r="A165" s="65">
        <v>156</v>
      </c>
      <c r="B165" s="117" t="s">
        <v>70</v>
      </c>
      <c r="C165" s="120">
        <v>616.25</v>
      </c>
      <c r="D165" s="118">
        <v>610.58333333333337</v>
      </c>
      <c r="E165" s="118">
        <v>603.66666666666674</v>
      </c>
      <c r="F165" s="118">
        <v>591.08333333333337</v>
      </c>
      <c r="G165" s="118">
        <v>584.16666666666674</v>
      </c>
      <c r="H165" s="118">
        <v>623.16666666666674</v>
      </c>
      <c r="I165" s="118">
        <v>630.08333333333348</v>
      </c>
      <c r="J165" s="118">
        <v>642.66666666666674</v>
      </c>
      <c r="K165" s="117">
        <v>617.5</v>
      </c>
      <c r="L165" s="117">
        <v>598</v>
      </c>
      <c r="M165" s="117">
        <v>3.8700399999999999</v>
      </c>
    </row>
    <row r="166" spans="1:13">
      <c r="A166" s="65">
        <v>157</v>
      </c>
      <c r="B166" s="117" t="s">
        <v>789</v>
      </c>
      <c r="C166" s="120">
        <v>86</v>
      </c>
      <c r="D166" s="118">
        <v>85.583333333333329</v>
      </c>
      <c r="E166" s="118">
        <v>84.766666666666652</v>
      </c>
      <c r="F166" s="118">
        <v>83.533333333333317</v>
      </c>
      <c r="G166" s="118">
        <v>82.71666666666664</v>
      </c>
      <c r="H166" s="118">
        <v>86.816666666666663</v>
      </c>
      <c r="I166" s="118">
        <v>87.633333333333354</v>
      </c>
      <c r="J166" s="118">
        <v>88.866666666666674</v>
      </c>
      <c r="K166" s="117">
        <v>86.4</v>
      </c>
      <c r="L166" s="117">
        <v>84.35</v>
      </c>
      <c r="M166" s="117">
        <v>1.06271</v>
      </c>
    </row>
    <row r="167" spans="1:13">
      <c r="A167" s="65">
        <v>158</v>
      </c>
      <c r="B167" s="117" t="s">
        <v>71</v>
      </c>
      <c r="C167" s="120">
        <v>17.2</v>
      </c>
      <c r="D167" s="118">
        <v>17.116666666666667</v>
      </c>
      <c r="E167" s="118">
        <v>16.983333333333334</v>
      </c>
      <c r="F167" s="118">
        <v>16.766666666666666</v>
      </c>
      <c r="G167" s="118">
        <v>16.633333333333333</v>
      </c>
      <c r="H167" s="118">
        <v>17.333333333333336</v>
      </c>
      <c r="I167" s="118">
        <v>17.466666666666669</v>
      </c>
      <c r="J167" s="118">
        <v>17.683333333333337</v>
      </c>
      <c r="K167" s="117">
        <v>17.25</v>
      </c>
      <c r="L167" s="117">
        <v>16.899999999999999</v>
      </c>
      <c r="M167" s="117">
        <v>98.406689999999998</v>
      </c>
    </row>
    <row r="168" spans="1:13">
      <c r="A168" s="65">
        <v>159</v>
      </c>
      <c r="B168" s="117" t="s">
        <v>792</v>
      </c>
      <c r="C168" s="120">
        <v>296.2</v>
      </c>
      <c r="D168" s="118">
        <v>294.25</v>
      </c>
      <c r="E168" s="118">
        <v>290</v>
      </c>
      <c r="F168" s="118">
        <v>283.8</v>
      </c>
      <c r="G168" s="118">
        <v>279.55</v>
      </c>
      <c r="H168" s="118">
        <v>300.45</v>
      </c>
      <c r="I168" s="118">
        <v>304.7</v>
      </c>
      <c r="J168" s="118">
        <v>310.89999999999998</v>
      </c>
      <c r="K168" s="117">
        <v>298.5</v>
      </c>
      <c r="L168" s="117">
        <v>288.05</v>
      </c>
      <c r="M168" s="117">
        <v>10.50084</v>
      </c>
    </row>
    <row r="169" spans="1:13">
      <c r="A169" s="65">
        <v>160</v>
      </c>
      <c r="B169" s="117" t="s">
        <v>796</v>
      </c>
      <c r="C169" s="120">
        <v>1033.45</v>
      </c>
      <c r="D169" s="118">
        <v>1006.6166666666667</v>
      </c>
      <c r="E169" s="118">
        <v>969.93333333333339</v>
      </c>
      <c r="F169" s="118">
        <v>906.41666666666674</v>
      </c>
      <c r="G169" s="118">
        <v>869.73333333333346</v>
      </c>
      <c r="H169" s="118">
        <v>1070.1333333333332</v>
      </c>
      <c r="I169" s="118">
        <v>1106.8166666666666</v>
      </c>
      <c r="J169" s="118">
        <v>1170.3333333333333</v>
      </c>
      <c r="K169" s="117">
        <v>1043.3</v>
      </c>
      <c r="L169" s="117">
        <v>943.1</v>
      </c>
      <c r="M169" s="117">
        <v>13.443709999999999</v>
      </c>
    </row>
    <row r="170" spans="1:13">
      <c r="A170" s="65">
        <v>161</v>
      </c>
      <c r="B170" s="117" t="s">
        <v>2217</v>
      </c>
      <c r="C170" s="120">
        <v>516.20000000000005</v>
      </c>
      <c r="D170" s="118">
        <v>516.81666666666672</v>
      </c>
      <c r="E170" s="118">
        <v>510.53333333333342</v>
      </c>
      <c r="F170" s="118">
        <v>504.86666666666667</v>
      </c>
      <c r="G170" s="118">
        <v>498.58333333333337</v>
      </c>
      <c r="H170" s="118">
        <v>522.48333333333346</v>
      </c>
      <c r="I170" s="118">
        <v>528.76666666666677</v>
      </c>
      <c r="J170" s="118">
        <v>534.43333333333351</v>
      </c>
      <c r="K170" s="117">
        <v>523.1</v>
      </c>
      <c r="L170" s="117">
        <v>511.15</v>
      </c>
      <c r="M170" s="117">
        <v>1.41005</v>
      </c>
    </row>
    <row r="171" spans="1:13">
      <c r="A171" s="65">
        <v>162</v>
      </c>
      <c r="B171" s="117" t="s">
        <v>340</v>
      </c>
      <c r="C171" s="120">
        <v>722.75</v>
      </c>
      <c r="D171" s="118">
        <v>720.01666666666677</v>
      </c>
      <c r="E171" s="118">
        <v>713.23333333333358</v>
      </c>
      <c r="F171" s="118">
        <v>703.71666666666681</v>
      </c>
      <c r="G171" s="118">
        <v>696.93333333333362</v>
      </c>
      <c r="H171" s="118">
        <v>729.53333333333353</v>
      </c>
      <c r="I171" s="118">
        <v>736.31666666666661</v>
      </c>
      <c r="J171" s="118">
        <v>745.83333333333348</v>
      </c>
      <c r="K171" s="117">
        <v>726.8</v>
      </c>
      <c r="L171" s="117">
        <v>710.5</v>
      </c>
      <c r="M171" s="117">
        <v>15.21743</v>
      </c>
    </row>
    <row r="172" spans="1:13">
      <c r="A172" s="65">
        <v>163</v>
      </c>
      <c r="B172" s="117" t="s">
        <v>72</v>
      </c>
      <c r="C172" s="120">
        <v>521.70000000000005</v>
      </c>
      <c r="D172" s="118">
        <v>519.48333333333335</v>
      </c>
      <c r="E172" s="118">
        <v>514.9666666666667</v>
      </c>
      <c r="F172" s="118">
        <v>508.23333333333335</v>
      </c>
      <c r="G172" s="118">
        <v>503.7166666666667</v>
      </c>
      <c r="H172" s="118">
        <v>526.2166666666667</v>
      </c>
      <c r="I172" s="118">
        <v>530.73333333333335</v>
      </c>
      <c r="J172" s="118">
        <v>537.4666666666667</v>
      </c>
      <c r="K172" s="117">
        <v>524</v>
      </c>
      <c r="L172" s="117">
        <v>512.75</v>
      </c>
      <c r="M172" s="117">
        <v>3.5937100000000002</v>
      </c>
    </row>
    <row r="173" spans="1:13">
      <c r="A173" s="65">
        <v>164</v>
      </c>
      <c r="B173" s="117" t="s">
        <v>800</v>
      </c>
      <c r="C173" s="120">
        <v>704.6</v>
      </c>
      <c r="D173" s="118">
        <v>704.93333333333339</v>
      </c>
      <c r="E173" s="118">
        <v>699.86666666666679</v>
      </c>
      <c r="F173" s="118">
        <v>695.13333333333344</v>
      </c>
      <c r="G173" s="118">
        <v>690.06666666666683</v>
      </c>
      <c r="H173" s="118">
        <v>709.66666666666674</v>
      </c>
      <c r="I173" s="118">
        <v>714.73333333333335</v>
      </c>
      <c r="J173" s="118">
        <v>719.4666666666667</v>
      </c>
      <c r="K173" s="117">
        <v>710</v>
      </c>
      <c r="L173" s="117">
        <v>700.2</v>
      </c>
      <c r="M173" s="117">
        <v>0.72514000000000001</v>
      </c>
    </row>
    <row r="174" spans="1:13">
      <c r="A174" s="65">
        <v>165</v>
      </c>
      <c r="B174" s="117" t="s">
        <v>310</v>
      </c>
      <c r="C174" s="120">
        <v>90.8</v>
      </c>
      <c r="D174" s="118">
        <v>90.583333333333329</v>
      </c>
      <c r="E174" s="118">
        <v>89.466666666666654</v>
      </c>
      <c r="F174" s="118">
        <v>88.133333333333326</v>
      </c>
      <c r="G174" s="118">
        <v>87.016666666666652</v>
      </c>
      <c r="H174" s="118">
        <v>91.916666666666657</v>
      </c>
      <c r="I174" s="118">
        <v>93.033333333333331</v>
      </c>
      <c r="J174" s="118">
        <v>94.36666666666666</v>
      </c>
      <c r="K174" s="117">
        <v>91.7</v>
      </c>
      <c r="L174" s="117">
        <v>89.25</v>
      </c>
      <c r="M174" s="117">
        <v>1.4717</v>
      </c>
    </row>
    <row r="175" spans="1:13">
      <c r="A175" s="65">
        <v>166</v>
      </c>
      <c r="B175" s="117" t="s">
        <v>345</v>
      </c>
      <c r="C175" s="120">
        <v>113.85</v>
      </c>
      <c r="D175" s="118">
        <v>112.86666666666667</v>
      </c>
      <c r="E175" s="118">
        <v>111.08333333333334</v>
      </c>
      <c r="F175" s="118">
        <v>108.31666666666666</v>
      </c>
      <c r="G175" s="118">
        <v>106.53333333333333</v>
      </c>
      <c r="H175" s="118">
        <v>115.63333333333335</v>
      </c>
      <c r="I175" s="118">
        <v>117.41666666666669</v>
      </c>
      <c r="J175" s="118">
        <v>120.18333333333337</v>
      </c>
      <c r="K175" s="117">
        <v>114.65</v>
      </c>
      <c r="L175" s="117">
        <v>110.1</v>
      </c>
      <c r="M175" s="117">
        <v>22.927070000000001</v>
      </c>
    </row>
    <row r="176" spans="1:13">
      <c r="A176" s="65">
        <v>167</v>
      </c>
      <c r="B176" s="117" t="s">
        <v>803</v>
      </c>
      <c r="C176" s="120">
        <v>456.05</v>
      </c>
      <c r="D176" s="118">
        <v>458.31666666666666</v>
      </c>
      <c r="E176" s="118">
        <v>451.73333333333335</v>
      </c>
      <c r="F176" s="118">
        <v>447.41666666666669</v>
      </c>
      <c r="G176" s="118">
        <v>440.83333333333337</v>
      </c>
      <c r="H176" s="118">
        <v>462.63333333333333</v>
      </c>
      <c r="I176" s="118">
        <v>469.2166666666667</v>
      </c>
      <c r="J176" s="118">
        <v>473.5333333333333</v>
      </c>
      <c r="K176" s="117">
        <v>464.9</v>
      </c>
      <c r="L176" s="117">
        <v>454</v>
      </c>
      <c r="M176" s="117">
        <v>11.90455</v>
      </c>
    </row>
    <row r="177" spans="1:13">
      <c r="A177" s="65">
        <v>168</v>
      </c>
      <c r="B177" s="117" t="s">
        <v>73</v>
      </c>
      <c r="C177" s="120">
        <v>827.5</v>
      </c>
      <c r="D177" s="118">
        <v>822.56666666666661</v>
      </c>
      <c r="E177" s="118">
        <v>813.18333333333317</v>
      </c>
      <c r="F177" s="118">
        <v>798.86666666666656</v>
      </c>
      <c r="G177" s="118">
        <v>789.48333333333312</v>
      </c>
      <c r="H177" s="118">
        <v>836.88333333333321</v>
      </c>
      <c r="I177" s="118">
        <v>846.26666666666665</v>
      </c>
      <c r="J177" s="118">
        <v>860.58333333333326</v>
      </c>
      <c r="K177" s="117">
        <v>831.95</v>
      </c>
      <c r="L177" s="117">
        <v>808.25</v>
      </c>
      <c r="M177" s="117">
        <v>12.437419999999999</v>
      </c>
    </row>
    <row r="178" spans="1:13">
      <c r="A178" s="65">
        <v>169</v>
      </c>
      <c r="B178" s="117" t="s">
        <v>806</v>
      </c>
      <c r="C178" s="120">
        <v>135.94999999999999</v>
      </c>
      <c r="D178" s="118">
        <v>134.69999999999999</v>
      </c>
      <c r="E178" s="118">
        <v>131.69999999999999</v>
      </c>
      <c r="F178" s="118">
        <v>127.44999999999999</v>
      </c>
      <c r="G178" s="118">
        <v>124.44999999999999</v>
      </c>
      <c r="H178" s="118">
        <v>138.94999999999999</v>
      </c>
      <c r="I178" s="118">
        <v>141.94999999999999</v>
      </c>
      <c r="J178" s="118">
        <v>146.19999999999999</v>
      </c>
      <c r="K178" s="117">
        <v>137.69999999999999</v>
      </c>
      <c r="L178" s="117">
        <v>130.44999999999999</v>
      </c>
      <c r="M178" s="117">
        <v>5.4779299999999997</v>
      </c>
    </row>
    <row r="179" spans="1:13">
      <c r="A179" s="65">
        <v>170</v>
      </c>
      <c r="B179" s="117" t="s">
        <v>810</v>
      </c>
      <c r="C179" s="120">
        <v>151.1</v>
      </c>
      <c r="D179" s="118">
        <v>151.85</v>
      </c>
      <c r="E179" s="118">
        <v>148.89999999999998</v>
      </c>
      <c r="F179" s="118">
        <v>146.69999999999999</v>
      </c>
      <c r="G179" s="118">
        <v>143.74999999999997</v>
      </c>
      <c r="H179" s="118">
        <v>154.04999999999998</v>
      </c>
      <c r="I179" s="118">
        <v>156.99999999999997</v>
      </c>
      <c r="J179" s="118">
        <v>159.19999999999999</v>
      </c>
      <c r="K179" s="117">
        <v>154.80000000000001</v>
      </c>
      <c r="L179" s="117">
        <v>149.65</v>
      </c>
      <c r="M179" s="117">
        <v>1.70923</v>
      </c>
    </row>
    <row r="180" spans="1:13">
      <c r="A180" s="65">
        <v>171</v>
      </c>
      <c r="B180" s="117" t="s">
        <v>816</v>
      </c>
      <c r="C180" s="120">
        <v>277.95</v>
      </c>
      <c r="D180" s="118">
        <v>274.58333333333331</v>
      </c>
      <c r="E180" s="118">
        <v>267.16666666666663</v>
      </c>
      <c r="F180" s="118">
        <v>256.38333333333333</v>
      </c>
      <c r="G180" s="118">
        <v>248.96666666666664</v>
      </c>
      <c r="H180" s="118">
        <v>285.36666666666662</v>
      </c>
      <c r="I180" s="118">
        <v>292.78333333333325</v>
      </c>
      <c r="J180" s="118">
        <v>303.56666666666661</v>
      </c>
      <c r="K180" s="117">
        <v>282</v>
      </c>
      <c r="L180" s="117">
        <v>263.8</v>
      </c>
      <c r="M180" s="117">
        <v>15.032349999999999</v>
      </c>
    </row>
    <row r="181" spans="1:13">
      <c r="A181" s="65">
        <v>172</v>
      </c>
      <c r="B181" s="117" t="s">
        <v>308</v>
      </c>
      <c r="C181" s="120">
        <v>102.1</v>
      </c>
      <c r="D181" s="118">
        <v>101.33333333333333</v>
      </c>
      <c r="E181" s="118">
        <v>99.666666666666657</v>
      </c>
      <c r="F181" s="118">
        <v>97.233333333333334</v>
      </c>
      <c r="G181" s="118">
        <v>95.566666666666663</v>
      </c>
      <c r="H181" s="118">
        <v>103.76666666666665</v>
      </c>
      <c r="I181" s="118">
        <v>105.43333333333331</v>
      </c>
      <c r="J181" s="118">
        <v>107.86666666666665</v>
      </c>
      <c r="K181" s="117">
        <v>103</v>
      </c>
      <c r="L181" s="117">
        <v>98.9</v>
      </c>
      <c r="M181" s="117">
        <v>10.178599999999999</v>
      </c>
    </row>
    <row r="182" spans="1:13">
      <c r="A182" s="65">
        <v>173</v>
      </c>
      <c r="B182" s="117" t="s">
        <v>181</v>
      </c>
      <c r="C182" s="120">
        <v>7122.6</v>
      </c>
      <c r="D182" s="118">
        <v>7103.666666666667</v>
      </c>
      <c r="E182" s="118">
        <v>7058.3333333333339</v>
      </c>
      <c r="F182" s="118">
        <v>6994.0666666666666</v>
      </c>
      <c r="G182" s="118">
        <v>6948.7333333333336</v>
      </c>
      <c r="H182" s="118">
        <v>7167.9333333333343</v>
      </c>
      <c r="I182" s="118">
        <v>7213.2666666666682</v>
      </c>
      <c r="J182" s="118">
        <v>7277.5333333333347</v>
      </c>
      <c r="K182" s="117">
        <v>7149</v>
      </c>
      <c r="L182" s="117">
        <v>7039.4</v>
      </c>
      <c r="M182" s="117">
        <v>9.3679999999999999E-2</v>
      </c>
    </row>
    <row r="183" spans="1:13">
      <c r="A183" s="65">
        <v>174</v>
      </c>
      <c r="B183" s="117" t="s">
        <v>197</v>
      </c>
      <c r="C183" s="120">
        <v>172.95</v>
      </c>
      <c r="D183" s="118">
        <v>171.91666666666666</v>
      </c>
      <c r="E183" s="118">
        <v>169.2833333333333</v>
      </c>
      <c r="F183" s="118">
        <v>165.61666666666665</v>
      </c>
      <c r="G183" s="118">
        <v>162.98333333333329</v>
      </c>
      <c r="H183" s="118">
        <v>175.58333333333331</v>
      </c>
      <c r="I183" s="118">
        <v>178.2166666666667</v>
      </c>
      <c r="J183" s="118">
        <v>181.88333333333333</v>
      </c>
      <c r="K183" s="117">
        <v>174.55</v>
      </c>
      <c r="L183" s="117">
        <v>168.25</v>
      </c>
      <c r="M183" s="117">
        <v>3.0580799999999999</v>
      </c>
    </row>
    <row r="184" spans="1:13">
      <c r="A184" s="65">
        <v>175</v>
      </c>
      <c r="B184" s="117" t="s">
        <v>824</v>
      </c>
      <c r="C184" s="120">
        <v>524.5</v>
      </c>
      <c r="D184" s="118">
        <v>525.5</v>
      </c>
      <c r="E184" s="118">
        <v>519</v>
      </c>
      <c r="F184" s="118">
        <v>513.5</v>
      </c>
      <c r="G184" s="118">
        <v>507</v>
      </c>
      <c r="H184" s="118">
        <v>531</v>
      </c>
      <c r="I184" s="118">
        <v>537.5</v>
      </c>
      <c r="J184" s="118">
        <v>543</v>
      </c>
      <c r="K184" s="117">
        <v>532</v>
      </c>
      <c r="L184" s="117">
        <v>520</v>
      </c>
      <c r="M184" s="117">
        <v>0.68110999999999999</v>
      </c>
    </row>
    <row r="185" spans="1:13">
      <c r="A185" s="65">
        <v>176</v>
      </c>
      <c r="B185" s="117" t="s">
        <v>826</v>
      </c>
      <c r="C185" s="120">
        <v>1030.8</v>
      </c>
      <c r="D185" s="118">
        <v>1024.5166666666667</v>
      </c>
      <c r="E185" s="118">
        <v>1014.2833333333333</v>
      </c>
      <c r="F185" s="118">
        <v>997.76666666666665</v>
      </c>
      <c r="G185" s="118">
        <v>987.5333333333333</v>
      </c>
      <c r="H185" s="118">
        <v>1041.0333333333333</v>
      </c>
      <c r="I185" s="118">
        <v>1051.2666666666664</v>
      </c>
      <c r="J185" s="118">
        <v>1067.7833333333333</v>
      </c>
      <c r="K185" s="117">
        <v>1034.75</v>
      </c>
      <c r="L185" s="117">
        <v>1008</v>
      </c>
      <c r="M185" s="117">
        <v>1.0339</v>
      </c>
    </row>
    <row r="186" spans="1:13">
      <c r="A186" s="65">
        <v>177</v>
      </c>
      <c r="B186" s="117" t="s">
        <v>828</v>
      </c>
      <c r="C186" s="120">
        <v>141.1</v>
      </c>
      <c r="D186" s="118">
        <v>140.79999999999998</v>
      </c>
      <c r="E186" s="118">
        <v>137.29999999999995</v>
      </c>
      <c r="F186" s="118">
        <v>133.49999999999997</v>
      </c>
      <c r="G186" s="118">
        <v>129.99999999999994</v>
      </c>
      <c r="H186" s="118">
        <v>144.59999999999997</v>
      </c>
      <c r="I186" s="118">
        <v>148.10000000000002</v>
      </c>
      <c r="J186" s="118">
        <v>151.89999999999998</v>
      </c>
      <c r="K186" s="117">
        <v>144.30000000000001</v>
      </c>
      <c r="L186" s="117">
        <v>137</v>
      </c>
      <c r="M186" s="117">
        <v>11.99301</v>
      </c>
    </row>
    <row r="187" spans="1:13">
      <c r="A187" s="65">
        <v>178</v>
      </c>
      <c r="B187" s="117" t="s">
        <v>829</v>
      </c>
      <c r="C187" s="120">
        <v>867.55</v>
      </c>
      <c r="D187" s="118">
        <v>870.86666666666667</v>
      </c>
      <c r="E187" s="118">
        <v>859.7833333333333</v>
      </c>
      <c r="F187" s="118">
        <v>852.01666666666665</v>
      </c>
      <c r="G187" s="118">
        <v>840.93333333333328</v>
      </c>
      <c r="H187" s="118">
        <v>878.63333333333333</v>
      </c>
      <c r="I187" s="118">
        <v>889.71666666666658</v>
      </c>
      <c r="J187" s="118">
        <v>897.48333333333335</v>
      </c>
      <c r="K187" s="117">
        <v>881.95</v>
      </c>
      <c r="L187" s="117">
        <v>863.1</v>
      </c>
      <c r="M187" s="117">
        <v>6.6640000000000005E-2</v>
      </c>
    </row>
    <row r="188" spans="1:13">
      <c r="A188" s="65">
        <v>179</v>
      </c>
      <c r="B188" s="117" t="s">
        <v>2410</v>
      </c>
      <c r="C188" s="120">
        <v>7.95</v>
      </c>
      <c r="D188" s="118">
        <v>7.9666666666666659</v>
      </c>
      <c r="E188" s="118">
        <v>7.8333333333333321</v>
      </c>
      <c r="F188" s="118">
        <v>7.7166666666666659</v>
      </c>
      <c r="G188" s="118">
        <v>7.5833333333333321</v>
      </c>
      <c r="H188" s="118">
        <v>8.0833333333333321</v>
      </c>
      <c r="I188" s="118">
        <v>8.2166666666666668</v>
      </c>
      <c r="J188" s="118">
        <v>8.3333333333333321</v>
      </c>
      <c r="K188" s="117">
        <v>8.1</v>
      </c>
      <c r="L188" s="117">
        <v>7.85</v>
      </c>
      <c r="M188" s="117">
        <v>10.57765</v>
      </c>
    </row>
    <row r="189" spans="1:13">
      <c r="A189" s="65">
        <v>180</v>
      </c>
      <c r="B189" s="117" t="s">
        <v>834</v>
      </c>
      <c r="C189" s="120">
        <v>26.4</v>
      </c>
      <c r="D189" s="118">
        <v>26.45</v>
      </c>
      <c r="E189" s="118">
        <v>26.099999999999998</v>
      </c>
      <c r="F189" s="118">
        <v>25.799999999999997</v>
      </c>
      <c r="G189" s="118">
        <v>25.449999999999996</v>
      </c>
      <c r="H189" s="118">
        <v>26.75</v>
      </c>
      <c r="I189" s="118">
        <v>27.1</v>
      </c>
      <c r="J189" s="118">
        <v>27.400000000000002</v>
      </c>
      <c r="K189" s="117">
        <v>26.8</v>
      </c>
      <c r="L189" s="117">
        <v>26.15</v>
      </c>
      <c r="M189" s="117">
        <v>1.0650299999999999</v>
      </c>
    </row>
    <row r="190" spans="1:13">
      <c r="A190" s="65">
        <v>181</v>
      </c>
      <c r="B190" s="117" t="s">
        <v>836</v>
      </c>
      <c r="C190" s="120">
        <v>689.1</v>
      </c>
      <c r="D190" s="118">
        <v>689.46666666666658</v>
      </c>
      <c r="E190" s="118">
        <v>683.93333333333317</v>
      </c>
      <c r="F190" s="118">
        <v>678.76666666666654</v>
      </c>
      <c r="G190" s="118">
        <v>673.23333333333312</v>
      </c>
      <c r="H190" s="118">
        <v>694.63333333333321</v>
      </c>
      <c r="I190" s="118">
        <v>700.16666666666674</v>
      </c>
      <c r="J190" s="118">
        <v>705.33333333333326</v>
      </c>
      <c r="K190" s="117">
        <v>695</v>
      </c>
      <c r="L190" s="117">
        <v>684.3</v>
      </c>
      <c r="M190" s="117">
        <v>3.5860000000000003E-2</v>
      </c>
    </row>
    <row r="191" spans="1:13">
      <c r="A191" s="65">
        <v>182</v>
      </c>
      <c r="B191" s="117" t="s">
        <v>74</v>
      </c>
      <c r="C191" s="120">
        <v>742.6</v>
      </c>
      <c r="D191" s="118">
        <v>739.0333333333333</v>
      </c>
      <c r="E191" s="118">
        <v>732.06666666666661</v>
      </c>
      <c r="F191" s="118">
        <v>721.5333333333333</v>
      </c>
      <c r="G191" s="118">
        <v>714.56666666666661</v>
      </c>
      <c r="H191" s="118">
        <v>749.56666666666661</v>
      </c>
      <c r="I191" s="118">
        <v>756.5333333333333</v>
      </c>
      <c r="J191" s="118">
        <v>767.06666666666661</v>
      </c>
      <c r="K191" s="117">
        <v>746</v>
      </c>
      <c r="L191" s="117">
        <v>728.5</v>
      </c>
      <c r="M191" s="117">
        <v>20.842939999999999</v>
      </c>
    </row>
    <row r="192" spans="1:13">
      <c r="A192" s="65">
        <v>183</v>
      </c>
      <c r="B192" s="117" t="s">
        <v>841</v>
      </c>
      <c r="C192" s="120">
        <v>14.35</v>
      </c>
      <c r="D192" s="118">
        <v>14.383333333333333</v>
      </c>
      <c r="E192" s="118">
        <v>14.166666666666666</v>
      </c>
      <c r="F192" s="118">
        <v>13.983333333333333</v>
      </c>
      <c r="G192" s="118">
        <v>13.766666666666666</v>
      </c>
      <c r="H192" s="118">
        <v>14.566666666666666</v>
      </c>
      <c r="I192" s="118">
        <v>14.783333333333335</v>
      </c>
      <c r="J192" s="118">
        <v>14.966666666666667</v>
      </c>
      <c r="K192" s="117">
        <v>14.6</v>
      </c>
      <c r="L192" s="117">
        <v>14.2</v>
      </c>
      <c r="M192" s="117">
        <v>35.29759</v>
      </c>
    </row>
    <row r="193" spans="1:13">
      <c r="A193" s="65">
        <v>184</v>
      </c>
      <c r="B193" s="117" t="s">
        <v>846</v>
      </c>
      <c r="C193" s="120">
        <v>21.15</v>
      </c>
      <c r="D193" s="118">
        <v>21.099999999999998</v>
      </c>
      <c r="E193" s="118">
        <v>20.749999999999996</v>
      </c>
      <c r="F193" s="118">
        <v>20.349999999999998</v>
      </c>
      <c r="G193" s="118">
        <v>19.999999999999996</v>
      </c>
      <c r="H193" s="118">
        <v>21.499999999999996</v>
      </c>
      <c r="I193" s="118">
        <v>21.849999999999998</v>
      </c>
      <c r="J193" s="118">
        <v>22.249999999999996</v>
      </c>
      <c r="K193" s="117">
        <v>21.45</v>
      </c>
      <c r="L193" s="117">
        <v>20.7</v>
      </c>
      <c r="M193" s="117">
        <v>3.2091599999999998</v>
      </c>
    </row>
    <row r="194" spans="1:13">
      <c r="A194" s="65">
        <v>185</v>
      </c>
      <c r="B194" s="117" t="s">
        <v>75</v>
      </c>
      <c r="C194" s="120">
        <v>1004.4</v>
      </c>
      <c r="D194" s="118">
        <v>1009.0500000000001</v>
      </c>
      <c r="E194" s="118">
        <v>996.35000000000014</v>
      </c>
      <c r="F194" s="118">
        <v>988.30000000000007</v>
      </c>
      <c r="G194" s="118">
        <v>975.60000000000014</v>
      </c>
      <c r="H194" s="118">
        <v>1017.1000000000001</v>
      </c>
      <c r="I194" s="118">
        <v>1029.8000000000002</v>
      </c>
      <c r="J194" s="118">
        <v>1037.8500000000001</v>
      </c>
      <c r="K194" s="117">
        <v>1021.75</v>
      </c>
      <c r="L194" s="117">
        <v>1001</v>
      </c>
      <c r="M194" s="117">
        <v>22.737939999999998</v>
      </c>
    </row>
    <row r="195" spans="1:13">
      <c r="A195" s="65">
        <v>186</v>
      </c>
      <c r="B195" s="117" t="s">
        <v>76</v>
      </c>
      <c r="C195" s="120">
        <v>1897.55</v>
      </c>
      <c r="D195" s="118">
        <v>1895.1166666666668</v>
      </c>
      <c r="E195" s="118">
        <v>1886.4333333333336</v>
      </c>
      <c r="F195" s="118">
        <v>1875.3166666666668</v>
      </c>
      <c r="G195" s="118">
        <v>1866.6333333333337</v>
      </c>
      <c r="H195" s="118">
        <v>1906.2333333333336</v>
      </c>
      <c r="I195" s="118">
        <v>1914.916666666667</v>
      </c>
      <c r="J195" s="118">
        <v>1926.0333333333335</v>
      </c>
      <c r="K195" s="117">
        <v>1903.8</v>
      </c>
      <c r="L195" s="117">
        <v>1884</v>
      </c>
      <c r="M195" s="117">
        <v>31.702490000000001</v>
      </c>
    </row>
    <row r="196" spans="1:13">
      <c r="A196" s="65">
        <v>187</v>
      </c>
      <c r="B196" s="117" t="s">
        <v>77</v>
      </c>
      <c r="C196" s="120">
        <v>2128.4499999999998</v>
      </c>
      <c r="D196" s="118">
        <v>2131.4499999999998</v>
      </c>
      <c r="E196" s="118">
        <v>2119.1999999999998</v>
      </c>
      <c r="F196" s="118">
        <v>2109.9499999999998</v>
      </c>
      <c r="G196" s="118">
        <v>2097.6999999999998</v>
      </c>
      <c r="H196" s="118">
        <v>2140.6999999999998</v>
      </c>
      <c r="I196" s="118">
        <v>2152.9499999999998</v>
      </c>
      <c r="J196" s="118">
        <v>2162.1999999999998</v>
      </c>
      <c r="K196" s="117">
        <v>2143.6999999999998</v>
      </c>
      <c r="L196" s="117">
        <v>2122.1999999999998</v>
      </c>
      <c r="M196" s="117">
        <v>23.060269999999999</v>
      </c>
    </row>
    <row r="197" spans="1:13">
      <c r="A197" s="65">
        <v>188</v>
      </c>
      <c r="B197" s="117" t="s">
        <v>78</v>
      </c>
      <c r="C197" s="120">
        <v>24.85</v>
      </c>
      <c r="D197" s="118">
        <v>24.983333333333334</v>
      </c>
      <c r="E197" s="118">
        <v>24.466666666666669</v>
      </c>
      <c r="F197" s="118">
        <v>24.083333333333336</v>
      </c>
      <c r="G197" s="118">
        <v>23.56666666666667</v>
      </c>
      <c r="H197" s="118">
        <v>25.366666666666667</v>
      </c>
      <c r="I197" s="118">
        <v>25.883333333333333</v>
      </c>
      <c r="J197" s="118">
        <v>26.266666666666666</v>
      </c>
      <c r="K197" s="117">
        <v>25.5</v>
      </c>
      <c r="L197" s="117">
        <v>24.6</v>
      </c>
      <c r="M197" s="117">
        <v>27.064830000000001</v>
      </c>
    </row>
    <row r="198" spans="1:13">
      <c r="A198" s="65">
        <v>189</v>
      </c>
      <c r="B198" s="117" t="s">
        <v>854</v>
      </c>
      <c r="C198" s="120">
        <v>2192.25</v>
      </c>
      <c r="D198" s="118">
        <v>2202.65</v>
      </c>
      <c r="E198" s="118">
        <v>2170.6000000000004</v>
      </c>
      <c r="F198" s="118">
        <v>2148.9500000000003</v>
      </c>
      <c r="G198" s="118">
        <v>2116.9000000000005</v>
      </c>
      <c r="H198" s="118">
        <v>2224.3000000000002</v>
      </c>
      <c r="I198" s="118">
        <v>2256.3500000000004</v>
      </c>
      <c r="J198" s="118">
        <v>2278</v>
      </c>
      <c r="K198" s="117">
        <v>2234.6999999999998</v>
      </c>
      <c r="L198" s="117">
        <v>2181</v>
      </c>
      <c r="M198" s="117">
        <v>1.87388</v>
      </c>
    </row>
    <row r="199" spans="1:13">
      <c r="A199" s="65">
        <v>190</v>
      </c>
      <c r="B199" s="117" t="s">
        <v>855</v>
      </c>
      <c r="C199" s="120">
        <v>179.15</v>
      </c>
      <c r="D199" s="118">
        <v>180.38333333333333</v>
      </c>
      <c r="E199" s="118">
        <v>176.26666666666665</v>
      </c>
      <c r="F199" s="118">
        <v>173.38333333333333</v>
      </c>
      <c r="G199" s="118">
        <v>169.26666666666665</v>
      </c>
      <c r="H199" s="118">
        <v>183.26666666666665</v>
      </c>
      <c r="I199" s="118">
        <v>187.38333333333333</v>
      </c>
      <c r="J199" s="118">
        <v>190.26666666666665</v>
      </c>
      <c r="K199" s="117">
        <v>184.5</v>
      </c>
      <c r="L199" s="117">
        <v>177.5</v>
      </c>
      <c r="M199" s="117">
        <v>4.1918600000000001</v>
      </c>
    </row>
    <row r="200" spans="1:13">
      <c r="A200" s="65">
        <v>191</v>
      </c>
      <c r="B200" s="117" t="s">
        <v>858</v>
      </c>
      <c r="C200" s="120">
        <v>514.4</v>
      </c>
      <c r="D200" s="118">
        <v>509.64999999999992</v>
      </c>
      <c r="E200" s="118">
        <v>500.39999999999986</v>
      </c>
      <c r="F200" s="118">
        <v>486.39999999999992</v>
      </c>
      <c r="G200" s="118">
        <v>477.14999999999986</v>
      </c>
      <c r="H200" s="118">
        <v>523.64999999999986</v>
      </c>
      <c r="I200" s="118">
        <v>532.9</v>
      </c>
      <c r="J200" s="118">
        <v>546.89999999999986</v>
      </c>
      <c r="K200" s="117">
        <v>518.9</v>
      </c>
      <c r="L200" s="117">
        <v>495.65</v>
      </c>
      <c r="M200" s="117">
        <v>0.59443999999999997</v>
      </c>
    </row>
    <row r="201" spans="1:13">
      <c r="A201" s="65">
        <v>192</v>
      </c>
      <c r="B201" s="117" t="s">
        <v>79</v>
      </c>
      <c r="C201" s="120">
        <v>2814.75</v>
      </c>
      <c r="D201" s="118">
        <v>2796.0499999999997</v>
      </c>
      <c r="E201" s="118">
        <v>2763.6999999999994</v>
      </c>
      <c r="F201" s="118">
        <v>2712.6499999999996</v>
      </c>
      <c r="G201" s="118">
        <v>2680.2999999999993</v>
      </c>
      <c r="H201" s="118">
        <v>2847.0999999999995</v>
      </c>
      <c r="I201" s="118">
        <v>2879.45</v>
      </c>
      <c r="J201" s="118">
        <v>2930.4999999999995</v>
      </c>
      <c r="K201" s="117">
        <v>2828.4</v>
      </c>
      <c r="L201" s="117">
        <v>2745</v>
      </c>
      <c r="M201" s="117">
        <v>8.5760100000000001</v>
      </c>
    </row>
    <row r="202" spans="1:13">
      <c r="A202" s="65">
        <v>193</v>
      </c>
      <c r="B202" s="117" t="s">
        <v>80</v>
      </c>
      <c r="C202" s="120">
        <v>337</v>
      </c>
      <c r="D202" s="118">
        <v>340.26666666666665</v>
      </c>
      <c r="E202" s="118">
        <v>332.43333333333328</v>
      </c>
      <c r="F202" s="118">
        <v>327.86666666666662</v>
      </c>
      <c r="G202" s="118">
        <v>320.03333333333325</v>
      </c>
      <c r="H202" s="118">
        <v>344.83333333333331</v>
      </c>
      <c r="I202" s="118">
        <v>352.66666666666669</v>
      </c>
      <c r="J202" s="118">
        <v>357.23333333333335</v>
      </c>
      <c r="K202" s="117">
        <v>348.1</v>
      </c>
      <c r="L202" s="117">
        <v>335.7</v>
      </c>
      <c r="M202" s="117">
        <v>13.729430000000001</v>
      </c>
    </row>
    <row r="203" spans="1:13">
      <c r="A203" s="65">
        <v>194</v>
      </c>
      <c r="B203" s="117" t="s">
        <v>863</v>
      </c>
      <c r="C203" s="120">
        <v>23.95</v>
      </c>
      <c r="D203" s="118">
        <v>23.783333333333331</v>
      </c>
      <c r="E203" s="118">
        <v>23.366666666666664</v>
      </c>
      <c r="F203" s="118">
        <v>22.783333333333331</v>
      </c>
      <c r="G203" s="118">
        <v>22.366666666666664</v>
      </c>
      <c r="H203" s="118">
        <v>24.366666666666664</v>
      </c>
      <c r="I203" s="118">
        <v>24.783333333333335</v>
      </c>
      <c r="J203" s="118">
        <v>25.366666666666664</v>
      </c>
      <c r="K203" s="117">
        <v>24.2</v>
      </c>
      <c r="L203" s="117">
        <v>23.2</v>
      </c>
      <c r="M203" s="117">
        <v>40.723869999999998</v>
      </c>
    </row>
    <row r="204" spans="1:13">
      <c r="A204" s="65">
        <v>195</v>
      </c>
      <c r="B204" s="117" t="s">
        <v>870</v>
      </c>
      <c r="C204" s="120">
        <v>197.05</v>
      </c>
      <c r="D204" s="118">
        <v>191.68333333333331</v>
      </c>
      <c r="E204" s="118">
        <v>182.36666666666662</v>
      </c>
      <c r="F204" s="118">
        <v>167.68333333333331</v>
      </c>
      <c r="G204" s="118">
        <v>158.36666666666662</v>
      </c>
      <c r="H204" s="118">
        <v>206.36666666666662</v>
      </c>
      <c r="I204" s="118">
        <v>215.68333333333328</v>
      </c>
      <c r="J204" s="118">
        <v>230.36666666666662</v>
      </c>
      <c r="K204" s="117">
        <v>201</v>
      </c>
      <c r="L204" s="117">
        <v>177</v>
      </c>
      <c r="M204" s="117">
        <v>8.0830800000000007</v>
      </c>
    </row>
    <row r="205" spans="1:13">
      <c r="A205" s="65">
        <v>196</v>
      </c>
      <c r="B205" s="117" t="s">
        <v>81</v>
      </c>
      <c r="C205" s="120">
        <v>201.05</v>
      </c>
      <c r="D205" s="118">
        <v>199.71666666666667</v>
      </c>
      <c r="E205" s="118">
        <v>197.43333333333334</v>
      </c>
      <c r="F205" s="118">
        <v>193.81666666666666</v>
      </c>
      <c r="G205" s="118">
        <v>191.53333333333333</v>
      </c>
      <c r="H205" s="118">
        <v>203.33333333333334</v>
      </c>
      <c r="I205" s="118">
        <v>205.6166666666667</v>
      </c>
      <c r="J205" s="118">
        <v>209.23333333333335</v>
      </c>
      <c r="K205" s="117">
        <v>202</v>
      </c>
      <c r="L205" s="117">
        <v>196.1</v>
      </c>
      <c r="M205" s="117">
        <v>54.460999999999999</v>
      </c>
    </row>
    <row r="206" spans="1:13">
      <c r="A206" s="65">
        <v>197</v>
      </c>
      <c r="B206" s="117" t="s">
        <v>874</v>
      </c>
      <c r="C206" s="120">
        <v>50.3</v>
      </c>
      <c r="D206" s="118">
        <v>49.983333333333327</v>
      </c>
      <c r="E206" s="118">
        <v>49.466666666666654</v>
      </c>
      <c r="F206" s="118">
        <v>48.633333333333326</v>
      </c>
      <c r="G206" s="118">
        <v>48.116666666666653</v>
      </c>
      <c r="H206" s="118">
        <v>50.816666666666656</v>
      </c>
      <c r="I206" s="118">
        <v>51.333333333333321</v>
      </c>
      <c r="J206" s="118">
        <v>52.166666666666657</v>
      </c>
      <c r="K206" s="117">
        <v>50.5</v>
      </c>
      <c r="L206" s="117">
        <v>49.15</v>
      </c>
      <c r="M206" s="117">
        <v>7.1225800000000001</v>
      </c>
    </row>
    <row r="207" spans="1:13">
      <c r="A207" s="65">
        <v>198</v>
      </c>
      <c r="B207" s="117" t="s">
        <v>82</v>
      </c>
      <c r="C207" s="120">
        <v>263.39999999999998</v>
      </c>
      <c r="D207" s="118">
        <v>260.15000000000003</v>
      </c>
      <c r="E207" s="118">
        <v>253.50000000000006</v>
      </c>
      <c r="F207" s="118">
        <v>243.60000000000002</v>
      </c>
      <c r="G207" s="118">
        <v>236.95000000000005</v>
      </c>
      <c r="H207" s="118">
        <v>270.05000000000007</v>
      </c>
      <c r="I207" s="118">
        <v>276.70000000000005</v>
      </c>
      <c r="J207" s="118">
        <v>286.60000000000008</v>
      </c>
      <c r="K207" s="117">
        <v>266.8</v>
      </c>
      <c r="L207" s="117">
        <v>250.25</v>
      </c>
      <c r="M207" s="117">
        <v>153.48942</v>
      </c>
    </row>
    <row r="208" spans="1:13">
      <c r="A208" s="65">
        <v>199</v>
      </c>
      <c r="B208" s="117" t="s">
        <v>83</v>
      </c>
      <c r="C208" s="120">
        <v>1714.95</v>
      </c>
      <c r="D208" s="118">
        <v>1714.6499999999999</v>
      </c>
      <c r="E208" s="118">
        <v>1703.2999999999997</v>
      </c>
      <c r="F208" s="118">
        <v>1691.6499999999999</v>
      </c>
      <c r="G208" s="118">
        <v>1680.2999999999997</v>
      </c>
      <c r="H208" s="118">
        <v>1726.2999999999997</v>
      </c>
      <c r="I208" s="118">
        <v>1737.6499999999996</v>
      </c>
      <c r="J208" s="118">
        <v>1749.2999999999997</v>
      </c>
      <c r="K208" s="117">
        <v>1726</v>
      </c>
      <c r="L208" s="117">
        <v>1703</v>
      </c>
      <c r="M208" s="117">
        <v>14.277710000000001</v>
      </c>
    </row>
    <row r="209" spans="1:13">
      <c r="A209" s="65">
        <v>200</v>
      </c>
      <c r="B209" s="117" t="s">
        <v>84</v>
      </c>
      <c r="C209" s="120">
        <v>271.25</v>
      </c>
      <c r="D209" s="118">
        <v>270.59999999999997</v>
      </c>
      <c r="E209" s="118">
        <v>269.19999999999993</v>
      </c>
      <c r="F209" s="118">
        <v>267.14999999999998</v>
      </c>
      <c r="G209" s="118">
        <v>265.74999999999994</v>
      </c>
      <c r="H209" s="118">
        <v>272.64999999999992</v>
      </c>
      <c r="I209" s="118">
        <v>274.0499999999999</v>
      </c>
      <c r="J209" s="118">
        <v>276.09999999999991</v>
      </c>
      <c r="K209" s="117">
        <v>272</v>
      </c>
      <c r="L209" s="117">
        <v>268.55</v>
      </c>
      <c r="M209" s="117">
        <v>7.3436700000000004</v>
      </c>
    </row>
    <row r="210" spans="1:13">
      <c r="A210" s="65">
        <v>201</v>
      </c>
      <c r="B210" s="117" t="s">
        <v>889</v>
      </c>
      <c r="C210" s="120">
        <v>22000.05</v>
      </c>
      <c r="D210" s="118">
        <v>22041.600000000002</v>
      </c>
      <c r="E210" s="118">
        <v>21883.200000000004</v>
      </c>
      <c r="F210" s="118">
        <v>21766.350000000002</v>
      </c>
      <c r="G210" s="118">
        <v>21607.950000000004</v>
      </c>
      <c r="H210" s="118">
        <v>22158.450000000004</v>
      </c>
      <c r="I210" s="118">
        <v>22316.850000000006</v>
      </c>
      <c r="J210" s="118">
        <v>22433.700000000004</v>
      </c>
      <c r="K210" s="117">
        <v>22200</v>
      </c>
      <c r="L210" s="117">
        <v>21924.75</v>
      </c>
      <c r="M210" s="117">
        <v>1.345E-2</v>
      </c>
    </row>
    <row r="211" spans="1:13">
      <c r="A211" s="65">
        <v>202</v>
      </c>
      <c r="B211" s="117" t="s">
        <v>1864</v>
      </c>
      <c r="C211" s="120">
        <v>123.7</v>
      </c>
      <c r="D211" s="118">
        <v>122.48333333333333</v>
      </c>
      <c r="E211" s="118">
        <v>120.21666666666667</v>
      </c>
      <c r="F211" s="118">
        <v>116.73333333333333</v>
      </c>
      <c r="G211" s="118">
        <v>114.46666666666667</v>
      </c>
      <c r="H211" s="118">
        <v>125.96666666666667</v>
      </c>
      <c r="I211" s="118">
        <v>128.23333333333335</v>
      </c>
      <c r="J211" s="118">
        <v>131.71666666666667</v>
      </c>
      <c r="K211" s="117">
        <v>124.75</v>
      </c>
      <c r="L211" s="117">
        <v>119</v>
      </c>
      <c r="M211" s="117">
        <v>4.6718999999999999</v>
      </c>
    </row>
    <row r="212" spans="1:13">
      <c r="A212" s="65">
        <v>203</v>
      </c>
      <c r="B212" s="117" t="s">
        <v>295</v>
      </c>
      <c r="C212" s="120">
        <v>245.3</v>
      </c>
      <c r="D212" s="118">
        <v>241.4</v>
      </c>
      <c r="E212" s="118">
        <v>236.4</v>
      </c>
      <c r="F212" s="118">
        <v>227.5</v>
      </c>
      <c r="G212" s="118">
        <v>222.5</v>
      </c>
      <c r="H212" s="118">
        <v>250.3</v>
      </c>
      <c r="I212" s="118">
        <v>255.3</v>
      </c>
      <c r="J212" s="118">
        <v>264.20000000000005</v>
      </c>
      <c r="K212" s="117">
        <v>246.4</v>
      </c>
      <c r="L212" s="117">
        <v>232.5</v>
      </c>
      <c r="M212" s="117">
        <v>1.43675</v>
      </c>
    </row>
    <row r="213" spans="1:13">
      <c r="A213" s="65">
        <v>204</v>
      </c>
      <c r="B213" s="117" t="s">
        <v>896</v>
      </c>
      <c r="C213" s="120">
        <v>45.5</v>
      </c>
      <c r="D213" s="118">
        <v>45.483333333333327</v>
      </c>
      <c r="E213" s="118">
        <v>44.316666666666656</v>
      </c>
      <c r="F213" s="118">
        <v>43.133333333333326</v>
      </c>
      <c r="G213" s="118">
        <v>41.966666666666654</v>
      </c>
      <c r="H213" s="118">
        <v>46.666666666666657</v>
      </c>
      <c r="I213" s="118">
        <v>47.833333333333329</v>
      </c>
      <c r="J213" s="118">
        <v>49.016666666666659</v>
      </c>
      <c r="K213" s="117">
        <v>46.65</v>
      </c>
      <c r="L213" s="117">
        <v>44.3</v>
      </c>
      <c r="M213" s="117">
        <v>2.4152300000000002</v>
      </c>
    </row>
    <row r="214" spans="1:13">
      <c r="A214" s="65">
        <v>205</v>
      </c>
      <c r="B214" s="117" t="s">
        <v>2044</v>
      </c>
      <c r="C214" s="120">
        <v>45.2</v>
      </c>
      <c r="D214" s="118">
        <v>45.183333333333337</v>
      </c>
      <c r="E214" s="118">
        <v>44.766666666666673</v>
      </c>
      <c r="F214" s="118">
        <v>44.333333333333336</v>
      </c>
      <c r="G214" s="118">
        <v>43.916666666666671</v>
      </c>
      <c r="H214" s="118">
        <v>45.616666666666674</v>
      </c>
      <c r="I214" s="118">
        <v>46.033333333333331</v>
      </c>
      <c r="J214" s="118">
        <v>46.466666666666676</v>
      </c>
      <c r="K214" s="117">
        <v>45.6</v>
      </c>
      <c r="L214" s="117">
        <v>44.75</v>
      </c>
      <c r="M214" s="117">
        <v>10.150740000000001</v>
      </c>
    </row>
    <row r="215" spans="1:13">
      <c r="A215" s="65">
        <v>206</v>
      </c>
      <c r="B215" s="117" t="s">
        <v>85</v>
      </c>
      <c r="C215" s="120">
        <v>77.7</v>
      </c>
      <c r="D215" s="118">
        <v>77.600000000000009</v>
      </c>
      <c r="E215" s="118">
        <v>76.500000000000014</v>
      </c>
      <c r="F215" s="118">
        <v>75.300000000000011</v>
      </c>
      <c r="G215" s="118">
        <v>74.200000000000017</v>
      </c>
      <c r="H215" s="118">
        <v>78.800000000000011</v>
      </c>
      <c r="I215" s="118">
        <v>79.900000000000006</v>
      </c>
      <c r="J215" s="118">
        <v>81.100000000000009</v>
      </c>
      <c r="K215" s="117">
        <v>78.7</v>
      </c>
      <c r="L215" s="117">
        <v>76.400000000000006</v>
      </c>
      <c r="M215" s="117">
        <v>39.24315</v>
      </c>
    </row>
    <row r="216" spans="1:13">
      <c r="A216" s="65">
        <v>207</v>
      </c>
      <c r="B216" s="117" t="s">
        <v>86</v>
      </c>
      <c r="C216" s="120">
        <v>718.95</v>
      </c>
      <c r="D216" s="118">
        <v>715.15</v>
      </c>
      <c r="E216" s="118">
        <v>709.3</v>
      </c>
      <c r="F216" s="118">
        <v>699.65</v>
      </c>
      <c r="G216" s="118">
        <v>693.8</v>
      </c>
      <c r="H216" s="118">
        <v>724.8</v>
      </c>
      <c r="I216" s="118">
        <v>730.65000000000009</v>
      </c>
      <c r="J216" s="118">
        <v>740.3</v>
      </c>
      <c r="K216" s="117">
        <v>721</v>
      </c>
      <c r="L216" s="117">
        <v>705.5</v>
      </c>
      <c r="M216" s="117">
        <v>62.099460000000001</v>
      </c>
    </row>
    <row r="217" spans="1:13">
      <c r="A217" s="65">
        <v>208</v>
      </c>
      <c r="B217" s="117" t="s">
        <v>902</v>
      </c>
      <c r="C217" s="120">
        <v>287.39999999999998</v>
      </c>
      <c r="D217" s="118">
        <v>288.51666666666665</v>
      </c>
      <c r="E217" s="118">
        <v>282.58333333333331</v>
      </c>
      <c r="F217" s="118">
        <v>277.76666666666665</v>
      </c>
      <c r="G217" s="118">
        <v>271.83333333333331</v>
      </c>
      <c r="H217" s="118">
        <v>293.33333333333331</v>
      </c>
      <c r="I217" s="118">
        <v>299.26666666666671</v>
      </c>
      <c r="J217" s="118">
        <v>304.08333333333331</v>
      </c>
      <c r="K217" s="117">
        <v>294.45</v>
      </c>
      <c r="L217" s="117">
        <v>283.7</v>
      </c>
      <c r="M217" s="117">
        <v>4.0741199999999997</v>
      </c>
    </row>
    <row r="218" spans="1:13">
      <c r="A218" s="65">
        <v>209</v>
      </c>
      <c r="B218" s="117" t="s">
        <v>87</v>
      </c>
      <c r="C218" s="120">
        <v>375.85</v>
      </c>
      <c r="D218" s="118">
        <v>374.75</v>
      </c>
      <c r="E218" s="118">
        <v>371.1</v>
      </c>
      <c r="F218" s="118">
        <v>366.35</v>
      </c>
      <c r="G218" s="118">
        <v>362.70000000000005</v>
      </c>
      <c r="H218" s="118">
        <v>379.5</v>
      </c>
      <c r="I218" s="118">
        <v>383.15</v>
      </c>
      <c r="J218" s="118">
        <v>387.9</v>
      </c>
      <c r="K218" s="117">
        <v>378.4</v>
      </c>
      <c r="L218" s="117">
        <v>370</v>
      </c>
      <c r="M218" s="117">
        <v>114.49587</v>
      </c>
    </row>
    <row r="219" spans="1:13">
      <c r="A219" s="65">
        <v>210</v>
      </c>
      <c r="B219" s="117" t="s">
        <v>2193</v>
      </c>
      <c r="C219" s="120">
        <v>979.65</v>
      </c>
      <c r="D219" s="118">
        <v>983.55000000000007</v>
      </c>
      <c r="E219" s="118">
        <v>969.10000000000014</v>
      </c>
      <c r="F219" s="118">
        <v>958.55000000000007</v>
      </c>
      <c r="G219" s="118">
        <v>944.10000000000014</v>
      </c>
      <c r="H219" s="118">
        <v>994.10000000000014</v>
      </c>
      <c r="I219" s="118">
        <v>1008.5500000000002</v>
      </c>
      <c r="J219" s="118">
        <v>1019.1000000000001</v>
      </c>
      <c r="K219" s="117">
        <v>998</v>
      </c>
      <c r="L219" s="117">
        <v>973</v>
      </c>
      <c r="M219" s="117">
        <v>4.5748499999999996</v>
      </c>
    </row>
    <row r="220" spans="1:13">
      <c r="A220" s="65">
        <v>211</v>
      </c>
      <c r="B220" s="117" t="s">
        <v>1897</v>
      </c>
      <c r="C220" s="120">
        <v>344.35</v>
      </c>
      <c r="D220" s="118">
        <v>344.91666666666669</v>
      </c>
      <c r="E220" s="118">
        <v>339.58333333333337</v>
      </c>
      <c r="F220" s="118">
        <v>334.81666666666666</v>
      </c>
      <c r="G220" s="118">
        <v>329.48333333333335</v>
      </c>
      <c r="H220" s="118">
        <v>349.68333333333339</v>
      </c>
      <c r="I220" s="118">
        <v>355.01666666666677</v>
      </c>
      <c r="J220" s="118">
        <v>359.78333333333342</v>
      </c>
      <c r="K220" s="117">
        <v>350.25</v>
      </c>
      <c r="L220" s="117">
        <v>340.15</v>
      </c>
      <c r="M220" s="117">
        <v>21.91779</v>
      </c>
    </row>
    <row r="221" spans="1:13">
      <c r="A221" s="65">
        <v>212</v>
      </c>
      <c r="B221" s="117" t="s">
        <v>346</v>
      </c>
      <c r="C221" s="120">
        <v>45.35</v>
      </c>
      <c r="D221" s="118">
        <v>44.416666666666664</v>
      </c>
      <c r="E221" s="118">
        <v>42.43333333333333</v>
      </c>
      <c r="F221" s="118">
        <v>39.516666666666666</v>
      </c>
      <c r="G221" s="118">
        <v>37.533333333333331</v>
      </c>
      <c r="H221" s="118">
        <v>47.333333333333329</v>
      </c>
      <c r="I221" s="118">
        <v>49.316666666666663</v>
      </c>
      <c r="J221" s="118">
        <v>52.233333333333327</v>
      </c>
      <c r="K221" s="117">
        <v>46.4</v>
      </c>
      <c r="L221" s="117">
        <v>41.5</v>
      </c>
      <c r="M221" s="117">
        <v>13.665469999999999</v>
      </c>
    </row>
    <row r="222" spans="1:13">
      <c r="A222" s="65">
        <v>213</v>
      </c>
      <c r="B222" s="117" t="s">
        <v>88</v>
      </c>
      <c r="C222" s="120">
        <v>44.85</v>
      </c>
      <c r="D222" s="118">
        <v>44.766666666666673</v>
      </c>
      <c r="E222" s="118">
        <v>44.083333333333343</v>
      </c>
      <c r="F222" s="118">
        <v>43.31666666666667</v>
      </c>
      <c r="G222" s="118">
        <v>42.63333333333334</v>
      </c>
      <c r="H222" s="118">
        <v>45.533333333333346</v>
      </c>
      <c r="I222" s="118">
        <v>46.216666666666669</v>
      </c>
      <c r="J222" s="118">
        <v>46.983333333333348</v>
      </c>
      <c r="K222" s="117">
        <v>45.45</v>
      </c>
      <c r="L222" s="117">
        <v>44</v>
      </c>
      <c r="M222" s="117">
        <v>142.41702000000001</v>
      </c>
    </row>
    <row r="223" spans="1:13">
      <c r="A223" s="65">
        <v>214</v>
      </c>
      <c r="B223" s="117" t="s">
        <v>89</v>
      </c>
      <c r="C223" s="120">
        <v>34.200000000000003</v>
      </c>
      <c r="D223" s="118">
        <v>33.833333333333336</v>
      </c>
      <c r="E223" s="118">
        <v>32.966666666666669</v>
      </c>
      <c r="F223" s="118">
        <v>31.733333333333334</v>
      </c>
      <c r="G223" s="118">
        <v>30.866666666666667</v>
      </c>
      <c r="H223" s="118">
        <v>35.06666666666667</v>
      </c>
      <c r="I223" s="118">
        <v>35.93333333333333</v>
      </c>
      <c r="J223" s="118">
        <v>37.166666666666671</v>
      </c>
      <c r="K223" s="117">
        <v>34.700000000000003</v>
      </c>
      <c r="L223" s="117">
        <v>32.6</v>
      </c>
      <c r="M223" s="117">
        <v>457.81308000000001</v>
      </c>
    </row>
    <row r="224" spans="1:13">
      <c r="A224" s="65">
        <v>215</v>
      </c>
      <c r="B224" s="117" t="s">
        <v>90</v>
      </c>
      <c r="C224" s="120">
        <v>41.35</v>
      </c>
      <c r="D224" s="118">
        <v>40.9</v>
      </c>
      <c r="E224" s="118">
        <v>39.9</v>
      </c>
      <c r="F224" s="118">
        <v>38.450000000000003</v>
      </c>
      <c r="G224" s="118">
        <v>37.450000000000003</v>
      </c>
      <c r="H224" s="118">
        <v>42.349999999999994</v>
      </c>
      <c r="I224" s="118">
        <v>43.349999999999994</v>
      </c>
      <c r="J224" s="118">
        <v>44.79999999999999</v>
      </c>
      <c r="K224" s="117">
        <v>41.9</v>
      </c>
      <c r="L224" s="117">
        <v>39.450000000000003</v>
      </c>
      <c r="M224" s="117">
        <v>81.828639999999993</v>
      </c>
    </row>
    <row r="225" spans="1:13">
      <c r="A225" s="65">
        <v>216</v>
      </c>
      <c r="B225" s="117" t="s">
        <v>3361</v>
      </c>
      <c r="C225" s="120">
        <v>50.1</v>
      </c>
      <c r="D225" s="118">
        <v>49.800000000000004</v>
      </c>
      <c r="E225" s="118">
        <v>48.95000000000001</v>
      </c>
      <c r="F225" s="118">
        <v>47.800000000000004</v>
      </c>
      <c r="G225" s="118">
        <v>46.95000000000001</v>
      </c>
      <c r="H225" s="118">
        <v>50.95000000000001</v>
      </c>
      <c r="I225" s="118">
        <v>51.800000000000004</v>
      </c>
      <c r="J225" s="118">
        <v>52.95000000000001</v>
      </c>
      <c r="K225" s="117">
        <v>50.65</v>
      </c>
      <c r="L225" s="117">
        <v>48.65</v>
      </c>
      <c r="M225" s="117">
        <v>193.44721999999999</v>
      </c>
    </row>
    <row r="226" spans="1:13">
      <c r="A226" s="65">
        <v>217</v>
      </c>
      <c r="B226" s="117" t="s">
        <v>2236</v>
      </c>
      <c r="C226" s="120">
        <v>160.80000000000001</v>
      </c>
      <c r="D226" s="118">
        <v>159.79999999999998</v>
      </c>
      <c r="E226" s="118">
        <v>158.59999999999997</v>
      </c>
      <c r="F226" s="118">
        <v>156.39999999999998</v>
      </c>
      <c r="G226" s="118">
        <v>155.19999999999996</v>
      </c>
      <c r="H226" s="118">
        <v>161.99999999999997</v>
      </c>
      <c r="I226" s="118">
        <v>163.19999999999996</v>
      </c>
      <c r="J226" s="118">
        <v>165.39999999999998</v>
      </c>
      <c r="K226" s="117">
        <v>161</v>
      </c>
      <c r="L226" s="117">
        <v>157.6</v>
      </c>
      <c r="M226" s="117">
        <v>0.35055999999999998</v>
      </c>
    </row>
    <row r="227" spans="1:13">
      <c r="A227" s="65">
        <v>218</v>
      </c>
      <c r="B227" s="117" t="s">
        <v>911</v>
      </c>
      <c r="C227" s="120">
        <v>924.25</v>
      </c>
      <c r="D227" s="118">
        <v>919.08333333333337</v>
      </c>
      <c r="E227" s="118">
        <v>902.16666666666674</v>
      </c>
      <c r="F227" s="118">
        <v>880.08333333333337</v>
      </c>
      <c r="G227" s="118">
        <v>863.16666666666674</v>
      </c>
      <c r="H227" s="118">
        <v>941.16666666666674</v>
      </c>
      <c r="I227" s="118">
        <v>958.08333333333348</v>
      </c>
      <c r="J227" s="118">
        <v>980.16666666666674</v>
      </c>
      <c r="K227" s="117">
        <v>936</v>
      </c>
      <c r="L227" s="117">
        <v>897</v>
      </c>
      <c r="M227" s="117">
        <v>0.14893999999999999</v>
      </c>
    </row>
    <row r="228" spans="1:13">
      <c r="A228" s="65">
        <v>219</v>
      </c>
      <c r="B228" s="117" t="s">
        <v>91</v>
      </c>
      <c r="C228" s="120">
        <v>13.95</v>
      </c>
      <c r="D228" s="118">
        <v>13.883333333333333</v>
      </c>
      <c r="E228" s="118">
        <v>13.466666666666665</v>
      </c>
      <c r="F228" s="118">
        <v>12.983333333333333</v>
      </c>
      <c r="G228" s="118">
        <v>12.566666666666665</v>
      </c>
      <c r="H228" s="118">
        <v>14.366666666666665</v>
      </c>
      <c r="I228" s="118">
        <v>14.783333333333333</v>
      </c>
      <c r="J228" s="118">
        <v>15.266666666666666</v>
      </c>
      <c r="K228" s="117">
        <v>14.3</v>
      </c>
      <c r="L228" s="117">
        <v>13.4</v>
      </c>
      <c r="M228" s="117">
        <v>43.794280000000001</v>
      </c>
    </row>
    <row r="229" spans="1:13">
      <c r="A229" s="65">
        <v>220</v>
      </c>
      <c r="B229" s="117" t="s">
        <v>92</v>
      </c>
      <c r="C229" s="120">
        <v>298.35000000000002</v>
      </c>
      <c r="D229" s="118">
        <v>297.26666666666665</v>
      </c>
      <c r="E229" s="118">
        <v>294.5333333333333</v>
      </c>
      <c r="F229" s="118">
        <v>290.71666666666664</v>
      </c>
      <c r="G229" s="118">
        <v>287.98333333333329</v>
      </c>
      <c r="H229" s="118">
        <v>301.08333333333331</v>
      </c>
      <c r="I229" s="118">
        <v>303.81666666666666</v>
      </c>
      <c r="J229" s="118">
        <v>307.63333333333333</v>
      </c>
      <c r="K229" s="117">
        <v>300</v>
      </c>
      <c r="L229" s="117">
        <v>293.45</v>
      </c>
      <c r="M229" s="117">
        <v>16.39133</v>
      </c>
    </row>
    <row r="230" spans="1:13">
      <c r="A230" s="65">
        <v>221</v>
      </c>
      <c r="B230" s="117" t="s">
        <v>2253</v>
      </c>
      <c r="C230" s="120">
        <v>377.95</v>
      </c>
      <c r="D230" s="118">
        <v>376.33333333333331</v>
      </c>
      <c r="E230" s="118">
        <v>368.06666666666661</v>
      </c>
      <c r="F230" s="118">
        <v>358.18333333333328</v>
      </c>
      <c r="G230" s="118">
        <v>349.91666666666657</v>
      </c>
      <c r="H230" s="118">
        <v>386.21666666666664</v>
      </c>
      <c r="I230" s="118">
        <v>394.48333333333341</v>
      </c>
      <c r="J230" s="118">
        <v>404.36666666666667</v>
      </c>
      <c r="K230" s="117">
        <v>384.6</v>
      </c>
      <c r="L230" s="117">
        <v>366.45</v>
      </c>
      <c r="M230" s="117">
        <v>3.0200999999999998</v>
      </c>
    </row>
    <row r="231" spans="1:13">
      <c r="A231" s="65">
        <v>222</v>
      </c>
      <c r="B231" s="117" t="s">
        <v>918</v>
      </c>
      <c r="C231" s="120">
        <v>7.05</v>
      </c>
      <c r="D231" s="118">
        <v>6.9666666666666659</v>
      </c>
      <c r="E231" s="118">
        <v>6.883333333333332</v>
      </c>
      <c r="F231" s="118">
        <v>6.7166666666666659</v>
      </c>
      <c r="G231" s="118">
        <v>6.633333333333332</v>
      </c>
      <c r="H231" s="118">
        <v>7.133333333333332</v>
      </c>
      <c r="I231" s="118">
        <v>7.2166666666666659</v>
      </c>
      <c r="J231" s="118">
        <v>7.383333333333332</v>
      </c>
      <c r="K231" s="117">
        <v>7.05</v>
      </c>
      <c r="L231" s="117">
        <v>6.8</v>
      </c>
      <c r="M231" s="117">
        <v>2.42354</v>
      </c>
    </row>
    <row r="232" spans="1:13">
      <c r="A232" s="65">
        <v>223</v>
      </c>
      <c r="B232" s="117" t="s">
        <v>198</v>
      </c>
      <c r="C232" s="120">
        <v>144.15</v>
      </c>
      <c r="D232" s="118">
        <v>144.71666666666667</v>
      </c>
      <c r="E232" s="118">
        <v>142.93333333333334</v>
      </c>
      <c r="F232" s="118">
        <v>141.71666666666667</v>
      </c>
      <c r="G232" s="118">
        <v>139.93333333333334</v>
      </c>
      <c r="H232" s="118">
        <v>145.93333333333334</v>
      </c>
      <c r="I232" s="118">
        <v>147.7166666666667</v>
      </c>
      <c r="J232" s="118">
        <v>148.93333333333334</v>
      </c>
      <c r="K232" s="117">
        <v>146.5</v>
      </c>
      <c r="L232" s="117">
        <v>143.5</v>
      </c>
      <c r="M232" s="117">
        <v>40.9236</v>
      </c>
    </row>
    <row r="233" spans="1:13">
      <c r="A233" s="65">
        <v>224</v>
      </c>
      <c r="B233" s="117" t="s">
        <v>93</v>
      </c>
      <c r="C233" s="120">
        <v>103.8</v>
      </c>
      <c r="D233" s="118">
        <v>101.51666666666667</v>
      </c>
      <c r="E233" s="118">
        <v>98.583333333333329</v>
      </c>
      <c r="F233" s="118">
        <v>93.36666666666666</v>
      </c>
      <c r="G233" s="118">
        <v>90.433333333333323</v>
      </c>
      <c r="H233" s="118">
        <v>106.73333333333333</v>
      </c>
      <c r="I233" s="118">
        <v>109.66666666666667</v>
      </c>
      <c r="J233" s="118">
        <v>114.88333333333334</v>
      </c>
      <c r="K233" s="117">
        <v>104.45</v>
      </c>
      <c r="L233" s="117">
        <v>96.3</v>
      </c>
      <c r="M233" s="117">
        <v>146.46695</v>
      </c>
    </row>
    <row r="234" spans="1:13">
      <c r="A234" s="65">
        <v>225</v>
      </c>
      <c r="B234" s="117" t="s">
        <v>924</v>
      </c>
      <c r="C234" s="120">
        <v>262.39999999999998</v>
      </c>
      <c r="D234" s="118">
        <v>259.68333333333334</v>
      </c>
      <c r="E234" s="118">
        <v>254.36666666666667</v>
      </c>
      <c r="F234" s="118">
        <v>246.33333333333334</v>
      </c>
      <c r="G234" s="118">
        <v>241.01666666666668</v>
      </c>
      <c r="H234" s="118">
        <v>267.7166666666667</v>
      </c>
      <c r="I234" s="118">
        <v>273.03333333333342</v>
      </c>
      <c r="J234" s="118">
        <v>281.06666666666666</v>
      </c>
      <c r="K234" s="117">
        <v>265</v>
      </c>
      <c r="L234" s="117">
        <v>251.65</v>
      </c>
      <c r="M234" s="117">
        <v>32.145650000000003</v>
      </c>
    </row>
    <row r="235" spans="1:13">
      <c r="A235" s="65">
        <v>226</v>
      </c>
      <c r="B235" s="117" t="s">
        <v>927</v>
      </c>
      <c r="C235" s="120">
        <v>1301.95</v>
      </c>
      <c r="D235" s="118">
        <v>1285.3166666666666</v>
      </c>
      <c r="E235" s="118">
        <v>1262.1333333333332</v>
      </c>
      <c r="F235" s="118">
        <v>1222.3166666666666</v>
      </c>
      <c r="G235" s="118">
        <v>1199.1333333333332</v>
      </c>
      <c r="H235" s="118">
        <v>1325.1333333333332</v>
      </c>
      <c r="I235" s="118">
        <v>1348.3166666666666</v>
      </c>
      <c r="J235" s="118">
        <v>1388.1333333333332</v>
      </c>
      <c r="K235" s="117">
        <v>1308.5</v>
      </c>
      <c r="L235" s="117">
        <v>1245.5</v>
      </c>
      <c r="M235" s="117">
        <v>14.92089</v>
      </c>
    </row>
    <row r="236" spans="1:13">
      <c r="A236" s="65">
        <v>227</v>
      </c>
      <c r="B236" s="117" t="s">
        <v>930</v>
      </c>
      <c r="C236" s="120">
        <v>185.2</v>
      </c>
      <c r="D236" s="118">
        <v>185.56666666666669</v>
      </c>
      <c r="E236" s="118">
        <v>183.58333333333337</v>
      </c>
      <c r="F236" s="118">
        <v>181.96666666666667</v>
      </c>
      <c r="G236" s="118">
        <v>179.98333333333335</v>
      </c>
      <c r="H236" s="118">
        <v>187.18333333333339</v>
      </c>
      <c r="I236" s="118">
        <v>189.16666666666669</v>
      </c>
      <c r="J236" s="118">
        <v>190.78333333333342</v>
      </c>
      <c r="K236" s="117">
        <v>187.55</v>
      </c>
      <c r="L236" s="117">
        <v>183.95</v>
      </c>
      <c r="M236" s="117">
        <v>8.3629999999999996E-2</v>
      </c>
    </row>
    <row r="237" spans="1:13">
      <c r="A237" s="65">
        <v>228</v>
      </c>
      <c r="B237" s="117" t="s">
        <v>94</v>
      </c>
      <c r="C237" s="120">
        <v>1514.6</v>
      </c>
      <c r="D237" s="118">
        <v>1514</v>
      </c>
      <c r="E237" s="118">
        <v>1503</v>
      </c>
      <c r="F237" s="118">
        <v>1491.4</v>
      </c>
      <c r="G237" s="118">
        <v>1480.4</v>
      </c>
      <c r="H237" s="118">
        <v>1525.6</v>
      </c>
      <c r="I237" s="118">
        <v>1536.6</v>
      </c>
      <c r="J237" s="118">
        <v>1548.1999999999998</v>
      </c>
      <c r="K237" s="117">
        <v>1525</v>
      </c>
      <c r="L237" s="117">
        <v>1502.4</v>
      </c>
      <c r="M237" s="117">
        <v>24.72505</v>
      </c>
    </row>
    <row r="238" spans="1:13">
      <c r="A238" s="65">
        <v>229</v>
      </c>
      <c r="B238" s="117" t="s">
        <v>941</v>
      </c>
      <c r="C238" s="120">
        <v>43.8</v>
      </c>
      <c r="D238" s="118">
        <v>42.866666666666667</v>
      </c>
      <c r="E238" s="118">
        <v>40.433333333333337</v>
      </c>
      <c r="F238" s="118">
        <v>37.06666666666667</v>
      </c>
      <c r="G238" s="118">
        <v>34.63333333333334</v>
      </c>
      <c r="H238" s="118">
        <v>46.233333333333334</v>
      </c>
      <c r="I238" s="118">
        <v>48.666666666666657</v>
      </c>
      <c r="J238" s="118">
        <v>52.033333333333331</v>
      </c>
      <c r="K238" s="117">
        <v>45.3</v>
      </c>
      <c r="L238" s="117">
        <v>39.5</v>
      </c>
      <c r="M238" s="117">
        <v>383.37903</v>
      </c>
    </row>
    <row r="239" spans="1:13">
      <c r="A239" s="65">
        <v>230</v>
      </c>
      <c r="B239" s="117" t="s">
        <v>190</v>
      </c>
      <c r="C239" s="120">
        <v>319.7</v>
      </c>
      <c r="D239" s="118">
        <v>315.88333333333338</v>
      </c>
      <c r="E239" s="118">
        <v>309.76666666666677</v>
      </c>
      <c r="F239" s="118">
        <v>299.83333333333337</v>
      </c>
      <c r="G239" s="118">
        <v>293.71666666666675</v>
      </c>
      <c r="H239" s="118">
        <v>325.81666666666678</v>
      </c>
      <c r="I239" s="118">
        <v>331.93333333333345</v>
      </c>
      <c r="J239" s="118">
        <v>341.86666666666679</v>
      </c>
      <c r="K239" s="117">
        <v>322</v>
      </c>
      <c r="L239" s="117">
        <v>305.95</v>
      </c>
      <c r="M239" s="117">
        <v>41.662190000000002</v>
      </c>
    </row>
    <row r="240" spans="1:13">
      <c r="A240" s="65">
        <v>231</v>
      </c>
      <c r="B240" s="117" t="s">
        <v>95</v>
      </c>
      <c r="C240" s="120">
        <v>711.25</v>
      </c>
      <c r="D240" s="118">
        <v>713.05000000000007</v>
      </c>
      <c r="E240" s="118">
        <v>707.60000000000014</v>
      </c>
      <c r="F240" s="118">
        <v>703.95</v>
      </c>
      <c r="G240" s="118">
        <v>698.50000000000011</v>
      </c>
      <c r="H240" s="118">
        <v>716.70000000000016</v>
      </c>
      <c r="I240" s="118">
        <v>722.1500000000002</v>
      </c>
      <c r="J240" s="118">
        <v>725.80000000000018</v>
      </c>
      <c r="K240" s="117">
        <v>718.5</v>
      </c>
      <c r="L240" s="117">
        <v>709.4</v>
      </c>
      <c r="M240" s="117">
        <v>99.321979999999996</v>
      </c>
    </row>
    <row r="241" spans="1:13">
      <c r="A241" s="65">
        <v>232</v>
      </c>
      <c r="B241" s="117" t="s">
        <v>947</v>
      </c>
      <c r="C241" s="120">
        <v>307.35000000000002</v>
      </c>
      <c r="D241" s="118">
        <v>309.78333333333336</v>
      </c>
      <c r="E241" s="118">
        <v>303.56666666666672</v>
      </c>
      <c r="F241" s="118">
        <v>299.78333333333336</v>
      </c>
      <c r="G241" s="118">
        <v>293.56666666666672</v>
      </c>
      <c r="H241" s="118">
        <v>313.56666666666672</v>
      </c>
      <c r="I241" s="118">
        <v>319.7833333333333</v>
      </c>
      <c r="J241" s="118">
        <v>323.56666666666672</v>
      </c>
      <c r="K241" s="117">
        <v>316</v>
      </c>
      <c r="L241" s="117">
        <v>306</v>
      </c>
      <c r="M241" s="117">
        <v>4.0102799999999998</v>
      </c>
    </row>
    <row r="242" spans="1:13">
      <c r="A242" s="65">
        <v>233</v>
      </c>
      <c r="B242" s="117" t="s">
        <v>949</v>
      </c>
      <c r="C242" s="120">
        <v>74.7</v>
      </c>
      <c r="D242" s="118">
        <v>74.900000000000006</v>
      </c>
      <c r="E242" s="118">
        <v>72.950000000000017</v>
      </c>
      <c r="F242" s="118">
        <v>71.200000000000017</v>
      </c>
      <c r="G242" s="118">
        <v>69.250000000000028</v>
      </c>
      <c r="H242" s="118">
        <v>76.650000000000006</v>
      </c>
      <c r="I242" s="118">
        <v>78.599999999999994</v>
      </c>
      <c r="J242" s="118">
        <v>80.349999999999994</v>
      </c>
      <c r="K242" s="117">
        <v>76.849999999999994</v>
      </c>
      <c r="L242" s="117">
        <v>73.150000000000006</v>
      </c>
      <c r="M242" s="117">
        <v>0.66291</v>
      </c>
    </row>
    <row r="243" spans="1:13">
      <c r="A243" s="65">
        <v>234</v>
      </c>
      <c r="B243" s="117" t="s">
        <v>953</v>
      </c>
      <c r="C243" s="120">
        <v>192.85</v>
      </c>
      <c r="D243" s="118">
        <v>193.95000000000002</v>
      </c>
      <c r="E243" s="118">
        <v>189.90000000000003</v>
      </c>
      <c r="F243" s="118">
        <v>186.95000000000002</v>
      </c>
      <c r="G243" s="118">
        <v>182.90000000000003</v>
      </c>
      <c r="H243" s="118">
        <v>196.90000000000003</v>
      </c>
      <c r="I243" s="118">
        <v>200.95000000000005</v>
      </c>
      <c r="J243" s="118">
        <v>203.90000000000003</v>
      </c>
      <c r="K243" s="117">
        <v>198</v>
      </c>
      <c r="L243" s="117">
        <v>191</v>
      </c>
      <c r="M243" s="117">
        <v>3.7698</v>
      </c>
    </row>
    <row r="244" spans="1:13">
      <c r="A244" s="65">
        <v>235</v>
      </c>
      <c r="B244" s="117" t="s">
        <v>96</v>
      </c>
      <c r="C244" s="120">
        <v>15.05</v>
      </c>
      <c r="D244" s="118">
        <v>15.083333333333334</v>
      </c>
      <c r="E244" s="118">
        <v>14.416666666666668</v>
      </c>
      <c r="F244" s="118">
        <v>13.783333333333333</v>
      </c>
      <c r="G244" s="118">
        <v>13.116666666666667</v>
      </c>
      <c r="H244" s="118">
        <v>15.716666666666669</v>
      </c>
      <c r="I244" s="118">
        <v>16.383333333333336</v>
      </c>
      <c r="J244" s="118">
        <v>17.016666666666669</v>
      </c>
      <c r="K244" s="117">
        <v>15.75</v>
      </c>
      <c r="L244" s="117">
        <v>14.45</v>
      </c>
      <c r="M244" s="117">
        <v>30.228850000000001</v>
      </c>
    </row>
    <row r="245" spans="1:13">
      <c r="A245" s="65">
        <v>236</v>
      </c>
      <c r="B245" s="117" t="s">
        <v>97</v>
      </c>
      <c r="C245" s="120">
        <v>153.69999999999999</v>
      </c>
      <c r="D245" s="118">
        <v>152.79999999999998</v>
      </c>
      <c r="E245" s="118">
        <v>150.24999999999997</v>
      </c>
      <c r="F245" s="118">
        <v>146.79999999999998</v>
      </c>
      <c r="G245" s="118">
        <v>144.24999999999997</v>
      </c>
      <c r="H245" s="118">
        <v>156.24999999999997</v>
      </c>
      <c r="I245" s="118">
        <v>158.79999999999998</v>
      </c>
      <c r="J245" s="118">
        <v>162.24999999999997</v>
      </c>
      <c r="K245" s="117">
        <v>155.35</v>
      </c>
      <c r="L245" s="117">
        <v>149.35</v>
      </c>
      <c r="M245" s="117">
        <v>123.46239</v>
      </c>
    </row>
    <row r="246" spans="1:13">
      <c r="A246" s="65">
        <v>237</v>
      </c>
      <c r="B246" s="117" t="s">
        <v>199</v>
      </c>
      <c r="C246" s="120">
        <v>929.05</v>
      </c>
      <c r="D246" s="118">
        <v>919.44999999999993</v>
      </c>
      <c r="E246" s="118">
        <v>897.09999999999991</v>
      </c>
      <c r="F246" s="118">
        <v>865.15</v>
      </c>
      <c r="G246" s="118">
        <v>842.8</v>
      </c>
      <c r="H246" s="118">
        <v>951.39999999999986</v>
      </c>
      <c r="I246" s="118">
        <v>973.75</v>
      </c>
      <c r="J246" s="118">
        <v>1005.6999999999998</v>
      </c>
      <c r="K246" s="117">
        <v>941.8</v>
      </c>
      <c r="L246" s="117">
        <v>887.5</v>
      </c>
      <c r="M246" s="117">
        <v>8.4318899999999992</v>
      </c>
    </row>
    <row r="247" spans="1:13">
      <c r="A247" s="65">
        <v>238</v>
      </c>
      <c r="B247" s="117" t="s">
        <v>98</v>
      </c>
      <c r="C247" s="120">
        <v>154.55000000000001</v>
      </c>
      <c r="D247" s="118">
        <v>153.01666666666668</v>
      </c>
      <c r="E247" s="118">
        <v>148.33333333333337</v>
      </c>
      <c r="F247" s="118">
        <v>142.1166666666667</v>
      </c>
      <c r="G247" s="118">
        <v>137.43333333333339</v>
      </c>
      <c r="H247" s="118">
        <v>159.23333333333335</v>
      </c>
      <c r="I247" s="118">
        <v>163.91666666666669</v>
      </c>
      <c r="J247" s="118">
        <v>170.13333333333333</v>
      </c>
      <c r="K247" s="117">
        <v>157.69999999999999</v>
      </c>
      <c r="L247" s="117">
        <v>146.80000000000001</v>
      </c>
      <c r="M247" s="117">
        <v>67.309030000000007</v>
      </c>
    </row>
    <row r="248" spans="1:13">
      <c r="A248" s="65">
        <v>239</v>
      </c>
      <c r="B248" s="117" t="s">
        <v>99</v>
      </c>
      <c r="C248" s="120">
        <v>292.95</v>
      </c>
      <c r="D248" s="118">
        <v>292.98333333333329</v>
      </c>
      <c r="E248" s="118">
        <v>291.06666666666661</v>
      </c>
      <c r="F248" s="118">
        <v>289.18333333333334</v>
      </c>
      <c r="G248" s="118">
        <v>287.26666666666665</v>
      </c>
      <c r="H248" s="118">
        <v>294.86666666666656</v>
      </c>
      <c r="I248" s="118">
        <v>296.78333333333319</v>
      </c>
      <c r="J248" s="118">
        <v>298.66666666666652</v>
      </c>
      <c r="K248" s="117">
        <v>294.89999999999998</v>
      </c>
      <c r="L248" s="117">
        <v>291.10000000000002</v>
      </c>
      <c r="M248" s="117">
        <v>147.20967999999999</v>
      </c>
    </row>
    <row r="249" spans="1:13">
      <c r="A249" s="65">
        <v>240</v>
      </c>
      <c r="B249" s="117" t="s">
        <v>1977</v>
      </c>
      <c r="C249" s="120">
        <v>297.89999999999998</v>
      </c>
      <c r="D249" s="118">
        <v>295.75</v>
      </c>
      <c r="E249" s="118">
        <v>283.5</v>
      </c>
      <c r="F249" s="118">
        <v>269.10000000000002</v>
      </c>
      <c r="G249" s="118">
        <v>256.85000000000002</v>
      </c>
      <c r="H249" s="118">
        <v>310.14999999999998</v>
      </c>
      <c r="I249" s="118">
        <v>322.39999999999998</v>
      </c>
      <c r="J249" s="118">
        <v>336.79999999999995</v>
      </c>
      <c r="K249" s="117">
        <v>308</v>
      </c>
      <c r="L249" s="117">
        <v>281.35000000000002</v>
      </c>
      <c r="M249" s="117">
        <v>4.0860799999999999</v>
      </c>
    </row>
    <row r="250" spans="1:13">
      <c r="A250" s="65">
        <v>241</v>
      </c>
      <c r="B250" s="117" t="s">
        <v>956</v>
      </c>
      <c r="C250" s="120">
        <v>135.75</v>
      </c>
      <c r="D250" s="118">
        <v>133.41666666666666</v>
      </c>
      <c r="E250" s="118">
        <v>127.23333333333332</v>
      </c>
      <c r="F250" s="118">
        <v>118.71666666666667</v>
      </c>
      <c r="G250" s="118">
        <v>112.53333333333333</v>
      </c>
      <c r="H250" s="118">
        <v>141.93333333333331</v>
      </c>
      <c r="I250" s="118">
        <v>148.11666666666665</v>
      </c>
      <c r="J250" s="118">
        <v>156.6333333333333</v>
      </c>
      <c r="K250" s="117">
        <v>139.6</v>
      </c>
      <c r="L250" s="117">
        <v>124.9</v>
      </c>
      <c r="M250" s="117">
        <v>14.53632</v>
      </c>
    </row>
    <row r="251" spans="1:13">
      <c r="A251" s="65">
        <v>242</v>
      </c>
      <c r="B251" s="117" t="s">
        <v>958</v>
      </c>
      <c r="C251" s="120">
        <v>96.2</v>
      </c>
      <c r="D251" s="118">
        <v>95.733333333333348</v>
      </c>
      <c r="E251" s="118">
        <v>94.566666666666691</v>
      </c>
      <c r="F251" s="118">
        <v>92.933333333333337</v>
      </c>
      <c r="G251" s="118">
        <v>91.76666666666668</v>
      </c>
      <c r="H251" s="118">
        <v>97.366666666666703</v>
      </c>
      <c r="I251" s="118">
        <v>98.53333333333336</v>
      </c>
      <c r="J251" s="118">
        <v>100.16666666666671</v>
      </c>
      <c r="K251" s="117">
        <v>96.9</v>
      </c>
      <c r="L251" s="117">
        <v>94.1</v>
      </c>
      <c r="M251" s="117">
        <v>5.2582300000000002</v>
      </c>
    </row>
    <row r="252" spans="1:13">
      <c r="A252" s="65">
        <v>243</v>
      </c>
      <c r="B252" s="117" t="s">
        <v>200</v>
      </c>
      <c r="C252" s="120">
        <v>46.05</v>
      </c>
      <c r="D252" s="118">
        <v>46.15</v>
      </c>
      <c r="E252" s="118">
        <v>45.4</v>
      </c>
      <c r="F252" s="118">
        <v>44.75</v>
      </c>
      <c r="G252" s="118">
        <v>44</v>
      </c>
      <c r="H252" s="118">
        <v>46.8</v>
      </c>
      <c r="I252" s="118">
        <v>47.55</v>
      </c>
      <c r="J252" s="118">
        <v>48.199999999999996</v>
      </c>
      <c r="K252" s="117">
        <v>46.9</v>
      </c>
      <c r="L252" s="117">
        <v>45.5</v>
      </c>
      <c r="M252" s="117">
        <v>7.9611099999999997</v>
      </c>
    </row>
    <row r="253" spans="1:13">
      <c r="A253" s="65">
        <v>244</v>
      </c>
      <c r="B253" s="117" t="s">
        <v>963</v>
      </c>
      <c r="C253" s="120">
        <v>109.1</v>
      </c>
      <c r="D253" s="118">
        <v>108.13333333333333</v>
      </c>
      <c r="E253" s="118">
        <v>105.86666666666665</v>
      </c>
      <c r="F253" s="118">
        <v>102.63333333333333</v>
      </c>
      <c r="G253" s="118">
        <v>100.36666666666665</v>
      </c>
      <c r="H253" s="118">
        <v>111.36666666666665</v>
      </c>
      <c r="I253" s="118">
        <v>113.63333333333333</v>
      </c>
      <c r="J253" s="118">
        <v>116.86666666666665</v>
      </c>
      <c r="K253" s="117">
        <v>110.4</v>
      </c>
      <c r="L253" s="117">
        <v>104.9</v>
      </c>
      <c r="M253" s="117">
        <v>1.65585</v>
      </c>
    </row>
    <row r="254" spans="1:13">
      <c r="A254" s="65">
        <v>245</v>
      </c>
      <c r="B254" s="117" t="s">
        <v>967</v>
      </c>
      <c r="C254" s="120">
        <v>109.35</v>
      </c>
      <c r="D254" s="118">
        <v>109.76666666666667</v>
      </c>
      <c r="E254" s="118">
        <v>107.83333333333333</v>
      </c>
      <c r="F254" s="118">
        <v>106.31666666666666</v>
      </c>
      <c r="G254" s="118">
        <v>104.38333333333333</v>
      </c>
      <c r="H254" s="118">
        <v>111.28333333333333</v>
      </c>
      <c r="I254" s="118">
        <v>113.21666666666667</v>
      </c>
      <c r="J254" s="118">
        <v>114.73333333333333</v>
      </c>
      <c r="K254" s="117">
        <v>111.7</v>
      </c>
      <c r="L254" s="117">
        <v>108.25</v>
      </c>
      <c r="M254" s="117">
        <v>13.107659999999999</v>
      </c>
    </row>
    <row r="255" spans="1:13">
      <c r="A255" s="65">
        <v>246</v>
      </c>
      <c r="B255" s="117" t="s">
        <v>974</v>
      </c>
      <c r="C255" s="120">
        <v>336.95</v>
      </c>
      <c r="D255" s="118">
        <v>337.31666666666666</v>
      </c>
      <c r="E255" s="118">
        <v>326.63333333333333</v>
      </c>
      <c r="F255" s="118">
        <v>316.31666666666666</v>
      </c>
      <c r="G255" s="118">
        <v>305.63333333333333</v>
      </c>
      <c r="H255" s="118">
        <v>347.63333333333333</v>
      </c>
      <c r="I255" s="118">
        <v>358.31666666666661</v>
      </c>
      <c r="J255" s="118">
        <v>368.63333333333333</v>
      </c>
      <c r="K255" s="117">
        <v>348</v>
      </c>
      <c r="L255" s="117">
        <v>327</v>
      </c>
      <c r="M255" s="117">
        <v>1.1403799999999999</v>
      </c>
    </row>
    <row r="256" spans="1:13">
      <c r="A256" s="65">
        <v>247</v>
      </c>
      <c r="B256" s="117" t="s">
        <v>2613</v>
      </c>
      <c r="C256" s="120">
        <v>21.65</v>
      </c>
      <c r="D256" s="118">
        <v>21.483333333333334</v>
      </c>
      <c r="E256" s="118">
        <v>20.966666666666669</v>
      </c>
      <c r="F256" s="118">
        <v>20.283333333333335</v>
      </c>
      <c r="G256" s="118">
        <v>19.766666666666669</v>
      </c>
      <c r="H256" s="118">
        <v>22.166666666666668</v>
      </c>
      <c r="I256" s="118">
        <v>22.683333333333334</v>
      </c>
      <c r="J256" s="118">
        <v>23.366666666666667</v>
      </c>
      <c r="K256" s="117">
        <v>22</v>
      </c>
      <c r="L256" s="117">
        <v>20.8</v>
      </c>
      <c r="M256" s="117">
        <v>0.72912999999999994</v>
      </c>
    </row>
    <row r="257" spans="1:13">
      <c r="A257" s="65">
        <v>248</v>
      </c>
      <c r="B257" s="117" t="s">
        <v>1883</v>
      </c>
      <c r="C257" s="120">
        <v>2002.95</v>
      </c>
      <c r="D257" s="118">
        <v>1991.0666666666666</v>
      </c>
      <c r="E257" s="118">
        <v>1974.3833333333332</v>
      </c>
      <c r="F257" s="118">
        <v>1945.8166666666666</v>
      </c>
      <c r="G257" s="118">
        <v>1929.1333333333332</v>
      </c>
      <c r="H257" s="118">
        <v>2019.6333333333332</v>
      </c>
      <c r="I257" s="118">
        <v>2036.3166666666666</v>
      </c>
      <c r="J257" s="118">
        <v>2064.8833333333332</v>
      </c>
      <c r="K257" s="117">
        <v>2007.75</v>
      </c>
      <c r="L257" s="117">
        <v>1962.5</v>
      </c>
      <c r="M257" s="117">
        <v>0.16506000000000001</v>
      </c>
    </row>
    <row r="258" spans="1:13">
      <c r="A258" s="65">
        <v>249</v>
      </c>
      <c r="B258" s="117" t="s">
        <v>339</v>
      </c>
      <c r="C258" s="120">
        <v>247.4</v>
      </c>
      <c r="D258" s="118">
        <v>249.26666666666665</v>
      </c>
      <c r="E258" s="118">
        <v>243.5333333333333</v>
      </c>
      <c r="F258" s="118">
        <v>239.66666666666666</v>
      </c>
      <c r="G258" s="118">
        <v>233.93333333333331</v>
      </c>
      <c r="H258" s="118">
        <v>253.1333333333333</v>
      </c>
      <c r="I258" s="118">
        <v>258.86666666666667</v>
      </c>
      <c r="J258" s="118">
        <v>262.73333333333329</v>
      </c>
      <c r="K258" s="117">
        <v>255</v>
      </c>
      <c r="L258" s="117">
        <v>245.4</v>
      </c>
      <c r="M258" s="117">
        <v>86.987020000000001</v>
      </c>
    </row>
    <row r="259" spans="1:13">
      <c r="A259" s="65">
        <v>250</v>
      </c>
      <c r="B259" s="117" t="s">
        <v>979</v>
      </c>
      <c r="C259" s="120">
        <v>262.64999999999998</v>
      </c>
      <c r="D259" s="118">
        <v>264.45</v>
      </c>
      <c r="E259" s="118">
        <v>257.89999999999998</v>
      </c>
      <c r="F259" s="118">
        <v>253.14999999999998</v>
      </c>
      <c r="G259" s="118">
        <v>246.59999999999997</v>
      </c>
      <c r="H259" s="118">
        <v>269.2</v>
      </c>
      <c r="I259" s="118">
        <v>275.75000000000006</v>
      </c>
      <c r="J259" s="118">
        <v>280.5</v>
      </c>
      <c r="K259" s="117">
        <v>271</v>
      </c>
      <c r="L259" s="117">
        <v>259.7</v>
      </c>
      <c r="M259" s="117">
        <v>0.55081999999999998</v>
      </c>
    </row>
    <row r="260" spans="1:13">
      <c r="A260" s="65">
        <v>251</v>
      </c>
      <c r="B260" s="117" t="s">
        <v>1882</v>
      </c>
      <c r="C260" s="120">
        <v>92.7</v>
      </c>
      <c r="D260" s="118">
        <v>92.84999999999998</v>
      </c>
      <c r="E260" s="118">
        <v>90.94999999999996</v>
      </c>
      <c r="F260" s="118">
        <v>89.199999999999974</v>
      </c>
      <c r="G260" s="118">
        <v>87.299999999999955</v>
      </c>
      <c r="H260" s="118">
        <v>94.599999999999966</v>
      </c>
      <c r="I260" s="118">
        <v>96.499999999999972</v>
      </c>
      <c r="J260" s="118">
        <v>98.249999999999972</v>
      </c>
      <c r="K260" s="117">
        <v>94.75</v>
      </c>
      <c r="L260" s="117">
        <v>91.1</v>
      </c>
      <c r="M260" s="117">
        <v>6.2054299999999998</v>
      </c>
    </row>
    <row r="261" spans="1:13">
      <c r="A261" s="65">
        <v>252</v>
      </c>
      <c r="B261" s="117" t="s">
        <v>100</v>
      </c>
      <c r="C261" s="120">
        <v>170.75</v>
      </c>
      <c r="D261" s="118">
        <v>168.65</v>
      </c>
      <c r="E261" s="118">
        <v>165.3</v>
      </c>
      <c r="F261" s="118">
        <v>159.85</v>
      </c>
      <c r="G261" s="118">
        <v>156.5</v>
      </c>
      <c r="H261" s="118">
        <v>174.10000000000002</v>
      </c>
      <c r="I261" s="118">
        <v>177.45</v>
      </c>
      <c r="J261" s="118">
        <v>182.90000000000003</v>
      </c>
      <c r="K261" s="117">
        <v>172</v>
      </c>
      <c r="L261" s="117">
        <v>163.19999999999999</v>
      </c>
      <c r="M261" s="117">
        <v>91.463139999999996</v>
      </c>
    </row>
    <row r="262" spans="1:13">
      <c r="A262" s="65">
        <v>253</v>
      </c>
      <c r="B262" s="117" t="s">
        <v>101</v>
      </c>
      <c r="C262" s="120">
        <v>63.05</v>
      </c>
      <c r="D262" s="118">
        <v>62.266666666666659</v>
      </c>
      <c r="E262" s="118">
        <v>61.133333333333319</v>
      </c>
      <c r="F262" s="118">
        <v>59.216666666666661</v>
      </c>
      <c r="G262" s="118">
        <v>58.083333333333321</v>
      </c>
      <c r="H262" s="118">
        <v>64.183333333333309</v>
      </c>
      <c r="I262" s="118">
        <v>65.316666666666663</v>
      </c>
      <c r="J262" s="118">
        <v>67.23333333333332</v>
      </c>
      <c r="K262" s="117">
        <v>63.4</v>
      </c>
      <c r="L262" s="117">
        <v>60.35</v>
      </c>
      <c r="M262" s="117">
        <v>34.579340000000002</v>
      </c>
    </row>
    <row r="263" spans="1:13">
      <c r="A263" s="65">
        <v>254</v>
      </c>
      <c r="B263" s="117" t="s">
        <v>983</v>
      </c>
      <c r="C263" s="120">
        <v>827.05</v>
      </c>
      <c r="D263" s="118">
        <v>820.73333333333323</v>
      </c>
      <c r="E263" s="118">
        <v>812.46666666666647</v>
      </c>
      <c r="F263" s="118">
        <v>797.88333333333321</v>
      </c>
      <c r="G263" s="118">
        <v>789.61666666666645</v>
      </c>
      <c r="H263" s="118">
        <v>835.31666666666649</v>
      </c>
      <c r="I263" s="118">
        <v>843.58333333333314</v>
      </c>
      <c r="J263" s="118">
        <v>858.16666666666652</v>
      </c>
      <c r="K263" s="117">
        <v>829</v>
      </c>
      <c r="L263" s="117">
        <v>806.15</v>
      </c>
      <c r="M263" s="117">
        <v>0.30936000000000002</v>
      </c>
    </row>
    <row r="264" spans="1:13">
      <c r="A264" s="65">
        <v>255</v>
      </c>
      <c r="B264" s="117" t="s">
        <v>2123</v>
      </c>
      <c r="C264" s="120">
        <v>171.85</v>
      </c>
      <c r="D264" s="118">
        <v>171.11666666666667</v>
      </c>
      <c r="E264" s="118">
        <v>167.23333333333335</v>
      </c>
      <c r="F264" s="118">
        <v>162.61666666666667</v>
      </c>
      <c r="G264" s="118">
        <v>158.73333333333335</v>
      </c>
      <c r="H264" s="118">
        <v>175.73333333333335</v>
      </c>
      <c r="I264" s="118">
        <v>179.61666666666667</v>
      </c>
      <c r="J264" s="118">
        <v>184.23333333333335</v>
      </c>
      <c r="K264" s="117">
        <v>175</v>
      </c>
      <c r="L264" s="117">
        <v>166.5</v>
      </c>
      <c r="M264" s="117">
        <v>3.59673</v>
      </c>
    </row>
    <row r="265" spans="1:13">
      <c r="A265" s="65">
        <v>256</v>
      </c>
      <c r="B265" s="117" t="s">
        <v>985</v>
      </c>
      <c r="C265" s="120">
        <v>343.6</v>
      </c>
      <c r="D265" s="118">
        <v>342.59999999999997</v>
      </c>
      <c r="E265" s="118">
        <v>339.19999999999993</v>
      </c>
      <c r="F265" s="118">
        <v>334.79999999999995</v>
      </c>
      <c r="G265" s="118">
        <v>331.39999999999992</v>
      </c>
      <c r="H265" s="118">
        <v>346.99999999999994</v>
      </c>
      <c r="I265" s="118">
        <v>350.39999999999992</v>
      </c>
      <c r="J265" s="118">
        <v>354.79999999999995</v>
      </c>
      <c r="K265" s="117">
        <v>346</v>
      </c>
      <c r="L265" s="117">
        <v>338.2</v>
      </c>
      <c r="M265" s="117">
        <v>0.44790999999999997</v>
      </c>
    </row>
    <row r="266" spans="1:13">
      <c r="A266" s="65">
        <v>257</v>
      </c>
      <c r="B266" s="117" t="s">
        <v>986</v>
      </c>
      <c r="C266" s="120">
        <v>92.45</v>
      </c>
      <c r="D266" s="118">
        <v>92.416666666666671</v>
      </c>
      <c r="E266" s="118">
        <v>91.63333333333334</v>
      </c>
      <c r="F266" s="118">
        <v>90.816666666666663</v>
      </c>
      <c r="G266" s="118">
        <v>90.033333333333331</v>
      </c>
      <c r="H266" s="118">
        <v>93.233333333333348</v>
      </c>
      <c r="I266" s="118">
        <v>94.01666666666668</v>
      </c>
      <c r="J266" s="118">
        <v>94.833333333333357</v>
      </c>
      <c r="K266" s="117">
        <v>93.2</v>
      </c>
      <c r="L266" s="117">
        <v>91.6</v>
      </c>
      <c r="M266" s="117">
        <v>13.6228</v>
      </c>
    </row>
    <row r="267" spans="1:13">
      <c r="A267" s="65">
        <v>258</v>
      </c>
      <c r="B267" s="117" t="s">
        <v>989</v>
      </c>
      <c r="C267" s="120">
        <v>86.15</v>
      </c>
      <c r="D267" s="118">
        <v>86.016666666666666</v>
      </c>
      <c r="E267" s="118">
        <v>85.183333333333337</v>
      </c>
      <c r="F267" s="118">
        <v>84.216666666666669</v>
      </c>
      <c r="G267" s="118">
        <v>83.38333333333334</v>
      </c>
      <c r="H267" s="118">
        <v>86.983333333333334</v>
      </c>
      <c r="I267" s="118">
        <v>87.816666666666677</v>
      </c>
      <c r="J267" s="118">
        <v>88.783333333333331</v>
      </c>
      <c r="K267" s="117">
        <v>86.85</v>
      </c>
      <c r="L267" s="117">
        <v>85.05</v>
      </c>
      <c r="M267" s="117">
        <v>6.1279399999999997</v>
      </c>
    </row>
    <row r="268" spans="1:13">
      <c r="A268" s="65">
        <v>259</v>
      </c>
      <c r="B268" s="117" t="s">
        <v>102</v>
      </c>
      <c r="C268" s="120">
        <v>6.6</v>
      </c>
      <c r="D268" s="118">
        <v>6.6166666666666671</v>
      </c>
      <c r="E268" s="118">
        <v>6.4833333333333343</v>
      </c>
      <c r="F268" s="118">
        <v>6.3666666666666671</v>
      </c>
      <c r="G268" s="118">
        <v>6.2333333333333343</v>
      </c>
      <c r="H268" s="118">
        <v>6.7333333333333343</v>
      </c>
      <c r="I268" s="118">
        <v>6.8666666666666671</v>
      </c>
      <c r="J268" s="118">
        <v>6.9833333333333343</v>
      </c>
      <c r="K268" s="117">
        <v>6.75</v>
      </c>
      <c r="L268" s="117">
        <v>6.5</v>
      </c>
      <c r="M268" s="117">
        <v>216.49943999999999</v>
      </c>
    </row>
    <row r="269" spans="1:13">
      <c r="A269" s="65">
        <v>260</v>
      </c>
      <c r="B269" s="117" t="s">
        <v>243</v>
      </c>
      <c r="C269" s="120">
        <v>2.25</v>
      </c>
      <c r="D269" s="118">
        <v>2.25</v>
      </c>
      <c r="E269" s="118">
        <v>2.25</v>
      </c>
      <c r="F269" s="118">
        <v>2.25</v>
      </c>
      <c r="G269" s="118">
        <v>2.25</v>
      </c>
      <c r="H269" s="118">
        <v>2.25</v>
      </c>
      <c r="I269" s="118">
        <v>2.25</v>
      </c>
      <c r="J269" s="118">
        <v>2.25</v>
      </c>
      <c r="K269" s="117">
        <v>2.25</v>
      </c>
      <c r="L269" s="117">
        <v>2.25</v>
      </c>
      <c r="M269" s="117">
        <v>6.9152800000000001</v>
      </c>
    </row>
    <row r="270" spans="1:13">
      <c r="A270" s="65">
        <v>261</v>
      </c>
      <c r="B270" s="117" t="s">
        <v>992</v>
      </c>
      <c r="C270" s="120">
        <v>43.1</v>
      </c>
      <c r="D270" s="118">
        <v>42.966666666666669</v>
      </c>
      <c r="E270" s="118">
        <v>42.13333333333334</v>
      </c>
      <c r="F270" s="118">
        <v>41.166666666666671</v>
      </c>
      <c r="G270" s="118">
        <v>40.333333333333343</v>
      </c>
      <c r="H270" s="118">
        <v>43.933333333333337</v>
      </c>
      <c r="I270" s="118">
        <v>44.766666666666666</v>
      </c>
      <c r="J270" s="118">
        <v>45.733333333333334</v>
      </c>
      <c r="K270" s="117">
        <v>43.8</v>
      </c>
      <c r="L270" s="117">
        <v>42</v>
      </c>
      <c r="M270" s="117">
        <v>5.4761499999999996</v>
      </c>
    </row>
    <row r="271" spans="1:13">
      <c r="A271" s="65">
        <v>262</v>
      </c>
      <c r="B271" s="117" t="s">
        <v>993</v>
      </c>
      <c r="C271" s="120">
        <v>95.35</v>
      </c>
      <c r="D271" s="118">
        <v>94.483333333333334</v>
      </c>
      <c r="E271" s="118">
        <v>92.366666666666674</v>
      </c>
      <c r="F271" s="118">
        <v>89.38333333333334</v>
      </c>
      <c r="G271" s="118">
        <v>87.26666666666668</v>
      </c>
      <c r="H271" s="118">
        <v>97.466666666666669</v>
      </c>
      <c r="I271" s="118">
        <v>99.583333333333314</v>
      </c>
      <c r="J271" s="118">
        <v>102.56666666666666</v>
      </c>
      <c r="K271" s="117">
        <v>96.6</v>
      </c>
      <c r="L271" s="117">
        <v>91.5</v>
      </c>
      <c r="M271" s="117">
        <v>6.7381900000000003</v>
      </c>
    </row>
    <row r="272" spans="1:13">
      <c r="A272" s="65">
        <v>263</v>
      </c>
      <c r="B272" s="117" t="s">
        <v>103</v>
      </c>
      <c r="C272" s="120">
        <v>68.45</v>
      </c>
      <c r="D272" s="118">
        <v>68.516666666666666</v>
      </c>
      <c r="E272" s="118">
        <v>68.033333333333331</v>
      </c>
      <c r="F272" s="118">
        <v>67.61666666666666</v>
      </c>
      <c r="G272" s="118">
        <v>67.133333333333326</v>
      </c>
      <c r="H272" s="118">
        <v>68.933333333333337</v>
      </c>
      <c r="I272" s="118">
        <v>69.416666666666657</v>
      </c>
      <c r="J272" s="118">
        <v>69.833333333333343</v>
      </c>
      <c r="K272" s="117">
        <v>69</v>
      </c>
      <c r="L272" s="117">
        <v>68.099999999999994</v>
      </c>
      <c r="M272" s="117">
        <v>7.8327299999999997</v>
      </c>
    </row>
    <row r="273" spans="1:13">
      <c r="A273" s="65">
        <v>264</v>
      </c>
      <c r="B273" s="117" t="s">
        <v>104</v>
      </c>
      <c r="C273" s="120">
        <v>292.64999999999998</v>
      </c>
      <c r="D273" s="118">
        <v>291.48333333333329</v>
      </c>
      <c r="E273" s="118">
        <v>288.31666666666661</v>
      </c>
      <c r="F273" s="118">
        <v>283.98333333333329</v>
      </c>
      <c r="G273" s="118">
        <v>280.81666666666661</v>
      </c>
      <c r="H273" s="118">
        <v>295.81666666666661</v>
      </c>
      <c r="I273" s="118">
        <v>298.98333333333323</v>
      </c>
      <c r="J273" s="118">
        <v>303.31666666666661</v>
      </c>
      <c r="K273" s="117">
        <v>294.64999999999998</v>
      </c>
      <c r="L273" s="117">
        <v>287.14999999999998</v>
      </c>
      <c r="M273" s="117">
        <v>78.635180000000005</v>
      </c>
    </row>
    <row r="274" spans="1:13">
      <c r="A274" s="65">
        <v>265</v>
      </c>
      <c r="B274" s="117" t="s">
        <v>997</v>
      </c>
      <c r="C274" s="120">
        <v>847.3</v>
      </c>
      <c r="D274" s="118">
        <v>826.33333333333337</v>
      </c>
      <c r="E274" s="118">
        <v>793.9666666666667</v>
      </c>
      <c r="F274" s="118">
        <v>740.63333333333333</v>
      </c>
      <c r="G274" s="118">
        <v>708.26666666666665</v>
      </c>
      <c r="H274" s="118">
        <v>879.66666666666674</v>
      </c>
      <c r="I274" s="118">
        <v>912.0333333333333</v>
      </c>
      <c r="J274" s="118">
        <v>965.36666666666679</v>
      </c>
      <c r="K274" s="117">
        <v>858.7</v>
      </c>
      <c r="L274" s="117">
        <v>773</v>
      </c>
      <c r="M274" s="117">
        <v>13.42348</v>
      </c>
    </row>
    <row r="275" spans="1:13">
      <c r="A275" s="65">
        <v>266</v>
      </c>
      <c r="B275" s="117" t="s">
        <v>105</v>
      </c>
      <c r="C275" s="120">
        <v>1371.85</v>
      </c>
      <c r="D275" s="118">
        <v>1362.6166666666666</v>
      </c>
      <c r="E275" s="118">
        <v>1350.2333333333331</v>
      </c>
      <c r="F275" s="118">
        <v>1328.6166666666666</v>
      </c>
      <c r="G275" s="118">
        <v>1316.2333333333331</v>
      </c>
      <c r="H275" s="118">
        <v>1384.2333333333331</v>
      </c>
      <c r="I275" s="118">
        <v>1396.6166666666668</v>
      </c>
      <c r="J275" s="118">
        <v>1418.2333333333331</v>
      </c>
      <c r="K275" s="117">
        <v>1375</v>
      </c>
      <c r="L275" s="117">
        <v>1341</v>
      </c>
      <c r="M275" s="117">
        <v>15.634029999999999</v>
      </c>
    </row>
    <row r="276" spans="1:13">
      <c r="A276" s="65">
        <v>267</v>
      </c>
      <c r="B276" s="117" t="s">
        <v>106</v>
      </c>
      <c r="C276" s="120">
        <v>550.70000000000005</v>
      </c>
      <c r="D276" s="118">
        <v>554.86666666666667</v>
      </c>
      <c r="E276" s="118">
        <v>543.83333333333337</v>
      </c>
      <c r="F276" s="118">
        <v>536.9666666666667</v>
      </c>
      <c r="G276" s="118">
        <v>525.93333333333339</v>
      </c>
      <c r="H276" s="118">
        <v>561.73333333333335</v>
      </c>
      <c r="I276" s="118">
        <v>572.76666666666665</v>
      </c>
      <c r="J276" s="118">
        <v>579.63333333333333</v>
      </c>
      <c r="K276" s="117">
        <v>565.9</v>
      </c>
      <c r="L276" s="117">
        <v>548</v>
      </c>
      <c r="M276" s="117">
        <v>24.43449</v>
      </c>
    </row>
    <row r="277" spans="1:13">
      <c r="A277" s="65">
        <v>268</v>
      </c>
      <c r="B277" s="117" t="s">
        <v>1005</v>
      </c>
      <c r="C277" s="120">
        <v>188.15</v>
      </c>
      <c r="D277" s="118">
        <v>188.56666666666669</v>
      </c>
      <c r="E277" s="118">
        <v>186.68333333333339</v>
      </c>
      <c r="F277" s="118">
        <v>185.2166666666667</v>
      </c>
      <c r="G277" s="118">
        <v>183.3333333333334</v>
      </c>
      <c r="H277" s="118">
        <v>190.03333333333339</v>
      </c>
      <c r="I277" s="118">
        <v>191.91666666666666</v>
      </c>
      <c r="J277" s="118">
        <v>193.38333333333338</v>
      </c>
      <c r="K277" s="117">
        <v>190.45</v>
      </c>
      <c r="L277" s="117">
        <v>187.1</v>
      </c>
      <c r="M277" s="117">
        <v>0.44347999999999999</v>
      </c>
    </row>
    <row r="278" spans="1:13">
      <c r="A278" s="65">
        <v>269</v>
      </c>
      <c r="B278" s="117" t="s">
        <v>1009</v>
      </c>
      <c r="C278" s="120">
        <v>565.85</v>
      </c>
      <c r="D278" s="118">
        <v>565.23333333333323</v>
      </c>
      <c r="E278" s="118">
        <v>558.71666666666647</v>
      </c>
      <c r="F278" s="118">
        <v>551.58333333333326</v>
      </c>
      <c r="G278" s="118">
        <v>545.06666666666649</v>
      </c>
      <c r="H278" s="118">
        <v>572.36666666666645</v>
      </c>
      <c r="I278" s="118">
        <v>578.8833333333331</v>
      </c>
      <c r="J278" s="118">
        <v>586.01666666666642</v>
      </c>
      <c r="K278" s="117">
        <v>571.75</v>
      </c>
      <c r="L278" s="117">
        <v>558.1</v>
      </c>
      <c r="M278" s="117">
        <v>2.6117599999999999</v>
      </c>
    </row>
    <row r="279" spans="1:13">
      <c r="A279" s="65">
        <v>270</v>
      </c>
      <c r="B279" s="117" t="s">
        <v>1012</v>
      </c>
      <c r="C279" s="120">
        <v>412.4</v>
      </c>
      <c r="D279" s="118">
        <v>409.5333333333333</v>
      </c>
      <c r="E279" s="118">
        <v>402.26666666666659</v>
      </c>
      <c r="F279" s="118">
        <v>392.13333333333327</v>
      </c>
      <c r="G279" s="118">
        <v>384.86666666666656</v>
      </c>
      <c r="H279" s="118">
        <v>419.66666666666663</v>
      </c>
      <c r="I279" s="118">
        <v>426.93333333333328</v>
      </c>
      <c r="J279" s="118">
        <v>437.06666666666666</v>
      </c>
      <c r="K279" s="117">
        <v>416.8</v>
      </c>
      <c r="L279" s="117">
        <v>399.4</v>
      </c>
      <c r="M279" s="117">
        <v>0.751</v>
      </c>
    </row>
    <row r="280" spans="1:13">
      <c r="A280" s="65">
        <v>271</v>
      </c>
      <c r="B280" s="117" t="s">
        <v>201</v>
      </c>
      <c r="C280" s="120">
        <v>476.55</v>
      </c>
      <c r="D280" s="118">
        <v>467.73333333333329</v>
      </c>
      <c r="E280" s="118">
        <v>451.46666666666658</v>
      </c>
      <c r="F280" s="118">
        <v>426.38333333333327</v>
      </c>
      <c r="G280" s="118">
        <v>410.11666666666656</v>
      </c>
      <c r="H280" s="118">
        <v>492.81666666666661</v>
      </c>
      <c r="I280" s="118">
        <v>509.08333333333337</v>
      </c>
      <c r="J280" s="118">
        <v>534.16666666666663</v>
      </c>
      <c r="K280" s="117">
        <v>484</v>
      </c>
      <c r="L280" s="117">
        <v>442.65</v>
      </c>
      <c r="M280" s="117">
        <v>4.3341700000000003</v>
      </c>
    </row>
    <row r="281" spans="1:13">
      <c r="A281" s="65">
        <v>272</v>
      </c>
      <c r="B281" s="117" t="s">
        <v>202</v>
      </c>
      <c r="C281" s="120">
        <v>69.95</v>
      </c>
      <c r="D281" s="118">
        <v>69.916666666666671</v>
      </c>
      <c r="E281" s="118">
        <v>69.13333333333334</v>
      </c>
      <c r="F281" s="118">
        <v>68.316666666666663</v>
      </c>
      <c r="G281" s="118">
        <v>67.533333333333331</v>
      </c>
      <c r="H281" s="118">
        <v>70.733333333333348</v>
      </c>
      <c r="I281" s="118">
        <v>71.51666666666668</v>
      </c>
      <c r="J281" s="118">
        <v>72.333333333333357</v>
      </c>
      <c r="K281" s="117">
        <v>70.7</v>
      </c>
      <c r="L281" s="117">
        <v>69.099999999999994</v>
      </c>
      <c r="M281" s="117">
        <v>21.326879999999999</v>
      </c>
    </row>
    <row r="282" spans="1:13">
      <c r="A282" s="65">
        <v>273</v>
      </c>
      <c r="B282" s="117" t="s">
        <v>1024</v>
      </c>
      <c r="C282" s="120">
        <v>273.7</v>
      </c>
      <c r="D282" s="118">
        <v>271.56666666666666</v>
      </c>
      <c r="E282" s="118">
        <v>268.63333333333333</v>
      </c>
      <c r="F282" s="118">
        <v>263.56666666666666</v>
      </c>
      <c r="G282" s="118">
        <v>260.63333333333333</v>
      </c>
      <c r="H282" s="118">
        <v>276.63333333333333</v>
      </c>
      <c r="I282" s="118">
        <v>279.56666666666661</v>
      </c>
      <c r="J282" s="118">
        <v>284.63333333333333</v>
      </c>
      <c r="K282" s="117">
        <v>274.5</v>
      </c>
      <c r="L282" s="117">
        <v>266.5</v>
      </c>
      <c r="M282" s="117">
        <v>2.7500499999999999</v>
      </c>
    </row>
    <row r="283" spans="1:13">
      <c r="A283" s="65">
        <v>274</v>
      </c>
      <c r="B283" s="117" t="s">
        <v>1028</v>
      </c>
      <c r="C283" s="120">
        <v>75.7</v>
      </c>
      <c r="D283" s="118">
        <v>75.416666666666671</v>
      </c>
      <c r="E283" s="118">
        <v>73.88333333333334</v>
      </c>
      <c r="F283" s="118">
        <v>72.066666666666663</v>
      </c>
      <c r="G283" s="118">
        <v>70.533333333333331</v>
      </c>
      <c r="H283" s="118">
        <v>77.233333333333348</v>
      </c>
      <c r="I283" s="118">
        <v>78.76666666666668</v>
      </c>
      <c r="J283" s="118">
        <v>80.583333333333357</v>
      </c>
      <c r="K283" s="117">
        <v>76.95</v>
      </c>
      <c r="L283" s="117">
        <v>73.599999999999994</v>
      </c>
      <c r="M283" s="117">
        <v>3.0238999999999998</v>
      </c>
    </row>
    <row r="284" spans="1:13">
      <c r="A284" s="65">
        <v>275</v>
      </c>
      <c r="B284" s="117" t="s">
        <v>1038</v>
      </c>
      <c r="C284" s="120">
        <v>97.55</v>
      </c>
      <c r="D284" s="118">
        <v>97.983333333333334</v>
      </c>
      <c r="E284" s="118">
        <v>94.916666666666671</v>
      </c>
      <c r="F284" s="118">
        <v>92.283333333333331</v>
      </c>
      <c r="G284" s="118">
        <v>89.216666666666669</v>
      </c>
      <c r="H284" s="118">
        <v>100.61666666666667</v>
      </c>
      <c r="I284" s="118">
        <v>103.68333333333334</v>
      </c>
      <c r="J284" s="118">
        <v>106.31666666666668</v>
      </c>
      <c r="K284" s="117">
        <v>101.05</v>
      </c>
      <c r="L284" s="117">
        <v>95.35</v>
      </c>
      <c r="M284" s="117">
        <v>0.85411999999999999</v>
      </c>
    </row>
    <row r="285" spans="1:13">
      <c r="A285" s="65">
        <v>276</v>
      </c>
      <c r="B285" s="117" t="s">
        <v>1039</v>
      </c>
      <c r="C285" s="120">
        <v>239.9</v>
      </c>
      <c r="D285" s="118">
        <v>240.96666666666667</v>
      </c>
      <c r="E285" s="118">
        <v>236.93333333333334</v>
      </c>
      <c r="F285" s="118">
        <v>233.96666666666667</v>
      </c>
      <c r="G285" s="118">
        <v>229.93333333333334</v>
      </c>
      <c r="H285" s="118">
        <v>243.93333333333334</v>
      </c>
      <c r="I285" s="118">
        <v>247.9666666666667</v>
      </c>
      <c r="J285" s="118">
        <v>250.93333333333334</v>
      </c>
      <c r="K285" s="117">
        <v>245</v>
      </c>
      <c r="L285" s="117">
        <v>238</v>
      </c>
      <c r="M285" s="117">
        <v>1.2921800000000001</v>
      </c>
    </row>
    <row r="286" spans="1:13">
      <c r="A286" s="65">
        <v>277</v>
      </c>
      <c r="B286" s="117" t="s">
        <v>1040</v>
      </c>
      <c r="C286" s="120">
        <v>249.15</v>
      </c>
      <c r="D286" s="118">
        <v>248.93333333333331</v>
      </c>
      <c r="E286" s="118">
        <v>245.26666666666662</v>
      </c>
      <c r="F286" s="118">
        <v>241.38333333333333</v>
      </c>
      <c r="G286" s="118">
        <v>237.71666666666664</v>
      </c>
      <c r="H286" s="118">
        <v>252.81666666666661</v>
      </c>
      <c r="I286" s="118">
        <v>256.48333333333329</v>
      </c>
      <c r="J286" s="118">
        <v>260.36666666666656</v>
      </c>
      <c r="K286" s="117">
        <v>252.6</v>
      </c>
      <c r="L286" s="117">
        <v>245.05</v>
      </c>
      <c r="M286" s="117">
        <v>0.63083999999999996</v>
      </c>
    </row>
    <row r="287" spans="1:13">
      <c r="A287" s="65">
        <v>278</v>
      </c>
      <c r="B287" s="117" t="s">
        <v>107</v>
      </c>
      <c r="C287" s="120">
        <v>1249.55</v>
      </c>
      <c r="D287" s="118">
        <v>1246.1499999999999</v>
      </c>
      <c r="E287" s="118">
        <v>1237.3999999999996</v>
      </c>
      <c r="F287" s="118">
        <v>1225.2499999999998</v>
      </c>
      <c r="G287" s="118">
        <v>1216.4999999999995</v>
      </c>
      <c r="H287" s="118">
        <v>1258.2999999999997</v>
      </c>
      <c r="I287" s="118">
        <v>1267.0500000000002</v>
      </c>
      <c r="J287" s="118">
        <v>1279.1999999999998</v>
      </c>
      <c r="K287" s="117">
        <v>1254.9000000000001</v>
      </c>
      <c r="L287" s="117">
        <v>1234</v>
      </c>
      <c r="M287" s="117">
        <v>20.653860000000002</v>
      </c>
    </row>
    <row r="288" spans="1:13">
      <c r="A288" s="65">
        <v>279</v>
      </c>
      <c r="B288" s="117" t="s">
        <v>1051</v>
      </c>
      <c r="C288" s="120">
        <v>586.75</v>
      </c>
      <c r="D288" s="118">
        <v>586.26666666666665</v>
      </c>
      <c r="E288" s="118">
        <v>578.5333333333333</v>
      </c>
      <c r="F288" s="118">
        <v>570.31666666666661</v>
      </c>
      <c r="G288" s="118">
        <v>562.58333333333326</v>
      </c>
      <c r="H288" s="118">
        <v>594.48333333333335</v>
      </c>
      <c r="I288" s="118">
        <v>602.2166666666667</v>
      </c>
      <c r="J288" s="118">
        <v>610.43333333333339</v>
      </c>
      <c r="K288" s="117">
        <v>594</v>
      </c>
      <c r="L288" s="117">
        <v>578.04999999999995</v>
      </c>
      <c r="M288" s="117">
        <v>0.11609999999999999</v>
      </c>
    </row>
    <row r="289" spans="1:13">
      <c r="A289" s="65">
        <v>280</v>
      </c>
      <c r="B289" s="117" t="s">
        <v>1052</v>
      </c>
      <c r="C289" s="120">
        <v>368.1</v>
      </c>
      <c r="D289" s="118">
        <v>368.5</v>
      </c>
      <c r="E289" s="118">
        <v>363.1</v>
      </c>
      <c r="F289" s="118">
        <v>358.1</v>
      </c>
      <c r="G289" s="118">
        <v>352.70000000000005</v>
      </c>
      <c r="H289" s="118">
        <v>373.5</v>
      </c>
      <c r="I289" s="118">
        <v>378.9</v>
      </c>
      <c r="J289" s="118">
        <v>383.9</v>
      </c>
      <c r="K289" s="117">
        <v>373.9</v>
      </c>
      <c r="L289" s="117">
        <v>363.5</v>
      </c>
      <c r="M289" s="117">
        <v>0.74117</v>
      </c>
    </row>
    <row r="290" spans="1:13">
      <c r="A290" s="65">
        <v>281</v>
      </c>
      <c r="B290" s="117" t="s">
        <v>226</v>
      </c>
      <c r="C290" s="120">
        <v>433.7</v>
      </c>
      <c r="D290" s="118">
        <v>431.5</v>
      </c>
      <c r="E290" s="118">
        <v>426</v>
      </c>
      <c r="F290" s="118">
        <v>418.3</v>
      </c>
      <c r="G290" s="118">
        <v>412.8</v>
      </c>
      <c r="H290" s="118">
        <v>439.2</v>
      </c>
      <c r="I290" s="118">
        <v>444.7</v>
      </c>
      <c r="J290" s="118">
        <v>452.4</v>
      </c>
      <c r="K290" s="117">
        <v>437</v>
      </c>
      <c r="L290" s="117">
        <v>423.8</v>
      </c>
      <c r="M290" s="117">
        <v>10.580590000000001</v>
      </c>
    </row>
    <row r="291" spans="1:13">
      <c r="A291" s="65">
        <v>282</v>
      </c>
      <c r="B291" s="117" t="s">
        <v>108</v>
      </c>
      <c r="C291" s="120">
        <v>124.95</v>
      </c>
      <c r="D291" s="118">
        <v>123.46666666666665</v>
      </c>
      <c r="E291" s="118">
        <v>119.63333333333331</v>
      </c>
      <c r="F291" s="118">
        <v>114.31666666666666</v>
      </c>
      <c r="G291" s="118">
        <v>110.48333333333332</v>
      </c>
      <c r="H291" s="118">
        <v>128.7833333333333</v>
      </c>
      <c r="I291" s="118">
        <v>132.61666666666665</v>
      </c>
      <c r="J291" s="118">
        <v>137.93333333333328</v>
      </c>
      <c r="K291" s="117">
        <v>127.3</v>
      </c>
      <c r="L291" s="117">
        <v>118.15</v>
      </c>
      <c r="M291" s="117">
        <v>48.507959999999997</v>
      </c>
    </row>
    <row r="292" spans="1:13">
      <c r="A292" s="65">
        <v>283</v>
      </c>
      <c r="B292" s="117" t="s">
        <v>1060</v>
      </c>
      <c r="C292" s="120">
        <v>7.8</v>
      </c>
      <c r="D292" s="118">
        <v>7.7333333333333334</v>
      </c>
      <c r="E292" s="118">
        <v>7.666666666666667</v>
      </c>
      <c r="F292" s="118">
        <v>7.5333333333333332</v>
      </c>
      <c r="G292" s="118">
        <v>7.4666666666666668</v>
      </c>
      <c r="H292" s="118">
        <v>7.8666666666666671</v>
      </c>
      <c r="I292" s="118">
        <v>7.9333333333333336</v>
      </c>
      <c r="J292" s="118">
        <v>8.0666666666666664</v>
      </c>
      <c r="K292" s="117">
        <v>7.8</v>
      </c>
      <c r="L292" s="117">
        <v>7.6</v>
      </c>
      <c r="M292" s="117">
        <v>6.5941099999999997</v>
      </c>
    </row>
    <row r="293" spans="1:13">
      <c r="A293" s="65">
        <v>284</v>
      </c>
      <c r="B293" s="117" t="s">
        <v>109</v>
      </c>
      <c r="C293" s="120">
        <v>144.69999999999999</v>
      </c>
      <c r="D293" s="118">
        <v>144.21666666666667</v>
      </c>
      <c r="E293" s="118">
        <v>142.43333333333334</v>
      </c>
      <c r="F293" s="118">
        <v>140.16666666666666</v>
      </c>
      <c r="G293" s="118">
        <v>138.38333333333333</v>
      </c>
      <c r="H293" s="118">
        <v>146.48333333333335</v>
      </c>
      <c r="I293" s="118">
        <v>148.26666666666671</v>
      </c>
      <c r="J293" s="118">
        <v>150.53333333333336</v>
      </c>
      <c r="K293" s="117">
        <v>146</v>
      </c>
      <c r="L293" s="117">
        <v>141.94999999999999</v>
      </c>
      <c r="M293" s="117">
        <v>59.238120000000002</v>
      </c>
    </row>
    <row r="294" spans="1:13">
      <c r="A294" s="65">
        <v>285</v>
      </c>
      <c r="B294" s="117" t="s">
        <v>1063</v>
      </c>
      <c r="C294" s="120">
        <v>72.25</v>
      </c>
      <c r="D294" s="118">
        <v>72.38333333333334</v>
      </c>
      <c r="E294" s="118">
        <v>70.866666666666674</v>
      </c>
      <c r="F294" s="118">
        <v>69.483333333333334</v>
      </c>
      <c r="G294" s="118">
        <v>67.966666666666669</v>
      </c>
      <c r="H294" s="118">
        <v>73.76666666666668</v>
      </c>
      <c r="I294" s="118">
        <v>75.28333333333336</v>
      </c>
      <c r="J294" s="118">
        <v>76.666666666666686</v>
      </c>
      <c r="K294" s="117">
        <v>73.900000000000006</v>
      </c>
      <c r="L294" s="117">
        <v>71</v>
      </c>
      <c r="M294" s="117">
        <v>15.03491</v>
      </c>
    </row>
    <row r="295" spans="1:13">
      <c r="A295" s="65">
        <v>286</v>
      </c>
      <c r="B295" s="117" t="s">
        <v>1065</v>
      </c>
      <c r="C295" s="120">
        <v>1041.2</v>
      </c>
      <c r="D295" s="118">
        <v>1034.3833333333334</v>
      </c>
      <c r="E295" s="118">
        <v>1018.8166666666668</v>
      </c>
      <c r="F295" s="118">
        <v>996.43333333333339</v>
      </c>
      <c r="G295" s="118">
        <v>980.86666666666679</v>
      </c>
      <c r="H295" s="118">
        <v>1056.7666666666669</v>
      </c>
      <c r="I295" s="118">
        <v>1072.3333333333335</v>
      </c>
      <c r="J295" s="118">
        <v>1094.7166666666669</v>
      </c>
      <c r="K295" s="117">
        <v>1049.95</v>
      </c>
      <c r="L295" s="117">
        <v>1012</v>
      </c>
      <c r="M295" s="117">
        <v>0.61960999999999999</v>
      </c>
    </row>
    <row r="296" spans="1:13">
      <c r="A296" s="65">
        <v>287</v>
      </c>
      <c r="B296" s="117" t="s">
        <v>1969</v>
      </c>
      <c r="C296" s="120">
        <v>366.2</v>
      </c>
      <c r="D296" s="118">
        <v>365.5</v>
      </c>
      <c r="E296" s="118">
        <v>358.7</v>
      </c>
      <c r="F296" s="118">
        <v>351.2</v>
      </c>
      <c r="G296" s="118">
        <v>344.4</v>
      </c>
      <c r="H296" s="118">
        <v>373</v>
      </c>
      <c r="I296" s="118">
        <v>379.79999999999995</v>
      </c>
      <c r="J296" s="118">
        <v>387.3</v>
      </c>
      <c r="K296" s="117">
        <v>372.3</v>
      </c>
      <c r="L296" s="117">
        <v>358</v>
      </c>
      <c r="M296" s="117">
        <v>3.9542700000000002</v>
      </c>
    </row>
    <row r="297" spans="1:13">
      <c r="A297" s="65">
        <v>288</v>
      </c>
      <c r="B297" s="117" t="s">
        <v>1071</v>
      </c>
      <c r="C297" s="120">
        <v>6266.55</v>
      </c>
      <c r="D297" s="118">
        <v>6288.166666666667</v>
      </c>
      <c r="E297" s="118">
        <v>6197.4333333333343</v>
      </c>
      <c r="F297" s="118">
        <v>6128.3166666666675</v>
      </c>
      <c r="G297" s="118">
        <v>6037.5833333333348</v>
      </c>
      <c r="H297" s="118">
        <v>6357.2833333333338</v>
      </c>
      <c r="I297" s="118">
        <v>6448.0166666666655</v>
      </c>
      <c r="J297" s="118">
        <v>6517.1333333333332</v>
      </c>
      <c r="K297" s="117">
        <v>6378.9</v>
      </c>
      <c r="L297" s="117">
        <v>6219.05</v>
      </c>
      <c r="M297" s="117">
        <v>3.1399999999999997E-2</v>
      </c>
    </row>
    <row r="298" spans="1:13">
      <c r="A298" s="65">
        <v>289</v>
      </c>
      <c r="B298" s="117" t="s">
        <v>110</v>
      </c>
      <c r="C298" s="120">
        <v>501.85</v>
      </c>
      <c r="D298" s="118">
        <v>501.48333333333335</v>
      </c>
      <c r="E298" s="118">
        <v>495.16666666666669</v>
      </c>
      <c r="F298" s="118">
        <v>488.48333333333335</v>
      </c>
      <c r="G298" s="118">
        <v>482.16666666666669</v>
      </c>
      <c r="H298" s="118">
        <v>508.16666666666669</v>
      </c>
      <c r="I298" s="118">
        <v>514.48333333333335</v>
      </c>
      <c r="J298" s="118">
        <v>521.16666666666674</v>
      </c>
      <c r="K298" s="117">
        <v>507.8</v>
      </c>
      <c r="L298" s="117">
        <v>494.8</v>
      </c>
      <c r="M298" s="117">
        <v>29.55029</v>
      </c>
    </row>
    <row r="299" spans="1:13">
      <c r="A299" s="65">
        <v>290</v>
      </c>
      <c r="B299" s="117" t="s">
        <v>111</v>
      </c>
      <c r="C299" s="120">
        <v>1346.55</v>
      </c>
      <c r="D299" s="118">
        <v>1345.8500000000001</v>
      </c>
      <c r="E299" s="118">
        <v>1340.7000000000003</v>
      </c>
      <c r="F299" s="118">
        <v>1334.8500000000001</v>
      </c>
      <c r="G299" s="118">
        <v>1329.7000000000003</v>
      </c>
      <c r="H299" s="118">
        <v>1351.7000000000003</v>
      </c>
      <c r="I299" s="118">
        <v>1356.8500000000004</v>
      </c>
      <c r="J299" s="118">
        <v>1362.7000000000003</v>
      </c>
      <c r="K299" s="117">
        <v>1351</v>
      </c>
      <c r="L299" s="117">
        <v>1340</v>
      </c>
      <c r="M299" s="117">
        <v>26.613530000000001</v>
      </c>
    </row>
    <row r="300" spans="1:13">
      <c r="A300" s="65">
        <v>291</v>
      </c>
      <c r="B300" s="117" t="s">
        <v>1849</v>
      </c>
      <c r="C300" s="120">
        <v>1647.5</v>
      </c>
      <c r="D300" s="118">
        <v>1641.8500000000001</v>
      </c>
      <c r="E300" s="118">
        <v>1621.7000000000003</v>
      </c>
      <c r="F300" s="118">
        <v>1595.9</v>
      </c>
      <c r="G300" s="118">
        <v>1575.7500000000002</v>
      </c>
      <c r="H300" s="118">
        <v>1667.6500000000003</v>
      </c>
      <c r="I300" s="118">
        <v>1687.8000000000004</v>
      </c>
      <c r="J300" s="118">
        <v>1713.6000000000004</v>
      </c>
      <c r="K300" s="117">
        <v>1662</v>
      </c>
      <c r="L300" s="117">
        <v>1616.05</v>
      </c>
      <c r="M300" s="117">
        <v>2.4319099999999998</v>
      </c>
    </row>
    <row r="301" spans="1:13">
      <c r="A301" s="65">
        <v>292</v>
      </c>
      <c r="B301" s="117" t="s">
        <v>1895</v>
      </c>
      <c r="C301" s="120">
        <v>1547.55</v>
      </c>
      <c r="D301" s="118">
        <v>1550.2</v>
      </c>
      <c r="E301" s="118">
        <v>1540.15</v>
      </c>
      <c r="F301" s="118">
        <v>1532.75</v>
      </c>
      <c r="G301" s="118">
        <v>1522.7</v>
      </c>
      <c r="H301" s="118">
        <v>1557.6000000000001</v>
      </c>
      <c r="I301" s="118">
        <v>1567.6499999999999</v>
      </c>
      <c r="J301" s="118">
        <v>1575.0500000000002</v>
      </c>
      <c r="K301" s="117">
        <v>1560.25</v>
      </c>
      <c r="L301" s="117">
        <v>1542.8</v>
      </c>
      <c r="M301" s="117">
        <v>0.56520999999999999</v>
      </c>
    </row>
    <row r="302" spans="1:13">
      <c r="A302" s="65">
        <v>293</v>
      </c>
      <c r="B302" s="117" t="s">
        <v>112</v>
      </c>
      <c r="C302" s="120">
        <v>795.3</v>
      </c>
      <c r="D302" s="118">
        <v>790.51666666666677</v>
      </c>
      <c r="E302" s="118">
        <v>784.03333333333353</v>
      </c>
      <c r="F302" s="118">
        <v>772.76666666666677</v>
      </c>
      <c r="G302" s="118">
        <v>766.28333333333353</v>
      </c>
      <c r="H302" s="118">
        <v>801.78333333333353</v>
      </c>
      <c r="I302" s="118">
        <v>808.26666666666688</v>
      </c>
      <c r="J302" s="118">
        <v>819.53333333333353</v>
      </c>
      <c r="K302" s="117">
        <v>797</v>
      </c>
      <c r="L302" s="117">
        <v>779.25</v>
      </c>
      <c r="M302" s="117">
        <v>14.132630000000001</v>
      </c>
    </row>
    <row r="303" spans="1:13">
      <c r="A303" s="65">
        <v>294</v>
      </c>
      <c r="B303" s="117" t="s">
        <v>113</v>
      </c>
      <c r="C303" s="120">
        <v>681.05</v>
      </c>
      <c r="D303" s="118">
        <v>678.80000000000007</v>
      </c>
      <c r="E303" s="118">
        <v>673.75000000000011</v>
      </c>
      <c r="F303" s="118">
        <v>666.45</v>
      </c>
      <c r="G303" s="118">
        <v>661.40000000000009</v>
      </c>
      <c r="H303" s="118">
        <v>686.10000000000014</v>
      </c>
      <c r="I303" s="118">
        <v>691.15000000000009</v>
      </c>
      <c r="J303" s="118">
        <v>698.45000000000016</v>
      </c>
      <c r="K303" s="117">
        <v>683.85</v>
      </c>
      <c r="L303" s="117">
        <v>671.5</v>
      </c>
      <c r="M303" s="117">
        <v>40.278840000000002</v>
      </c>
    </row>
    <row r="304" spans="1:13">
      <c r="A304" s="65">
        <v>295</v>
      </c>
      <c r="B304" s="117" t="s">
        <v>114</v>
      </c>
      <c r="C304" s="120">
        <v>446</v>
      </c>
      <c r="D304" s="118">
        <v>444.09999999999997</v>
      </c>
      <c r="E304" s="118">
        <v>438.09999999999991</v>
      </c>
      <c r="F304" s="118">
        <v>430.19999999999993</v>
      </c>
      <c r="G304" s="118">
        <v>424.19999999999987</v>
      </c>
      <c r="H304" s="118">
        <v>451.99999999999994</v>
      </c>
      <c r="I304" s="118">
        <v>458.00000000000006</v>
      </c>
      <c r="J304" s="118">
        <v>465.9</v>
      </c>
      <c r="K304" s="117">
        <v>450.1</v>
      </c>
      <c r="L304" s="117">
        <v>436.2</v>
      </c>
      <c r="M304" s="117">
        <v>23.453690000000002</v>
      </c>
    </row>
    <row r="305" spans="1:13">
      <c r="A305" s="65">
        <v>296</v>
      </c>
      <c r="B305" s="117" t="s">
        <v>1107</v>
      </c>
      <c r="C305" s="120">
        <v>118.2</v>
      </c>
      <c r="D305" s="118">
        <v>118.35000000000001</v>
      </c>
      <c r="E305" s="118">
        <v>113.65000000000002</v>
      </c>
      <c r="F305" s="118">
        <v>109.10000000000001</v>
      </c>
      <c r="G305" s="118">
        <v>104.40000000000002</v>
      </c>
      <c r="H305" s="118">
        <v>122.90000000000002</v>
      </c>
      <c r="I305" s="118">
        <v>127.60000000000001</v>
      </c>
      <c r="J305" s="118">
        <v>132.15000000000003</v>
      </c>
      <c r="K305" s="117">
        <v>123.05</v>
      </c>
      <c r="L305" s="117">
        <v>113.8</v>
      </c>
      <c r="M305" s="117">
        <v>4.7047100000000004</v>
      </c>
    </row>
    <row r="306" spans="1:13">
      <c r="A306" s="65">
        <v>297</v>
      </c>
      <c r="B306" s="117" t="s">
        <v>1111</v>
      </c>
      <c r="C306" s="120">
        <v>240.1</v>
      </c>
      <c r="D306" s="118">
        <v>239.71666666666667</v>
      </c>
      <c r="E306" s="118">
        <v>238.13333333333333</v>
      </c>
      <c r="F306" s="118">
        <v>236.16666666666666</v>
      </c>
      <c r="G306" s="118">
        <v>234.58333333333331</v>
      </c>
      <c r="H306" s="118">
        <v>241.68333333333334</v>
      </c>
      <c r="I306" s="118">
        <v>243.26666666666665</v>
      </c>
      <c r="J306" s="118">
        <v>245.23333333333335</v>
      </c>
      <c r="K306" s="117">
        <v>241.3</v>
      </c>
      <c r="L306" s="117">
        <v>237.75</v>
      </c>
      <c r="M306" s="117">
        <v>0.76095000000000002</v>
      </c>
    </row>
    <row r="307" spans="1:13">
      <c r="A307" s="65">
        <v>298</v>
      </c>
      <c r="B307" s="117" t="s">
        <v>1127</v>
      </c>
      <c r="C307" s="120">
        <v>118.5</v>
      </c>
      <c r="D307" s="118">
        <v>116.95</v>
      </c>
      <c r="E307" s="118">
        <v>113.95</v>
      </c>
      <c r="F307" s="118">
        <v>109.4</v>
      </c>
      <c r="G307" s="118">
        <v>106.4</v>
      </c>
      <c r="H307" s="118">
        <v>121.5</v>
      </c>
      <c r="I307" s="118">
        <v>124.5</v>
      </c>
      <c r="J307" s="118">
        <v>129.05000000000001</v>
      </c>
      <c r="K307" s="117">
        <v>119.95</v>
      </c>
      <c r="L307" s="117">
        <v>112.4</v>
      </c>
      <c r="M307" s="117">
        <v>42.109670000000001</v>
      </c>
    </row>
    <row r="308" spans="1:13">
      <c r="A308" s="65">
        <v>299</v>
      </c>
      <c r="B308" s="117" t="s">
        <v>1137</v>
      </c>
      <c r="C308" s="120">
        <v>103.2</v>
      </c>
      <c r="D308" s="118">
        <v>102.71666666666665</v>
      </c>
      <c r="E308" s="118">
        <v>100.73333333333331</v>
      </c>
      <c r="F308" s="118">
        <v>98.266666666666652</v>
      </c>
      <c r="G308" s="118">
        <v>96.283333333333303</v>
      </c>
      <c r="H308" s="118">
        <v>105.18333333333331</v>
      </c>
      <c r="I308" s="118">
        <v>107.16666666666666</v>
      </c>
      <c r="J308" s="118">
        <v>109.63333333333331</v>
      </c>
      <c r="K308" s="117">
        <v>104.7</v>
      </c>
      <c r="L308" s="117">
        <v>100.25</v>
      </c>
      <c r="M308" s="117">
        <v>6.5124700000000004</v>
      </c>
    </row>
    <row r="309" spans="1:13">
      <c r="A309" s="65">
        <v>300</v>
      </c>
      <c r="B309" s="117" t="s">
        <v>239</v>
      </c>
      <c r="C309" s="120">
        <v>347.8</v>
      </c>
      <c r="D309" s="118">
        <v>343.55</v>
      </c>
      <c r="E309" s="118">
        <v>338.65000000000003</v>
      </c>
      <c r="F309" s="118">
        <v>329.5</v>
      </c>
      <c r="G309" s="118">
        <v>324.60000000000002</v>
      </c>
      <c r="H309" s="118">
        <v>352.70000000000005</v>
      </c>
      <c r="I309" s="118">
        <v>357.6</v>
      </c>
      <c r="J309" s="118">
        <v>366.75000000000006</v>
      </c>
      <c r="K309" s="117">
        <v>348.45</v>
      </c>
      <c r="L309" s="117">
        <v>334.4</v>
      </c>
      <c r="M309" s="117">
        <v>27.76482</v>
      </c>
    </row>
    <row r="310" spans="1:13">
      <c r="A310" s="65">
        <v>301</v>
      </c>
      <c r="B310" s="117" t="s">
        <v>1144</v>
      </c>
      <c r="C310" s="120">
        <v>26.95</v>
      </c>
      <c r="D310" s="118">
        <v>26.766666666666666</v>
      </c>
      <c r="E310" s="118">
        <v>26.43333333333333</v>
      </c>
      <c r="F310" s="118">
        <v>25.916666666666664</v>
      </c>
      <c r="G310" s="118">
        <v>25.583333333333329</v>
      </c>
      <c r="H310" s="118">
        <v>27.283333333333331</v>
      </c>
      <c r="I310" s="118">
        <v>27.616666666666667</v>
      </c>
      <c r="J310" s="118">
        <v>28.133333333333333</v>
      </c>
      <c r="K310" s="117">
        <v>27.1</v>
      </c>
      <c r="L310" s="117">
        <v>26.25</v>
      </c>
      <c r="M310" s="117">
        <v>8.9549900000000004</v>
      </c>
    </row>
    <row r="311" spans="1:13">
      <c r="A311" s="65">
        <v>302</v>
      </c>
      <c r="B311" s="117" t="s">
        <v>115</v>
      </c>
      <c r="C311" s="120">
        <v>7081.9</v>
      </c>
      <c r="D311" s="118">
        <v>7059.5</v>
      </c>
      <c r="E311" s="118">
        <v>6997.4</v>
      </c>
      <c r="F311" s="118">
        <v>6912.9</v>
      </c>
      <c r="G311" s="118">
        <v>6850.7999999999993</v>
      </c>
      <c r="H311" s="118">
        <v>7144</v>
      </c>
      <c r="I311" s="118">
        <v>7206.1</v>
      </c>
      <c r="J311" s="118">
        <v>7290.6</v>
      </c>
      <c r="K311" s="117">
        <v>7121.6</v>
      </c>
      <c r="L311" s="117">
        <v>6975</v>
      </c>
      <c r="M311" s="117">
        <v>7.2090500000000004</v>
      </c>
    </row>
    <row r="312" spans="1:13">
      <c r="A312" s="65">
        <v>303</v>
      </c>
      <c r="B312" s="117" t="s">
        <v>2232</v>
      </c>
      <c r="C312" s="120">
        <v>533.15</v>
      </c>
      <c r="D312" s="118">
        <v>543.66666666666663</v>
      </c>
      <c r="E312" s="118">
        <v>519.48333333333323</v>
      </c>
      <c r="F312" s="118">
        <v>505.81666666666661</v>
      </c>
      <c r="G312" s="118">
        <v>481.63333333333321</v>
      </c>
      <c r="H312" s="118">
        <v>557.33333333333326</v>
      </c>
      <c r="I312" s="118">
        <v>581.51666666666665</v>
      </c>
      <c r="J312" s="118">
        <v>595.18333333333328</v>
      </c>
      <c r="K312" s="117">
        <v>567.85</v>
      </c>
      <c r="L312" s="117">
        <v>530</v>
      </c>
      <c r="M312" s="117">
        <v>2.7020900000000001</v>
      </c>
    </row>
    <row r="313" spans="1:13">
      <c r="A313" s="65">
        <v>304</v>
      </c>
      <c r="B313" s="117" t="s">
        <v>1851</v>
      </c>
      <c r="C313" s="120">
        <v>63.45</v>
      </c>
      <c r="D313" s="118">
        <v>63.516666666666673</v>
      </c>
      <c r="E313" s="118">
        <v>62.933333333333351</v>
      </c>
      <c r="F313" s="118">
        <v>62.416666666666679</v>
      </c>
      <c r="G313" s="118">
        <v>61.833333333333357</v>
      </c>
      <c r="H313" s="118">
        <v>64.033333333333346</v>
      </c>
      <c r="I313" s="118">
        <v>64.616666666666674</v>
      </c>
      <c r="J313" s="118">
        <v>65.13333333333334</v>
      </c>
      <c r="K313" s="117">
        <v>64.099999999999994</v>
      </c>
      <c r="L313" s="117">
        <v>63</v>
      </c>
      <c r="M313" s="117">
        <v>2.1716700000000002</v>
      </c>
    </row>
    <row r="314" spans="1:13">
      <c r="A314" s="65">
        <v>305</v>
      </c>
      <c r="B314" s="117" t="s">
        <v>347</v>
      </c>
      <c r="C314" s="120">
        <v>574.20000000000005</v>
      </c>
      <c r="D314" s="118">
        <v>572.56666666666661</v>
      </c>
      <c r="E314" s="118">
        <v>563.73333333333323</v>
      </c>
      <c r="F314" s="118">
        <v>553.26666666666665</v>
      </c>
      <c r="G314" s="118">
        <v>544.43333333333328</v>
      </c>
      <c r="H314" s="118">
        <v>583.03333333333319</v>
      </c>
      <c r="I314" s="118">
        <v>591.86666666666667</v>
      </c>
      <c r="J314" s="118">
        <v>602.33333333333314</v>
      </c>
      <c r="K314" s="117">
        <v>581.4</v>
      </c>
      <c r="L314" s="117">
        <v>562.1</v>
      </c>
      <c r="M314" s="117">
        <v>21.74306</v>
      </c>
    </row>
    <row r="315" spans="1:13">
      <c r="A315" s="65">
        <v>306</v>
      </c>
      <c r="B315" s="117" t="s">
        <v>116</v>
      </c>
      <c r="C315" s="120">
        <v>93.2</v>
      </c>
      <c r="D315" s="118">
        <v>93.183333333333337</v>
      </c>
      <c r="E315" s="118">
        <v>92.01666666666668</v>
      </c>
      <c r="F315" s="118">
        <v>90.833333333333343</v>
      </c>
      <c r="G315" s="118">
        <v>89.666666666666686</v>
      </c>
      <c r="H315" s="118">
        <v>94.366666666666674</v>
      </c>
      <c r="I315" s="118">
        <v>95.533333333333331</v>
      </c>
      <c r="J315" s="118">
        <v>96.716666666666669</v>
      </c>
      <c r="K315" s="117">
        <v>94.35</v>
      </c>
      <c r="L315" s="117">
        <v>92</v>
      </c>
      <c r="M315" s="117">
        <v>1.40642</v>
      </c>
    </row>
    <row r="316" spans="1:13">
      <c r="A316" s="65">
        <v>307</v>
      </c>
      <c r="B316" s="117" t="s">
        <v>1162</v>
      </c>
      <c r="C316" s="120">
        <v>3465.45</v>
      </c>
      <c r="D316" s="118">
        <v>3467.2000000000003</v>
      </c>
      <c r="E316" s="118">
        <v>3414.4000000000005</v>
      </c>
      <c r="F316" s="118">
        <v>3363.3500000000004</v>
      </c>
      <c r="G316" s="118">
        <v>3310.5500000000006</v>
      </c>
      <c r="H316" s="118">
        <v>3518.2500000000005</v>
      </c>
      <c r="I316" s="118">
        <v>3571.0500000000006</v>
      </c>
      <c r="J316" s="118">
        <v>3622.1000000000004</v>
      </c>
      <c r="K316" s="117">
        <v>3520</v>
      </c>
      <c r="L316" s="117">
        <v>3416.15</v>
      </c>
      <c r="M316" s="117">
        <v>0.29720999999999997</v>
      </c>
    </row>
    <row r="317" spans="1:13">
      <c r="A317" s="65">
        <v>308</v>
      </c>
      <c r="B317" s="117" t="s">
        <v>351</v>
      </c>
      <c r="C317" s="120">
        <v>428.85</v>
      </c>
      <c r="D317" s="118">
        <v>424.93333333333334</v>
      </c>
      <c r="E317" s="118">
        <v>419.11666666666667</v>
      </c>
      <c r="F317" s="118">
        <v>409.38333333333333</v>
      </c>
      <c r="G317" s="118">
        <v>403.56666666666666</v>
      </c>
      <c r="H317" s="118">
        <v>434.66666666666669</v>
      </c>
      <c r="I317" s="118">
        <v>440.48333333333341</v>
      </c>
      <c r="J317" s="118">
        <v>450.2166666666667</v>
      </c>
      <c r="K317" s="117">
        <v>430.75</v>
      </c>
      <c r="L317" s="117">
        <v>415.2</v>
      </c>
      <c r="M317" s="117">
        <v>6.5686400000000003</v>
      </c>
    </row>
    <row r="318" spans="1:13">
      <c r="A318" s="65">
        <v>309</v>
      </c>
      <c r="B318" s="117" t="s">
        <v>1831</v>
      </c>
      <c r="C318" s="120">
        <v>891.35</v>
      </c>
      <c r="D318" s="118">
        <v>889.63333333333333</v>
      </c>
      <c r="E318" s="118">
        <v>884.11666666666667</v>
      </c>
      <c r="F318" s="118">
        <v>876.88333333333333</v>
      </c>
      <c r="G318" s="118">
        <v>871.36666666666667</v>
      </c>
      <c r="H318" s="118">
        <v>896.86666666666667</v>
      </c>
      <c r="I318" s="118">
        <v>902.38333333333333</v>
      </c>
      <c r="J318" s="118">
        <v>909.61666666666667</v>
      </c>
      <c r="K318" s="117">
        <v>895.15</v>
      </c>
      <c r="L318" s="117">
        <v>882.4</v>
      </c>
      <c r="M318" s="117">
        <v>5.1135900000000003</v>
      </c>
    </row>
    <row r="319" spans="1:13">
      <c r="A319" s="65">
        <v>310</v>
      </c>
      <c r="B319" s="117" t="s">
        <v>1165</v>
      </c>
      <c r="C319" s="120">
        <v>233.25</v>
      </c>
      <c r="D319" s="118">
        <v>229.9</v>
      </c>
      <c r="E319" s="118">
        <v>224.45000000000002</v>
      </c>
      <c r="F319" s="118">
        <v>215.65</v>
      </c>
      <c r="G319" s="118">
        <v>210.20000000000002</v>
      </c>
      <c r="H319" s="118">
        <v>238.70000000000002</v>
      </c>
      <c r="I319" s="118">
        <v>244.15</v>
      </c>
      <c r="J319" s="118">
        <v>252.95000000000002</v>
      </c>
      <c r="K319" s="117">
        <v>235.35</v>
      </c>
      <c r="L319" s="117">
        <v>221.1</v>
      </c>
      <c r="M319" s="117">
        <v>2.32572</v>
      </c>
    </row>
    <row r="320" spans="1:13">
      <c r="A320" s="65">
        <v>311</v>
      </c>
      <c r="B320" s="117" t="s">
        <v>1167</v>
      </c>
      <c r="C320" s="120">
        <v>145.80000000000001</v>
      </c>
      <c r="D320" s="118">
        <v>146.75</v>
      </c>
      <c r="E320" s="118">
        <v>143.05000000000001</v>
      </c>
      <c r="F320" s="118">
        <v>140.30000000000001</v>
      </c>
      <c r="G320" s="118">
        <v>136.60000000000002</v>
      </c>
      <c r="H320" s="118">
        <v>149.5</v>
      </c>
      <c r="I320" s="118">
        <v>153.19999999999999</v>
      </c>
      <c r="J320" s="118">
        <v>155.94999999999999</v>
      </c>
      <c r="K320" s="117">
        <v>150.44999999999999</v>
      </c>
      <c r="L320" s="117">
        <v>144</v>
      </c>
      <c r="M320" s="117">
        <v>1.9721</v>
      </c>
    </row>
    <row r="321" spans="1:13">
      <c r="A321" s="65">
        <v>312</v>
      </c>
      <c r="B321" s="117" t="s">
        <v>1169</v>
      </c>
      <c r="C321" s="120">
        <v>345.05</v>
      </c>
      <c r="D321" s="118">
        <v>344.68333333333334</v>
      </c>
      <c r="E321" s="118">
        <v>342.36666666666667</v>
      </c>
      <c r="F321" s="118">
        <v>339.68333333333334</v>
      </c>
      <c r="G321" s="118">
        <v>337.36666666666667</v>
      </c>
      <c r="H321" s="118">
        <v>347.36666666666667</v>
      </c>
      <c r="I321" s="118">
        <v>349.68333333333339</v>
      </c>
      <c r="J321" s="118">
        <v>352.36666666666667</v>
      </c>
      <c r="K321" s="117">
        <v>347</v>
      </c>
      <c r="L321" s="117">
        <v>342</v>
      </c>
      <c r="M321" s="117">
        <v>0.87975999999999999</v>
      </c>
    </row>
    <row r="322" spans="1:13">
      <c r="A322" s="65">
        <v>313</v>
      </c>
      <c r="B322" s="117" t="s">
        <v>117</v>
      </c>
      <c r="C322" s="120">
        <v>927</v>
      </c>
      <c r="D322" s="118">
        <v>924.86666666666667</v>
      </c>
      <c r="E322" s="118">
        <v>916.5333333333333</v>
      </c>
      <c r="F322" s="118">
        <v>906.06666666666661</v>
      </c>
      <c r="G322" s="118">
        <v>897.73333333333323</v>
      </c>
      <c r="H322" s="118">
        <v>935.33333333333337</v>
      </c>
      <c r="I322" s="118">
        <v>943.66666666666663</v>
      </c>
      <c r="J322" s="118">
        <v>954.13333333333344</v>
      </c>
      <c r="K322" s="117">
        <v>933.2</v>
      </c>
      <c r="L322" s="117">
        <v>914.4</v>
      </c>
      <c r="M322" s="117">
        <v>10.46434</v>
      </c>
    </row>
    <row r="323" spans="1:13">
      <c r="A323" s="65">
        <v>314</v>
      </c>
      <c r="B323" s="117" t="s">
        <v>1177</v>
      </c>
      <c r="C323" s="120">
        <v>28.75</v>
      </c>
      <c r="D323" s="118">
        <v>28.633333333333336</v>
      </c>
      <c r="E323" s="118">
        <v>28.266666666666673</v>
      </c>
      <c r="F323" s="118">
        <v>27.783333333333335</v>
      </c>
      <c r="G323" s="118">
        <v>27.416666666666671</v>
      </c>
      <c r="H323" s="118">
        <v>29.116666666666674</v>
      </c>
      <c r="I323" s="118">
        <v>29.483333333333341</v>
      </c>
      <c r="J323" s="118">
        <v>29.966666666666676</v>
      </c>
      <c r="K323" s="117">
        <v>29</v>
      </c>
      <c r="L323" s="117">
        <v>28.15</v>
      </c>
      <c r="M323" s="117">
        <v>8.6899099999999994</v>
      </c>
    </row>
    <row r="324" spans="1:13">
      <c r="A324" s="65">
        <v>315</v>
      </c>
      <c r="B324" s="117" t="s">
        <v>1180</v>
      </c>
      <c r="C324" s="120">
        <v>162.35</v>
      </c>
      <c r="D324" s="118">
        <v>161.46666666666667</v>
      </c>
      <c r="E324" s="118">
        <v>159.88333333333333</v>
      </c>
      <c r="F324" s="118">
        <v>157.41666666666666</v>
      </c>
      <c r="G324" s="118">
        <v>155.83333333333331</v>
      </c>
      <c r="H324" s="118">
        <v>163.93333333333334</v>
      </c>
      <c r="I324" s="118">
        <v>165.51666666666665</v>
      </c>
      <c r="J324" s="118">
        <v>167.98333333333335</v>
      </c>
      <c r="K324" s="117">
        <v>163.05000000000001</v>
      </c>
      <c r="L324" s="117">
        <v>159</v>
      </c>
      <c r="M324" s="117">
        <v>1.74729</v>
      </c>
    </row>
    <row r="325" spans="1:13">
      <c r="A325" s="65">
        <v>316</v>
      </c>
      <c r="B325" s="117" t="s">
        <v>118</v>
      </c>
      <c r="C325" s="120">
        <v>172</v>
      </c>
      <c r="D325" s="118">
        <v>169.5</v>
      </c>
      <c r="E325" s="118">
        <v>166</v>
      </c>
      <c r="F325" s="118">
        <v>160</v>
      </c>
      <c r="G325" s="118">
        <v>156.5</v>
      </c>
      <c r="H325" s="118">
        <v>175.5</v>
      </c>
      <c r="I325" s="118">
        <v>179</v>
      </c>
      <c r="J325" s="118">
        <v>185</v>
      </c>
      <c r="K325" s="117">
        <v>173</v>
      </c>
      <c r="L325" s="117">
        <v>163.5</v>
      </c>
      <c r="M325" s="117">
        <v>141.95770999999999</v>
      </c>
    </row>
    <row r="326" spans="1:13">
      <c r="A326" s="65">
        <v>317</v>
      </c>
      <c r="B326" s="117" t="s">
        <v>1190</v>
      </c>
      <c r="C326" s="120">
        <v>599.79999999999995</v>
      </c>
      <c r="D326" s="118">
        <v>600.88333333333333</v>
      </c>
      <c r="E326" s="118">
        <v>592.91666666666663</v>
      </c>
      <c r="F326" s="118">
        <v>586.0333333333333</v>
      </c>
      <c r="G326" s="118">
        <v>578.06666666666661</v>
      </c>
      <c r="H326" s="118">
        <v>607.76666666666665</v>
      </c>
      <c r="I326" s="118">
        <v>615.73333333333335</v>
      </c>
      <c r="J326" s="118">
        <v>622.61666666666667</v>
      </c>
      <c r="K326" s="117">
        <v>608.85</v>
      </c>
      <c r="L326" s="117">
        <v>594</v>
      </c>
      <c r="M326" s="117">
        <v>5.8433900000000003</v>
      </c>
    </row>
    <row r="327" spans="1:13">
      <c r="A327" s="65">
        <v>318</v>
      </c>
      <c r="B327" s="117" t="s">
        <v>203</v>
      </c>
      <c r="C327" s="120">
        <v>993.3</v>
      </c>
      <c r="D327" s="118">
        <v>989.91666666666663</v>
      </c>
      <c r="E327" s="118">
        <v>976.93333333333328</v>
      </c>
      <c r="F327" s="118">
        <v>960.56666666666661</v>
      </c>
      <c r="G327" s="118">
        <v>947.58333333333326</v>
      </c>
      <c r="H327" s="118">
        <v>1006.2833333333333</v>
      </c>
      <c r="I327" s="118">
        <v>1019.2666666666667</v>
      </c>
      <c r="J327" s="118">
        <v>1035.6333333333332</v>
      </c>
      <c r="K327" s="117">
        <v>1002.9</v>
      </c>
      <c r="L327" s="117">
        <v>973.55</v>
      </c>
      <c r="M327" s="117">
        <v>2.6876799999999998</v>
      </c>
    </row>
    <row r="328" spans="1:13">
      <c r="A328" s="65">
        <v>319</v>
      </c>
      <c r="B328" s="117" t="s">
        <v>119</v>
      </c>
      <c r="C328" s="120">
        <v>57708.3</v>
      </c>
      <c r="D328" s="118">
        <v>57576.15</v>
      </c>
      <c r="E328" s="118">
        <v>57172.15</v>
      </c>
      <c r="F328" s="118">
        <v>56636</v>
      </c>
      <c r="G328" s="118">
        <v>56232</v>
      </c>
      <c r="H328" s="118">
        <v>58112.3</v>
      </c>
      <c r="I328" s="118">
        <v>58516.3</v>
      </c>
      <c r="J328" s="118">
        <v>59052.450000000004</v>
      </c>
      <c r="K328" s="117">
        <v>57980.15</v>
      </c>
      <c r="L328" s="117">
        <v>57040</v>
      </c>
      <c r="M328" s="117">
        <v>5.144E-2</v>
      </c>
    </row>
    <row r="329" spans="1:13">
      <c r="A329" s="65">
        <v>320</v>
      </c>
      <c r="B329" s="117" t="s">
        <v>1192</v>
      </c>
      <c r="C329" s="120">
        <v>72.05</v>
      </c>
      <c r="D329" s="118">
        <v>70.983333333333334</v>
      </c>
      <c r="E329" s="118">
        <v>69.566666666666663</v>
      </c>
      <c r="F329" s="118">
        <v>67.083333333333329</v>
      </c>
      <c r="G329" s="118">
        <v>65.666666666666657</v>
      </c>
      <c r="H329" s="118">
        <v>73.466666666666669</v>
      </c>
      <c r="I329" s="118">
        <v>74.883333333333326</v>
      </c>
      <c r="J329" s="118">
        <v>77.366666666666674</v>
      </c>
      <c r="K329" s="117">
        <v>72.400000000000006</v>
      </c>
      <c r="L329" s="117">
        <v>68.5</v>
      </c>
      <c r="M329" s="117">
        <v>16.41283</v>
      </c>
    </row>
    <row r="330" spans="1:13">
      <c r="A330" s="65">
        <v>321</v>
      </c>
      <c r="B330" s="117" t="s">
        <v>1194</v>
      </c>
      <c r="C330" s="120">
        <v>13.95</v>
      </c>
      <c r="D330" s="118">
        <v>14.033333333333331</v>
      </c>
      <c r="E330" s="118">
        <v>13.466666666666663</v>
      </c>
      <c r="F330" s="118">
        <v>12.983333333333333</v>
      </c>
      <c r="G330" s="118">
        <v>12.416666666666664</v>
      </c>
      <c r="H330" s="118">
        <v>14.516666666666662</v>
      </c>
      <c r="I330" s="118">
        <v>15.083333333333332</v>
      </c>
      <c r="J330" s="118">
        <v>15.566666666666661</v>
      </c>
      <c r="K330" s="117">
        <v>14.6</v>
      </c>
      <c r="L330" s="117">
        <v>13.55</v>
      </c>
      <c r="M330" s="117">
        <v>38.571280000000002</v>
      </c>
    </row>
    <row r="331" spans="1:13">
      <c r="A331" s="65">
        <v>322</v>
      </c>
      <c r="B331" s="117" t="s">
        <v>1208</v>
      </c>
      <c r="C331" s="120">
        <v>594</v>
      </c>
      <c r="D331" s="118">
        <v>588.06666666666672</v>
      </c>
      <c r="E331" s="118">
        <v>578.13333333333344</v>
      </c>
      <c r="F331" s="118">
        <v>562.26666666666677</v>
      </c>
      <c r="G331" s="118">
        <v>552.33333333333348</v>
      </c>
      <c r="H331" s="118">
        <v>603.93333333333339</v>
      </c>
      <c r="I331" s="118">
        <v>613.86666666666656</v>
      </c>
      <c r="J331" s="118">
        <v>629.73333333333335</v>
      </c>
      <c r="K331" s="117">
        <v>598</v>
      </c>
      <c r="L331" s="117">
        <v>572.20000000000005</v>
      </c>
      <c r="M331" s="117">
        <v>27.61767</v>
      </c>
    </row>
    <row r="332" spans="1:13">
      <c r="A332" s="65">
        <v>323</v>
      </c>
      <c r="B332" s="117" t="s">
        <v>373</v>
      </c>
      <c r="C332" s="120">
        <v>572.79999999999995</v>
      </c>
      <c r="D332" s="118">
        <v>571.30000000000007</v>
      </c>
      <c r="E332" s="118">
        <v>567.60000000000014</v>
      </c>
      <c r="F332" s="118">
        <v>562.40000000000009</v>
      </c>
      <c r="G332" s="118">
        <v>558.70000000000016</v>
      </c>
      <c r="H332" s="118">
        <v>576.50000000000011</v>
      </c>
      <c r="I332" s="118">
        <v>580.20000000000016</v>
      </c>
      <c r="J332" s="118">
        <v>585.40000000000009</v>
      </c>
      <c r="K332" s="117">
        <v>575</v>
      </c>
      <c r="L332" s="117">
        <v>566.1</v>
      </c>
      <c r="M332" s="117">
        <v>8.4992199999999993</v>
      </c>
    </row>
    <row r="333" spans="1:13">
      <c r="A333" s="65">
        <v>324</v>
      </c>
      <c r="B333" s="117" t="s">
        <v>1223</v>
      </c>
      <c r="C333" s="120">
        <v>54.45</v>
      </c>
      <c r="D333" s="118">
        <v>53.883333333333326</v>
      </c>
      <c r="E333" s="118">
        <v>52.616666666666653</v>
      </c>
      <c r="F333" s="118">
        <v>50.783333333333324</v>
      </c>
      <c r="G333" s="118">
        <v>49.516666666666652</v>
      </c>
      <c r="H333" s="118">
        <v>55.716666666666654</v>
      </c>
      <c r="I333" s="118">
        <v>56.983333333333334</v>
      </c>
      <c r="J333" s="118">
        <v>58.816666666666656</v>
      </c>
      <c r="K333" s="117">
        <v>55.15</v>
      </c>
      <c r="L333" s="117">
        <v>52.05</v>
      </c>
      <c r="M333" s="117">
        <v>315.04093999999998</v>
      </c>
    </row>
    <row r="334" spans="1:13">
      <c r="A334" s="65">
        <v>325</v>
      </c>
      <c r="B334" s="117" t="s">
        <v>1225</v>
      </c>
      <c r="C334" s="120">
        <v>1799.4</v>
      </c>
      <c r="D334" s="118">
        <v>1800.8</v>
      </c>
      <c r="E334" s="118">
        <v>1781.6</v>
      </c>
      <c r="F334" s="118">
        <v>1763.8</v>
      </c>
      <c r="G334" s="118">
        <v>1744.6</v>
      </c>
      <c r="H334" s="118">
        <v>1818.6</v>
      </c>
      <c r="I334" s="118">
        <v>1837.8000000000002</v>
      </c>
      <c r="J334" s="118">
        <v>1855.6</v>
      </c>
      <c r="K334" s="117">
        <v>1820</v>
      </c>
      <c r="L334" s="117">
        <v>1783</v>
      </c>
      <c r="M334" s="117">
        <v>2.1269200000000001</v>
      </c>
    </row>
    <row r="335" spans="1:13">
      <c r="A335" s="65">
        <v>326</v>
      </c>
      <c r="B335" s="117" t="s">
        <v>1227</v>
      </c>
      <c r="C335" s="120">
        <v>645.9</v>
      </c>
      <c r="D335" s="118">
        <v>650.63333333333333</v>
      </c>
      <c r="E335" s="118">
        <v>638.26666666666665</v>
      </c>
      <c r="F335" s="118">
        <v>630.63333333333333</v>
      </c>
      <c r="G335" s="118">
        <v>618.26666666666665</v>
      </c>
      <c r="H335" s="118">
        <v>658.26666666666665</v>
      </c>
      <c r="I335" s="118">
        <v>670.63333333333321</v>
      </c>
      <c r="J335" s="118">
        <v>678.26666666666665</v>
      </c>
      <c r="K335" s="117">
        <v>663</v>
      </c>
      <c r="L335" s="117">
        <v>643</v>
      </c>
      <c r="M335" s="117">
        <v>0.28239999999999998</v>
      </c>
    </row>
    <row r="336" spans="1:13">
      <c r="A336" s="65">
        <v>327</v>
      </c>
      <c r="B336" s="117" t="s">
        <v>1228</v>
      </c>
      <c r="C336" s="120">
        <v>47.9</v>
      </c>
      <c r="D336" s="118">
        <v>47.449999999999996</v>
      </c>
      <c r="E336" s="118">
        <v>46.599999999999994</v>
      </c>
      <c r="F336" s="118">
        <v>45.3</v>
      </c>
      <c r="G336" s="118">
        <v>44.449999999999996</v>
      </c>
      <c r="H336" s="118">
        <v>48.749999999999993</v>
      </c>
      <c r="I336" s="118">
        <v>49.6</v>
      </c>
      <c r="J336" s="118">
        <v>50.899999999999991</v>
      </c>
      <c r="K336" s="117">
        <v>48.3</v>
      </c>
      <c r="L336" s="117">
        <v>46.15</v>
      </c>
      <c r="M336" s="117">
        <v>21.608319999999999</v>
      </c>
    </row>
    <row r="337" spans="1:13">
      <c r="A337" s="65">
        <v>328</v>
      </c>
      <c r="B337" s="117" t="s">
        <v>366</v>
      </c>
      <c r="C337" s="120">
        <v>58.8</v>
      </c>
      <c r="D337" s="118">
        <v>58.45000000000001</v>
      </c>
      <c r="E337" s="118">
        <v>57.550000000000018</v>
      </c>
      <c r="F337" s="118">
        <v>56.300000000000011</v>
      </c>
      <c r="G337" s="118">
        <v>55.40000000000002</v>
      </c>
      <c r="H337" s="118">
        <v>59.700000000000017</v>
      </c>
      <c r="I337" s="118">
        <v>60.600000000000009</v>
      </c>
      <c r="J337" s="118">
        <v>61.850000000000016</v>
      </c>
      <c r="K337" s="117">
        <v>59.35</v>
      </c>
      <c r="L337" s="117">
        <v>57.2</v>
      </c>
      <c r="M337" s="117">
        <v>71.523060000000001</v>
      </c>
    </row>
    <row r="338" spans="1:13">
      <c r="A338" s="65">
        <v>329</v>
      </c>
      <c r="B338" s="117" t="s">
        <v>1232</v>
      </c>
      <c r="C338" s="120">
        <v>105.15</v>
      </c>
      <c r="D338" s="118">
        <v>104.88333333333334</v>
      </c>
      <c r="E338" s="118">
        <v>104.06666666666668</v>
      </c>
      <c r="F338" s="118">
        <v>102.98333333333333</v>
      </c>
      <c r="G338" s="118">
        <v>102.16666666666667</v>
      </c>
      <c r="H338" s="118">
        <v>105.96666666666668</v>
      </c>
      <c r="I338" s="118">
        <v>106.78333333333335</v>
      </c>
      <c r="J338" s="118">
        <v>107.86666666666669</v>
      </c>
      <c r="K338" s="117">
        <v>105.7</v>
      </c>
      <c r="L338" s="117">
        <v>103.8</v>
      </c>
      <c r="M338" s="117">
        <v>1.4536100000000001</v>
      </c>
    </row>
    <row r="339" spans="1:13">
      <c r="A339" s="65">
        <v>330</v>
      </c>
      <c r="B339" s="117" t="s">
        <v>240</v>
      </c>
      <c r="C339" s="120">
        <v>102.65</v>
      </c>
      <c r="D339" s="118">
        <v>102.06666666666668</v>
      </c>
      <c r="E339" s="118">
        <v>100.93333333333335</v>
      </c>
      <c r="F339" s="118">
        <v>99.216666666666669</v>
      </c>
      <c r="G339" s="118">
        <v>98.083333333333343</v>
      </c>
      <c r="H339" s="118">
        <v>103.78333333333336</v>
      </c>
      <c r="I339" s="118">
        <v>104.91666666666669</v>
      </c>
      <c r="J339" s="118">
        <v>106.63333333333337</v>
      </c>
      <c r="K339" s="117">
        <v>103.2</v>
      </c>
      <c r="L339" s="117">
        <v>100.35</v>
      </c>
      <c r="M339" s="117">
        <v>141.07393999999999</v>
      </c>
    </row>
    <row r="340" spans="1:13">
      <c r="A340" s="65">
        <v>331</v>
      </c>
      <c r="B340" s="117" t="s">
        <v>1240</v>
      </c>
      <c r="C340" s="120">
        <v>454.2</v>
      </c>
      <c r="D340" s="118">
        <v>454.16666666666669</v>
      </c>
      <c r="E340" s="118">
        <v>450.33333333333337</v>
      </c>
      <c r="F340" s="118">
        <v>446.4666666666667</v>
      </c>
      <c r="G340" s="118">
        <v>442.63333333333338</v>
      </c>
      <c r="H340" s="118">
        <v>458.03333333333336</v>
      </c>
      <c r="I340" s="118">
        <v>461.86666666666673</v>
      </c>
      <c r="J340" s="118">
        <v>465.73333333333335</v>
      </c>
      <c r="K340" s="117">
        <v>458</v>
      </c>
      <c r="L340" s="117">
        <v>450.3</v>
      </c>
      <c r="M340" s="117">
        <v>6.2489999999999997E-2</v>
      </c>
    </row>
    <row r="341" spans="1:13">
      <c r="A341" s="65">
        <v>332</v>
      </c>
      <c r="B341" s="117" t="s">
        <v>1242</v>
      </c>
      <c r="C341" s="120">
        <v>34.700000000000003</v>
      </c>
      <c r="D341" s="118">
        <v>34.533333333333331</v>
      </c>
      <c r="E341" s="118">
        <v>34.166666666666664</v>
      </c>
      <c r="F341" s="118">
        <v>33.633333333333333</v>
      </c>
      <c r="G341" s="118">
        <v>33.266666666666666</v>
      </c>
      <c r="H341" s="118">
        <v>35.066666666666663</v>
      </c>
      <c r="I341" s="118">
        <v>35.433333333333337</v>
      </c>
      <c r="J341" s="118">
        <v>35.966666666666661</v>
      </c>
      <c r="K341" s="117">
        <v>34.9</v>
      </c>
      <c r="L341" s="117">
        <v>34</v>
      </c>
      <c r="M341" s="117">
        <v>2.3946700000000001</v>
      </c>
    </row>
    <row r="342" spans="1:13">
      <c r="A342" s="65">
        <v>333</v>
      </c>
      <c r="B342" s="117" t="s">
        <v>1247</v>
      </c>
      <c r="C342" s="120">
        <v>36.15</v>
      </c>
      <c r="D342" s="118">
        <v>36.06666666666667</v>
      </c>
      <c r="E342" s="118">
        <v>35.63333333333334</v>
      </c>
      <c r="F342" s="118">
        <v>35.116666666666667</v>
      </c>
      <c r="G342" s="118">
        <v>34.683333333333337</v>
      </c>
      <c r="H342" s="118">
        <v>36.583333333333343</v>
      </c>
      <c r="I342" s="118">
        <v>37.016666666666666</v>
      </c>
      <c r="J342" s="118">
        <v>37.533333333333346</v>
      </c>
      <c r="K342" s="117">
        <v>36.5</v>
      </c>
      <c r="L342" s="117">
        <v>35.549999999999997</v>
      </c>
      <c r="M342" s="117">
        <v>4.9197600000000001</v>
      </c>
    </row>
    <row r="343" spans="1:13">
      <c r="A343" s="65">
        <v>334</v>
      </c>
      <c r="B343" s="117" t="s">
        <v>1249</v>
      </c>
      <c r="C343" s="120">
        <v>222.45</v>
      </c>
      <c r="D343" s="118">
        <v>223.61666666666667</v>
      </c>
      <c r="E343" s="118">
        <v>218.83333333333334</v>
      </c>
      <c r="F343" s="118">
        <v>215.21666666666667</v>
      </c>
      <c r="G343" s="118">
        <v>210.43333333333334</v>
      </c>
      <c r="H343" s="118">
        <v>227.23333333333335</v>
      </c>
      <c r="I343" s="118">
        <v>232.01666666666665</v>
      </c>
      <c r="J343" s="118">
        <v>235.63333333333335</v>
      </c>
      <c r="K343" s="117">
        <v>228.4</v>
      </c>
      <c r="L343" s="117">
        <v>220</v>
      </c>
      <c r="M343" s="117">
        <v>0.24067</v>
      </c>
    </row>
    <row r="344" spans="1:13">
      <c r="A344" s="65">
        <v>335</v>
      </c>
      <c r="B344" s="117" t="s">
        <v>120</v>
      </c>
      <c r="C344" s="120">
        <v>25.35</v>
      </c>
      <c r="D344" s="118">
        <v>25.183333333333334</v>
      </c>
      <c r="E344" s="118">
        <v>24.916666666666668</v>
      </c>
      <c r="F344" s="118">
        <v>24.483333333333334</v>
      </c>
      <c r="G344" s="118">
        <v>24.216666666666669</v>
      </c>
      <c r="H344" s="118">
        <v>25.616666666666667</v>
      </c>
      <c r="I344" s="118">
        <v>25.883333333333333</v>
      </c>
      <c r="J344" s="118">
        <v>26.316666666666666</v>
      </c>
      <c r="K344" s="117">
        <v>25.45</v>
      </c>
      <c r="L344" s="117">
        <v>24.75</v>
      </c>
      <c r="M344" s="117">
        <v>107.68252</v>
      </c>
    </row>
    <row r="345" spans="1:13">
      <c r="A345" s="65">
        <v>336</v>
      </c>
      <c r="B345" s="117" t="s">
        <v>1254</v>
      </c>
      <c r="C345" s="120">
        <v>1327.8</v>
      </c>
      <c r="D345" s="118">
        <v>1323.0333333333333</v>
      </c>
      <c r="E345" s="118">
        <v>1313.4166666666665</v>
      </c>
      <c r="F345" s="118">
        <v>1299.0333333333333</v>
      </c>
      <c r="G345" s="118">
        <v>1289.4166666666665</v>
      </c>
      <c r="H345" s="118">
        <v>1337.4166666666665</v>
      </c>
      <c r="I345" s="118">
        <v>1347.0333333333333</v>
      </c>
      <c r="J345" s="118">
        <v>1361.4166666666665</v>
      </c>
      <c r="K345" s="117">
        <v>1332.65</v>
      </c>
      <c r="L345" s="117">
        <v>1308.6500000000001</v>
      </c>
      <c r="M345" s="117">
        <v>6.0788799999999998</v>
      </c>
    </row>
    <row r="346" spans="1:13">
      <c r="A346" s="65">
        <v>337</v>
      </c>
      <c r="B346" s="117" t="s">
        <v>1258</v>
      </c>
      <c r="C346" s="120">
        <v>1408.45</v>
      </c>
      <c r="D346" s="118">
        <v>1409.4833333333333</v>
      </c>
      <c r="E346" s="118">
        <v>1378.9666666666667</v>
      </c>
      <c r="F346" s="118">
        <v>1349.4833333333333</v>
      </c>
      <c r="G346" s="118">
        <v>1318.9666666666667</v>
      </c>
      <c r="H346" s="118">
        <v>1438.9666666666667</v>
      </c>
      <c r="I346" s="118">
        <v>1469.4833333333336</v>
      </c>
      <c r="J346" s="118">
        <v>1498.9666666666667</v>
      </c>
      <c r="K346" s="117">
        <v>1440</v>
      </c>
      <c r="L346" s="117">
        <v>1380</v>
      </c>
      <c r="M346" s="117">
        <v>0.21742</v>
      </c>
    </row>
    <row r="347" spans="1:13">
      <c r="A347" s="65">
        <v>338</v>
      </c>
      <c r="B347" s="117" t="s">
        <v>1856</v>
      </c>
      <c r="C347" s="120">
        <v>70.3</v>
      </c>
      <c r="D347" s="118">
        <v>69.783333333333317</v>
      </c>
      <c r="E347" s="118">
        <v>68.71666666666664</v>
      </c>
      <c r="F347" s="118">
        <v>67.133333333333326</v>
      </c>
      <c r="G347" s="118">
        <v>66.066666666666649</v>
      </c>
      <c r="H347" s="118">
        <v>71.366666666666632</v>
      </c>
      <c r="I347" s="118">
        <v>72.433333333333323</v>
      </c>
      <c r="J347" s="118">
        <v>74.016666666666623</v>
      </c>
      <c r="K347" s="117">
        <v>70.849999999999994</v>
      </c>
      <c r="L347" s="117">
        <v>68.2</v>
      </c>
      <c r="M347" s="117">
        <v>6.2366099999999998</v>
      </c>
    </row>
    <row r="348" spans="1:13">
      <c r="A348" s="65">
        <v>339</v>
      </c>
      <c r="B348" s="117" t="s">
        <v>121</v>
      </c>
      <c r="C348" s="120">
        <v>110.8</v>
      </c>
      <c r="D348" s="118">
        <v>110.10000000000001</v>
      </c>
      <c r="E348" s="118">
        <v>109.00000000000001</v>
      </c>
      <c r="F348" s="118">
        <v>107.2</v>
      </c>
      <c r="G348" s="118">
        <v>106.10000000000001</v>
      </c>
      <c r="H348" s="118">
        <v>111.90000000000002</v>
      </c>
      <c r="I348" s="118">
        <v>113.00000000000001</v>
      </c>
      <c r="J348" s="118">
        <v>114.80000000000003</v>
      </c>
      <c r="K348" s="117">
        <v>111.2</v>
      </c>
      <c r="L348" s="117">
        <v>108.3</v>
      </c>
      <c r="M348" s="117">
        <v>34.755769999999998</v>
      </c>
    </row>
    <row r="349" spans="1:13">
      <c r="A349" s="65">
        <v>340</v>
      </c>
      <c r="B349" s="117" t="s">
        <v>122</v>
      </c>
      <c r="C349" s="120">
        <v>151.4</v>
      </c>
      <c r="D349" s="118">
        <v>153.73333333333335</v>
      </c>
      <c r="E349" s="118">
        <v>147.16666666666669</v>
      </c>
      <c r="F349" s="118">
        <v>142.93333333333334</v>
      </c>
      <c r="G349" s="118">
        <v>136.36666666666667</v>
      </c>
      <c r="H349" s="118">
        <v>157.9666666666667</v>
      </c>
      <c r="I349" s="118">
        <v>164.53333333333336</v>
      </c>
      <c r="J349" s="118">
        <v>168.76666666666671</v>
      </c>
      <c r="K349" s="117">
        <v>160.30000000000001</v>
      </c>
      <c r="L349" s="117">
        <v>149.5</v>
      </c>
      <c r="M349" s="117">
        <v>250.06370999999999</v>
      </c>
    </row>
    <row r="350" spans="1:13">
      <c r="A350" s="65">
        <v>341</v>
      </c>
      <c r="B350" s="117" t="s">
        <v>1274</v>
      </c>
      <c r="C350" s="120">
        <v>477.55</v>
      </c>
      <c r="D350" s="118">
        <v>479.83333333333331</v>
      </c>
      <c r="E350" s="118">
        <v>472.96666666666664</v>
      </c>
      <c r="F350" s="118">
        <v>468.38333333333333</v>
      </c>
      <c r="G350" s="118">
        <v>461.51666666666665</v>
      </c>
      <c r="H350" s="118">
        <v>484.41666666666663</v>
      </c>
      <c r="I350" s="118">
        <v>491.2833333333333</v>
      </c>
      <c r="J350" s="118">
        <v>495.86666666666662</v>
      </c>
      <c r="K350" s="117">
        <v>486.7</v>
      </c>
      <c r="L350" s="117">
        <v>475.25</v>
      </c>
      <c r="M350" s="117">
        <v>2.7690100000000002</v>
      </c>
    </row>
    <row r="351" spans="1:13">
      <c r="A351" s="65">
        <v>342</v>
      </c>
      <c r="B351" s="117" t="s">
        <v>123</v>
      </c>
      <c r="C351" s="120">
        <v>3442.4</v>
      </c>
      <c r="D351" s="118">
        <v>3445.8166666666671</v>
      </c>
      <c r="E351" s="118">
        <v>3421.6333333333341</v>
      </c>
      <c r="F351" s="118">
        <v>3400.8666666666672</v>
      </c>
      <c r="G351" s="118">
        <v>3376.6833333333343</v>
      </c>
      <c r="H351" s="118">
        <v>3466.5833333333339</v>
      </c>
      <c r="I351" s="118">
        <v>3490.7666666666673</v>
      </c>
      <c r="J351" s="118">
        <v>3511.5333333333338</v>
      </c>
      <c r="K351" s="117">
        <v>3470</v>
      </c>
      <c r="L351" s="117">
        <v>3425.05</v>
      </c>
      <c r="M351" s="117">
        <v>0.18326999999999999</v>
      </c>
    </row>
    <row r="352" spans="1:13">
      <c r="A352" s="65">
        <v>343</v>
      </c>
      <c r="B352" s="117" t="s">
        <v>204</v>
      </c>
      <c r="C352" s="120">
        <v>177.75</v>
      </c>
      <c r="D352" s="118">
        <v>176.58333333333334</v>
      </c>
      <c r="E352" s="118">
        <v>174.66666666666669</v>
      </c>
      <c r="F352" s="118">
        <v>171.58333333333334</v>
      </c>
      <c r="G352" s="118">
        <v>169.66666666666669</v>
      </c>
      <c r="H352" s="118">
        <v>179.66666666666669</v>
      </c>
      <c r="I352" s="118">
        <v>181.58333333333337</v>
      </c>
      <c r="J352" s="118">
        <v>184.66666666666669</v>
      </c>
      <c r="K352" s="117">
        <v>178.5</v>
      </c>
      <c r="L352" s="117">
        <v>173.5</v>
      </c>
      <c r="M352" s="117">
        <v>16.436710000000001</v>
      </c>
    </row>
    <row r="353" spans="1:13">
      <c r="A353" s="65">
        <v>344</v>
      </c>
      <c r="B353" s="117" t="s">
        <v>1280</v>
      </c>
      <c r="C353" s="120">
        <v>205.55</v>
      </c>
      <c r="D353" s="118">
        <v>205.86666666666667</v>
      </c>
      <c r="E353" s="118">
        <v>204.73333333333335</v>
      </c>
      <c r="F353" s="118">
        <v>203.91666666666669</v>
      </c>
      <c r="G353" s="118">
        <v>202.78333333333336</v>
      </c>
      <c r="H353" s="118">
        <v>206.68333333333334</v>
      </c>
      <c r="I353" s="118">
        <v>207.81666666666666</v>
      </c>
      <c r="J353" s="118">
        <v>208.63333333333333</v>
      </c>
      <c r="K353" s="117">
        <v>207</v>
      </c>
      <c r="L353" s="117">
        <v>205.05</v>
      </c>
      <c r="M353" s="117">
        <v>2.1603699999999999</v>
      </c>
    </row>
    <row r="354" spans="1:13">
      <c r="A354" s="65">
        <v>345</v>
      </c>
      <c r="B354" s="117" t="s">
        <v>124</v>
      </c>
      <c r="C354" s="120">
        <v>153</v>
      </c>
      <c r="D354" s="118">
        <v>152.79999999999998</v>
      </c>
      <c r="E354" s="118">
        <v>151.29999999999995</v>
      </c>
      <c r="F354" s="118">
        <v>149.59999999999997</v>
      </c>
      <c r="G354" s="118">
        <v>148.09999999999994</v>
      </c>
      <c r="H354" s="118">
        <v>154.49999999999997</v>
      </c>
      <c r="I354" s="118">
        <v>156.00000000000003</v>
      </c>
      <c r="J354" s="118">
        <v>157.69999999999999</v>
      </c>
      <c r="K354" s="117">
        <v>154.30000000000001</v>
      </c>
      <c r="L354" s="117">
        <v>151.1</v>
      </c>
      <c r="M354" s="117">
        <v>158.80368000000001</v>
      </c>
    </row>
    <row r="355" spans="1:13">
      <c r="A355" s="65">
        <v>346</v>
      </c>
      <c r="B355" s="117" t="s">
        <v>125</v>
      </c>
      <c r="C355" s="120">
        <v>97.65</v>
      </c>
      <c r="D355" s="118">
        <v>96.899999999999991</v>
      </c>
      <c r="E355" s="118">
        <v>95.549999999999983</v>
      </c>
      <c r="F355" s="118">
        <v>93.449999999999989</v>
      </c>
      <c r="G355" s="118">
        <v>92.09999999999998</v>
      </c>
      <c r="H355" s="118">
        <v>98.999999999999986</v>
      </c>
      <c r="I355" s="118">
        <v>100.34999999999998</v>
      </c>
      <c r="J355" s="118">
        <v>102.44999999999999</v>
      </c>
      <c r="K355" s="117">
        <v>98.25</v>
      </c>
      <c r="L355" s="117">
        <v>94.8</v>
      </c>
      <c r="M355" s="117">
        <v>32.087919999999997</v>
      </c>
    </row>
    <row r="356" spans="1:13">
      <c r="A356" s="65">
        <v>347</v>
      </c>
      <c r="B356" s="117" t="s">
        <v>313</v>
      </c>
      <c r="C356" s="120">
        <v>88.6</v>
      </c>
      <c r="D356" s="118">
        <v>86.133333333333326</v>
      </c>
      <c r="E356" s="118">
        <v>82.316666666666649</v>
      </c>
      <c r="F356" s="118">
        <v>76.033333333333317</v>
      </c>
      <c r="G356" s="118">
        <v>72.21666666666664</v>
      </c>
      <c r="H356" s="118">
        <v>92.416666666666657</v>
      </c>
      <c r="I356" s="118">
        <v>96.23333333333332</v>
      </c>
      <c r="J356" s="118">
        <v>102.51666666666667</v>
      </c>
      <c r="K356" s="117">
        <v>89.95</v>
      </c>
      <c r="L356" s="117">
        <v>79.849999999999994</v>
      </c>
      <c r="M356" s="117">
        <v>3.6301399999999999</v>
      </c>
    </row>
    <row r="357" spans="1:13">
      <c r="A357" s="65">
        <v>348</v>
      </c>
      <c r="B357" s="117" t="s">
        <v>228</v>
      </c>
      <c r="C357" s="120">
        <v>23833.25</v>
      </c>
      <c r="D357" s="118">
        <v>23605.8</v>
      </c>
      <c r="E357" s="118">
        <v>23312.6</v>
      </c>
      <c r="F357" s="118">
        <v>22791.95</v>
      </c>
      <c r="G357" s="118">
        <v>22498.75</v>
      </c>
      <c r="H357" s="118">
        <v>24126.449999999997</v>
      </c>
      <c r="I357" s="118">
        <v>24419.65</v>
      </c>
      <c r="J357" s="118">
        <v>24940.299999999996</v>
      </c>
      <c r="K357" s="117">
        <v>23899</v>
      </c>
      <c r="L357" s="117">
        <v>23085.15</v>
      </c>
      <c r="M357" s="117">
        <v>0.41149999999999998</v>
      </c>
    </row>
    <row r="358" spans="1:13">
      <c r="A358" s="65">
        <v>349</v>
      </c>
      <c r="B358" s="117" t="s">
        <v>1306</v>
      </c>
      <c r="C358" s="120">
        <v>257.95</v>
      </c>
      <c r="D358" s="118">
        <v>253.28333333333333</v>
      </c>
      <c r="E358" s="118">
        <v>246.56666666666666</v>
      </c>
      <c r="F358" s="118">
        <v>235.18333333333334</v>
      </c>
      <c r="G358" s="118">
        <v>228.46666666666667</v>
      </c>
      <c r="H358" s="118">
        <v>264.66666666666663</v>
      </c>
      <c r="I358" s="118">
        <v>271.38333333333333</v>
      </c>
      <c r="J358" s="118">
        <v>282.76666666666665</v>
      </c>
      <c r="K358" s="117">
        <v>260</v>
      </c>
      <c r="L358" s="117">
        <v>241.9</v>
      </c>
      <c r="M358" s="117">
        <v>11.43008</v>
      </c>
    </row>
    <row r="359" spans="1:13">
      <c r="A359" s="65">
        <v>350</v>
      </c>
      <c r="B359" s="117" t="s">
        <v>348</v>
      </c>
      <c r="C359" s="120">
        <v>79.95</v>
      </c>
      <c r="D359" s="118">
        <v>79.8</v>
      </c>
      <c r="E359" s="118">
        <v>77.649999999999991</v>
      </c>
      <c r="F359" s="118">
        <v>75.349999999999994</v>
      </c>
      <c r="G359" s="118">
        <v>73.199999999999989</v>
      </c>
      <c r="H359" s="118">
        <v>82.1</v>
      </c>
      <c r="I359" s="118">
        <v>84.25</v>
      </c>
      <c r="J359" s="118">
        <v>86.55</v>
      </c>
      <c r="K359" s="117">
        <v>81.95</v>
      </c>
      <c r="L359" s="117">
        <v>77.5</v>
      </c>
      <c r="M359" s="117">
        <v>101.17738</v>
      </c>
    </row>
    <row r="360" spans="1:13">
      <c r="A360" s="65">
        <v>351</v>
      </c>
      <c r="B360" s="117" t="s">
        <v>206</v>
      </c>
      <c r="C360" s="120">
        <v>2655.3</v>
      </c>
      <c r="D360" s="118">
        <v>2639.9166666666665</v>
      </c>
      <c r="E360" s="118">
        <v>2605.833333333333</v>
      </c>
      <c r="F360" s="118">
        <v>2556.3666666666663</v>
      </c>
      <c r="G360" s="118">
        <v>2522.2833333333328</v>
      </c>
      <c r="H360" s="118">
        <v>2689.3833333333332</v>
      </c>
      <c r="I360" s="118">
        <v>2723.4666666666662</v>
      </c>
      <c r="J360" s="118">
        <v>2772.9333333333334</v>
      </c>
      <c r="K360" s="117">
        <v>2674</v>
      </c>
      <c r="L360" s="117">
        <v>2590.4499999999998</v>
      </c>
      <c r="M360" s="117">
        <v>5.1554700000000002</v>
      </c>
    </row>
    <row r="361" spans="1:13">
      <c r="A361" s="65">
        <v>352</v>
      </c>
      <c r="B361" s="117" t="s">
        <v>1314</v>
      </c>
      <c r="C361" s="120">
        <v>676.6</v>
      </c>
      <c r="D361" s="118">
        <v>669.9</v>
      </c>
      <c r="E361" s="118">
        <v>656.8</v>
      </c>
      <c r="F361" s="118">
        <v>637</v>
      </c>
      <c r="G361" s="118">
        <v>623.9</v>
      </c>
      <c r="H361" s="118">
        <v>689.69999999999993</v>
      </c>
      <c r="I361" s="118">
        <v>702.80000000000007</v>
      </c>
      <c r="J361" s="118">
        <v>722.59999999999991</v>
      </c>
      <c r="K361" s="117">
        <v>683</v>
      </c>
      <c r="L361" s="117">
        <v>650.1</v>
      </c>
      <c r="M361" s="117">
        <v>2.1456200000000001</v>
      </c>
    </row>
    <row r="362" spans="1:13">
      <c r="A362" s="65">
        <v>353</v>
      </c>
      <c r="B362" s="117" t="s">
        <v>126</v>
      </c>
      <c r="C362" s="120">
        <v>239.2</v>
      </c>
      <c r="D362" s="118">
        <v>238.06666666666669</v>
      </c>
      <c r="E362" s="118">
        <v>236.13333333333338</v>
      </c>
      <c r="F362" s="118">
        <v>233.06666666666669</v>
      </c>
      <c r="G362" s="118">
        <v>231.13333333333338</v>
      </c>
      <c r="H362" s="118">
        <v>241.13333333333338</v>
      </c>
      <c r="I362" s="118">
        <v>243.06666666666672</v>
      </c>
      <c r="J362" s="118">
        <v>246.13333333333338</v>
      </c>
      <c r="K362" s="117">
        <v>240</v>
      </c>
      <c r="L362" s="117">
        <v>235</v>
      </c>
      <c r="M362" s="117">
        <v>61.572809999999997</v>
      </c>
    </row>
    <row r="363" spans="1:13">
      <c r="A363" s="65">
        <v>354</v>
      </c>
      <c r="B363" s="117" t="s">
        <v>127</v>
      </c>
      <c r="C363" s="120">
        <v>111.75</v>
      </c>
      <c r="D363" s="118">
        <v>110.7</v>
      </c>
      <c r="E363" s="118">
        <v>109.2</v>
      </c>
      <c r="F363" s="118">
        <v>106.65</v>
      </c>
      <c r="G363" s="118">
        <v>105.15</v>
      </c>
      <c r="H363" s="118">
        <v>113.25</v>
      </c>
      <c r="I363" s="118">
        <v>114.75</v>
      </c>
      <c r="J363" s="118">
        <v>117.3</v>
      </c>
      <c r="K363" s="117">
        <v>112.2</v>
      </c>
      <c r="L363" s="117">
        <v>108.15</v>
      </c>
      <c r="M363" s="117">
        <v>51.582349999999998</v>
      </c>
    </row>
    <row r="364" spans="1:13">
      <c r="A364" s="65">
        <v>355</v>
      </c>
      <c r="B364" s="117" t="s">
        <v>1317</v>
      </c>
      <c r="C364" s="120">
        <v>3199.05</v>
      </c>
      <c r="D364" s="118">
        <v>3205.9500000000003</v>
      </c>
      <c r="E364" s="118">
        <v>3174.2000000000007</v>
      </c>
      <c r="F364" s="118">
        <v>3149.3500000000004</v>
      </c>
      <c r="G364" s="118">
        <v>3117.6000000000008</v>
      </c>
      <c r="H364" s="118">
        <v>3230.8000000000006</v>
      </c>
      <c r="I364" s="118">
        <v>3262.5499999999997</v>
      </c>
      <c r="J364" s="118">
        <v>3287.4000000000005</v>
      </c>
      <c r="K364" s="117">
        <v>3237.7</v>
      </c>
      <c r="L364" s="117">
        <v>3181.1</v>
      </c>
      <c r="M364" s="117">
        <v>0.10808</v>
      </c>
    </row>
    <row r="365" spans="1:13">
      <c r="A365" s="65">
        <v>356</v>
      </c>
      <c r="B365" s="117" t="s">
        <v>315</v>
      </c>
      <c r="C365" s="120">
        <v>16.5</v>
      </c>
      <c r="D365" s="118">
        <v>16.416666666666668</v>
      </c>
      <c r="E365" s="118">
        <v>16.033333333333335</v>
      </c>
      <c r="F365" s="118">
        <v>15.566666666666666</v>
      </c>
      <c r="G365" s="118">
        <v>15.183333333333334</v>
      </c>
      <c r="H365" s="118">
        <v>16.883333333333336</v>
      </c>
      <c r="I365" s="118">
        <v>17.266666666666669</v>
      </c>
      <c r="J365" s="118">
        <v>17.733333333333338</v>
      </c>
      <c r="K365" s="117">
        <v>16.8</v>
      </c>
      <c r="L365" s="117">
        <v>15.95</v>
      </c>
      <c r="M365" s="117">
        <v>5.16214</v>
      </c>
    </row>
    <row r="366" spans="1:13">
      <c r="A366" s="65">
        <v>357</v>
      </c>
      <c r="B366" s="117" t="s">
        <v>207</v>
      </c>
      <c r="C366" s="120">
        <v>10187.6</v>
      </c>
      <c r="D366" s="118">
        <v>10228.199999999999</v>
      </c>
      <c r="E366" s="118">
        <v>10109.399999999998</v>
      </c>
      <c r="F366" s="118">
        <v>10031.199999999999</v>
      </c>
      <c r="G366" s="118">
        <v>9912.3999999999978</v>
      </c>
      <c r="H366" s="118">
        <v>10306.399999999998</v>
      </c>
      <c r="I366" s="118">
        <v>10425.199999999997</v>
      </c>
      <c r="J366" s="118">
        <v>10503.399999999998</v>
      </c>
      <c r="K366" s="117">
        <v>10347</v>
      </c>
      <c r="L366" s="117">
        <v>10150</v>
      </c>
      <c r="M366" s="117">
        <v>5.824E-2</v>
      </c>
    </row>
    <row r="367" spans="1:13">
      <c r="A367" s="65">
        <v>358</v>
      </c>
      <c r="B367" s="117" t="s">
        <v>1325</v>
      </c>
      <c r="C367" s="120">
        <v>638.75</v>
      </c>
      <c r="D367" s="118">
        <v>633.85</v>
      </c>
      <c r="E367" s="118">
        <v>627.70000000000005</v>
      </c>
      <c r="F367" s="118">
        <v>616.65</v>
      </c>
      <c r="G367" s="118">
        <v>610.5</v>
      </c>
      <c r="H367" s="118">
        <v>644.90000000000009</v>
      </c>
      <c r="I367" s="118">
        <v>651.04999999999995</v>
      </c>
      <c r="J367" s="118">
        <v>662.10000000000014</v>
      </c>
      <c r="K367" s="117">
        <v>640</v>
      </c>
      <c r="L367" s="117">
        <v>622.79999999999995</v>
      </c>
      <c r="M367" s="117">
        <v>0.11532000000000001</v>
      </c>
    </row>
    <row r="368" spans="1:13">
      <c r="A368" s="65">
        <v>359</v>
      </c>
      <c r="B368" s="117" t="s">
        <v>205</v>
      </c>
      <c r="C368" s="120">
        <v>1138.1500000000001</v>
      </c>
      <c r="D368" s="118">
        <v>1134.7</v>
      </c>
      <c r="E368" s="118">
        <v>1127.75</v>
      </c>
      <c r="F368" s="118">
        <v>1117.3499999999999</v>
      </c>
      <c r="G368" s="118">
        <v>1110.3999999999999</v>
      </c>
      <c r="H368" s="118">
        <v>1145.1000000000001</v>
      </c>
      <c r="I368" s="118">
        <v>1152.0500000000004</v>
      </c>
      <c r="J368" s="118">
        <v>1162.4500000000003</v>
      </c>
      <c r="K368" s="117">
        <v>1141.6500000000001</v>
      </c>
      <c r="L368" s="117">
        <v>1124.3</v>
      </c>
      <c r="M368" s="117">
        <v>3.90822</v>
      </c>
    </row>
    <row r="369" spans="1:13">
      <c r="A369" s="65">
        <v>360</v>
      </c>
      <c r="B369" s="117" t="s">
        <v>1328</v>
      </c>
      <c r="C369" s="120">
        <v>1011.95</v>
      </c>
      <c r="D369" s="118">
        <v>1002.8166666666666</v>
      </c>
      <c r="E369" s="118">
        <v>990.63333333333321</v>
      </c>
      <c r="F369" s="118">
        <v>969.31666666666661</v>
      </c>
      <c r="G369" s="118">
        <v>957.13333333333321</v>
      </c>
      <c r="H369" s="118">
        <v>1024.1333333333332</v>
      </c>
      <c r="I369" s="118">
        <v>1036.3166666666666</v>
      </c>
      <c r="J369" s="118">
        <v>1057.6333333333332</v>
      </c>
      <c r="K369" s="117">
        <v>1015</v>
      </c>
      <c r="L369" s="117">
        <v>981.5</v>
      </c>
      <c r="M369" s="117">
        <v>4.4316300000000002</v>
      </c>
    </row>
    <row r="370" spans="1:13">
      <c r="A370" s="65">
        <v>361</v>
      </c>
      <c r="B370" s="117" t="s">
        <v>128</v>
      </c>
      <c r="C370" s="120">
        <v>85.85</v>
      </c>
      <c r="D370" s="118">
        <v>85.466666666666654</v>
      </c>
      <c r="E370" s="118">
        <v>84.483333333333306</v>
      </c>
      <c r="F370" s="118">
        <v>83.116666666666646</v>
      </c>
      <c r="G370" s="118">
        <v>82.133333333333297</v>
      </c>
      <c r="H370" s="118">
        <v>86.833333333333314</v>
      </c>
      <c r="I370" s="118">
        <v>87.816666666666663</v>
      </c>
      <c r="J370" s="118">
        <v>89.183333333333323</v>
      </c>
      <c r="K370" s="117">
        <v>86.45</v>
      </c>
      <c r="L370" s="117">
        <v>84.1</v>
      </c>
      <c r="M370" s="117">
        <v>234.46147999999999</v>
      </c>
    </row>
    <row r="371" spans="1:13">
      <c r="A371" s="65">
        <v>362</v>
      </c>
      <c r="B371" s="117" t="s">
        <v>1916</v>
      </c>
      <c r="C371" s="120">
        <v>875.5</v>
      </c>
      <c r="D371" s="118">
        <v>882.68333333333339</v>
      </c>
      <c r="E371" s="118">
        <v>865.96666666666681</v>
      </c>
      <c r="F371" s="118">
        <v>856.43333333333339</v>
      </c>
      <c r="G371" s="118">
        <v>839.71666666666681</v>
      </c>
      <c r="H371" s="118">
        <v>892.21666666666681</v>
      </c>
      <c r="I371" s="118">
        <v>908.93333333333351</v>
      </c>
      <c r="J371" s="118">
        <v>918.46666666666681</v>
      </c>
      <c r="K371" s="117">
        <v>899.4</v>
      </c>
      <c r="L371" s="117">
        <v>873.15</v>
      </c>
      <c r="M371" s="117">
        <v>1.90177</v>
      </c>
    </row>
    <row r="372" spans="1:13">
      <c r="A372" s="65">
        <v>363</v>
      </c>
      <c r="B372" s="117" t="s">
        <v>1335</v>
      </c>
      <c r="C372" s="120">
        <v>150.5</v>
      </c>
      <c r="D372" s="118">
        <v>147.9</v>
      </c>
      <c r="E372" s="118">
        <v>144.10000000000002</v>
      </c>
      <c r="F372" s="118">
        <v>137.70000000000002</v>
      </c>
      <c r="G372" s="118">
        <v>133.90000000000003</v>
      </c>
      <c r="H372" s="118">
        <v>154.30000000000001</v>
      </c>
      <c r="I372" s="118">
        <v>158.10000000000002</v>
      </c>
      <c r="J372" s="118">
        <v>164.5</v>
      </c>
      <c r="K372" s="117">
        <v>151.69999999999999</v>
      </c>
      <c r="L372" s="117">
        <v>141.5</v>
      </c>
      <c r="M372" s="117">
        <v>2.5564300000000002</v>
      </c>
    </row>
    <row r="373" spans="1:13">
      <c r="A373" s="65">
        <v>364</v>
      </c>
      <c r="B373" s="117" t="s">
        <v>129</v>
      </c>
      <c r="C373" s="120">
        <v>194.3</v>
      </c>
      <c r="D373" s="118">
        <v>192.68333333333331</v>
      </c>
      <c r="E373" s="118">
        <v>189.36666666666662</v>
      </c>
      <c r="F373" s="118">
        <v>184.43333333333331</v>
      </c>
      <c r="G373" s="118">
        <v>181.11666666666662</v>
      </c>
      <c r="H373" s="118">
        <v>197.61666666666662</v>
      </c>
      <c r="I373" s="118">
        <v>200.93333333333328</v>
      </c>
      <c r="J373" s="118">
        <v>205.86666666666662</v>
      </c>
      <c r="K373" s="117">
        <v>196</v>
      </c>
      <c r="L373" s="117">
        <v>187.75</v>
      </c>
      <c r="M373" s="117">
        <v>99.443790000000007</v>
      </c>
    </row>
    <row r="374" spans="1:13">
      <c r="A374" s="65">
        <v>365</v>
      </c>
      <c r="B374" s="117" t="s">
        <v>1346</v>
      </c>
      <c r="C374" s="120">
        <v>153.85</v>
      </c>
      <c r="D374" s="118">
        <v>154.48333333333332</v>
      </c>
      <c r="E374" s="118">
        <v>152.36666666666665</v>
      </c>
      <c r="F374" s="118">
        <v>150.88333333333333</v>
      </c>
      <c r="G374" s="118">
        <v>148.76666666666665</v>
      </c>
      <c r="H374" s="118">
        <v>155.96666666666664</v>
      </c>
      <c r="I374" s="118">
        <v>158.08333333333331</v>
      </c>
      <c r="J374" s="118">
        <v>159.56666666666663</v>
      </c>
      <c r="K374" s="117">
        <v>156.6</v>
      </c>
      <c r="L374" s="117">
        <v>153</v>
      </c>
      <c r="M374" s="117">
        <v>17.023040000000002</v>
      </c>
    </row>
    <row r="375" spans="1:13">
      <c r="A375" s="65">
        <v>366</v>
      </c>
      <c r="B375" s="117" t="s">
        <v>1358</v>
      </c>
      <c r="C375" s="120">
        <v>203.1</v>
      </c>
      <c r="D375" s="118">
        <v>202.76666666666665</v>
      </c>
      <c r="E375" s="118">
        <v>200.93333333333331</v>
      </c>
      <c r="F375" s="118">
        <v>198.76666666666665</v>
      </c>
      <c r="G375" s="118">
        <v>196.93333333333331</v>
      </c>
      <c r="H375" s="118">
        <v>204.93333333333331</v>
      </c>
      <c r="I375" s="118">
        <v>206.76666666666668</v>
      </c>
      <c r="J375" s="118">
        <v>208.93333333333331</v>
      </c>
      <c r="K375" s="117">
        <v>204.6</v>
      </c>
      <c r="L375" s="117">
        <v>200.6</v>
      </c>
      <c r="M375" s="117">
        <v>1.77505</v>
      </c>
    </row>
    <row r="376" spans="1:13">
      <c r="A376" s="65">
        <v>367</v>
      </c>
      <c r="B376" s="117" t="s">
        <v>2608</v>
      </c>
      <c r="C376" s="120">
        <v>95.6</v>
      </c>
      <c r="D376" s="118">
        <v>94.55</v>
      </c>
      <c r="E376" s="118">
        <v>91.899999999999991</v>
      </c>
      <c r="F376" s="118">
        <v>88.199999999999989</v>
      </c>
      <c r="G376" s="118">
        <v>85.549999999999983</v>
      </c>
      <c r="H376" s="118">
        <v>98.25</v>
      </c>
      <c r="I376" s="118">
        <v>100.9</v>
      </c>
      <c r="J376" s="118">
        <v>104.60000000000001</v>
      </c>
      <c r="K376" s="117">
        <v>97.2</v>
      </c>
      <c r="L376" s="117">
        <v>90.85</v>
      </c>
      <c r="M376" s="117">
        <v>6.1017000000000001</v>
      </c>
    </row>
    <row r="377" spans="1:13">
      <c r="A377" s="65">
        <v>368</v>
      </c>
      <c r="B377" s="117" t="s">
        <v>130</v>
      </c>
      <c r="C377" s="120">
        <v>80.650000000000006</v>
      </c>
      <c r="D377" s="118">
        <v>80.116666666666674</v>
      </c>
      <c r="E377" s="118">
        <v>78.983333333333348</v>
      </c>
      <c r="F377" s="118">
        <v>77.316666666666677</v>
      </c>
      <c r="G377" s="118">
        <v>76.183333333333351</v>
      </c>
      <c r="H377" s="118">
        <v>81.783333333333346</v>
      </c>
      <c r="I377" s="118">
        <v>82.916666666666671</v>
      </c>
      <c r="J377" s="118">
        <v>84.583333333333343</v>
      </c>
      <c r="K377" s="117">
        <v>81.25</v>
      </c>
      <c r="L377" s="117">
        <v>78.45</v>
      </c>
      <c r="M377" s="117">
        <v>3.5655000000000001</v>
      </c>
    </row>
    <row r="378" spans="1:13">
      <c r="A378" s="65">
        <v>369</v>
      </c>
      <c r="B378" s="117" t="s">
        <v>1365</v>
      </c>
      <c r="C378" s="120">
        <v>1542.65</v>
      </c>
      <c r="D378" s="118">
        <v>1545.8166666666666</v>
      </c>
      <c r="E378" s="118">
        <v>1531.8333333333333</v>
      </c>
      <c r="F378" s="118">
        <v>1521.0166666666667</v>
      </c>
      <c r="G378" s="118">
        <v>1507.0333333333333</v>
      </c>
      <c r="H378" s="118">
        <v>1556.6333333333332</v>
      </c>
      <c r="I378" s="118">
        <v>1570.6166666666668</v>
      </c>
      <c r="J378" s="118">
        <v>1581.4333333333332</v>
      </c>
      <c r="K378" s="117">
        <v>1559.8</v>
      </c>
      <c r="L378" s="117">
        <v>1535</v>
      </c>
      <c r="M378" s="117">
        <v>2.3778299999999999</v>
      </c>
    </row>
    <row r="379" spans="1:13">
      <c r="A379" s="65">
        <v>370</v>
      </c>
      <c r="B379" s="117" t="s">
        <v>1846</v>
      </c>
      <c r="C379" s="120">
        <v>780.65</v>
      </c>
      <c r="D379" s="118">
        <v>776.55000000000007</v>
      </c>
      <c r="E379" s="118">
        <v>764.10000000000014</v>
      </c>
      <c r="F379" s="118">
        <v>747.55000000000007</v>
      </c>
      <c r="G379" s="118">
        <v>735.10000000000014</v>
      </c>
      <c r="H379" s="118">
        <v>793.10000000000014</v>
      </c>
      <c r="I379" s="118">
        <v>805.55000000000018</v>
      </c>
      <c r="J379" s="118">
        <v>822.10000000000014</v>
      </c>
      <c r="K379" s="117">
        <v>789</v>
      </c>
      <c r="L379" s="117">
        <v>760</v>
      </c>
      <c r="M379" s="117">
        <v>3.38266</v>
      </c>
    </row>
    <row r="380" spans="1:13">
      <c r="A380" s="65">
        <v>371</v>
      </c>
      <c r="B380" s="117" t="s">
        <v>1366</v>
      </c>
      <c r="C380" s="120">
        <v>393.1</v>
      </c>
      <c r="D380" s="118">
        <v>393.66666666666669</v>
      </c>
      <c r="E380" s="118">
        <v>390.13333333333338</v>
      </c>
      <c r="F380" s="118">
        <v>387.16666666666669</v>
      </c>
      <c r="G380" s="118">
        <v>383.63333333333338</v>
      </c>
      <c r="H380" s="118">
        <v>396.63333333333338</v>
      </c>
      <c r="I380" s="118">
        <v>400.16666666666669</v>
      </c>
      <c r="J380" s="118">
        <v>403.13333333333338</v>
      </c>
      <c r="K380" s="117">
        <v>397.2</v>
      </c>
      <c r="L380" s="117">
        <v>390.7</v>
      </c>
      <c r="M380" s="117">
        <v>4.8095699999999999</v>
      </c>
    </row>
    <row r="381" spans="1:13">
      <c r="A381" s="65">
        <v>372</v>
      </c>
      <c r="B381" s="117" t="s">
        <v>1368</v>
      </c>
      <c r="C381" s="120">
        <v>106.8</v>
      </c>
      <c r="D381" s="118">
        <v>107.16666666666667</v>
      </c>
      <c r="E381" s="118">
        <v>105.93333333333334</v>
      </c>
      <c r="F381" s="118">
        <v>105.06666666666666</v>
      </c>
      <c r="G381" s="118">
        <v>103.83333333333333</v>
      </c>
      <c r="H381" s="118">
        <v>108.03333333333335</v>
      </c>
      <c r="I381" s="118">
        <v>109.26666666666667</v>
      </c>
      <c r="J381" s="118">
        <v>110.13333333333335</v>
      </c>
      <c r="K381" s="117">
        <v>108.4</v>
      </c>
      <c r="L381" s="117">
        <v>106.3</v>
      </c>
      <c r="M381" s="117">
        <v>8.1805699999999995</v>
      </c>
    </row>
    <row r="382" spans="1:13">
      <c r="A382" s="65">
        <v>373</v>
      </c>
      <c r="B382" s="117" t="s">
        <v>1370</v>
      </c>
      <c r="C382" s="120">
        <v>593.5</v>
      </c>
      <c r="D382" s="118">
        <v>593.58333333333337</v>
      </c>
      <c r="E382" s="118">
        <v>585.16666666666674</v>
      </c>
      <c r="F382" s="118">
        <v>576.83333333333337</v>
      </c>
      <c r="G382" s="118">
        <v>568.41666666666674</v>
      </c>
      <c r="H382" s="118">
        <v>601.91666666666674</v>
      </c>
      <c r="I382" s="118">
        <v>610.33333333333348</v>
      </c>
      <c r="J382" s="118">
        <v>618.66666666666674</v>
      </c>
      <c r="K382" s="117">
        <v>602</v>
      </c>
      <c r="L382" s="117">
        <v>585.25</v>
      </c>
      <c r="M382" s="117">
        <v>1.34555</v>
      </c>
    </row>
    <row r="383" spans="1:13">
      <c r="A383" s="65">
        <v>374</v>
      </c>
      <c r="B383" s="117" t="s">
        <v>1372</v>
      </c>
      <c r="C383" s="120">
        <v>163.6</v>
      </c>
      <c r="D383" s="118">
        <v>162.48333333333332</v>
      </c>
      <c r="E383" s="118">
        <v>159.51666666666665</v>
      </c>
      <c r="F383" s="118">
        <v>155.43333333333334</v>
      </c>
      <c r="G383" s="118">
        <v>152.46666666666667</v>
      </c>
      <c r="H383" s="118">
        <v>166.56666666666663</v>
      </c>
      <c r="I383" s="118">
        <v>169.53333333333327</v>
      </c>
      <c r="J383" s="118">
        <v>173.61666666666662</v>
      </c>
      <c r="K383" s="117">
        <v>165.45</v>
      </c>
      <c r="L383" s="117">
        <v>158.4</v>
      </c>
      <c r="M383" s="117">
        <v>2.6678799999999998</v>
      </c>
    </row>
    <row r="384" spans="1:13">
      <c r="A384" s="65">
        <v>375</v>
      </c>
      <c r="B384" s="117" t="s">
        <v>211</v>
      </c>
      <c r="C384" s="120">
        <v>735.05</v>
      </c>
      <c r="D384" s="118">
        <v>730.31666666666661</v>
      </c>
      <c r="E384" s="118">
        <v>721.63333333333321</v>
      </c>
      <c r="F384" s="118">
        <v>708.21666666666658</v>
      </c>
      <c r="G384" s="118">
        <v>699.53333333333319</v>
      </c>
      <c r="H384" s="118">
        <v>743.73333333333323</v>
      </c>
      <c r="I384" s="118">
        <v>752.41666666666663</v>
      </c>
      <c r="J384" s="118">
        <v>765.83333333333326</v>
      </c>
      <c r="K384" s="117">
        <v>739</v>
      </c>
      <c r="L384" s="117">
        <v>716.9</v>
      </c>
      <c r="M384" s="117">
        <v>7.0095400000000003</v>
      </c>
    </row>
    <row r="385" spans="1:13">
      <c r="A385" s="65">
        <v>376</v>
      </c>
      <c r="B385" s="117" t="s">
        <v>1377</v>
      </c>
      <c r="C385" s="120">
        <v>268.10000000000002</v>
      </c>
      <c r="D385" s="118">
        <v>270.01666666666671</v>
      </c>
      <c r="E385" s="118">
        <v>262.18333333333339</v>
      </c>
      <c r="F385" s="118">
        <v>256.26666666666671</v>
      </c>
      <c r="G385" s="118">
        <v>248.43333333333339</v>
      </c>
      <c r="H385" s="118">
        <v>275.93333333333339</v>
      </c>
      <c r="I385" s="118">
        <v>283.76666666666677</v>
      </c>
      <c r="J385" s="118">
        <v>289.68333333333339</v>
      </c>
      <c r="K385" s="117">
        <v>277.85000000000002</v>
      </c>
      <c r="L385" s="117">
        <v>264.10000000000002</v>
      </c>
      <c r="M385" s="117">
        <v>0.14934</v>
      </c>
    </row>
    <row r="386" spans="1:13">
      <c r="A386" s="65">
        <v>377</v>
      </c>
      <c r="B386" s="117" t="s">
        <v>1387</v>
      </c>
      <c r="C386" s="120">
        <v>819.8</v>
      </c>
      <c r="D386" s="118">
        <v>817.83333333333337</v>
      </c>
      <c r="E386" s="118">
        <v>810.06666666666672</v>
      </c>
      <c r="F386" s="118">
        <v>800.33333333333337</v>
      </c>
      <c r="G386" s="118">
        <v>792.56666666666672</v>
      </c>
      <c r="H386" s="118">
        <v>827.56666666666672</v>
      </c>
      <c r="I386" s="118">
        <v>835.33333333333337</v>
      </c>
      <c r="J386" s="118">
        <v>845.06666666666672</v>
      </c>
      <c r="K386" s="117">
        <v>825.6</v>
      </c>
      <c r="L386" s="117">
        <v>808.1</v>
      </c>
      <c r="M386" s="117">
        <v>6.5090000000000003</v>
      </c>
    </row>
    <row r="387" spans="1:13">
      <c r="A387" s="65">
        <v>378</v>
      </c>
      <c r="B387" s="117" t="s">
        <v>1877</v>
      </c>
      <c r="C387" s="120">
        <v>642.9</v>
      </c>
      <c r="D387" s="118">
        <v>645.30000000000007</v>
      </c>
      <c r="E387" s="118">
        <v>631.70000000000016</v>
      </c>
      <c r="F387" s="118">
        <v>620.50000000000011</v>
      </c>
      <c r="G387" s="118">
        <v>606.9000000000002</v>
      </c>
      <c r="H387" s="118">
        <v>656.50000000000011</v>
      </c>
      <c r="I387" s="118">
        <v>670.1</v>
      </c>
      <c r="J387" s="118">
        <v>681.30000000000007</v>
      </c>
      <c r="K387" s="117">
        <v>658.9</v>
      </c>
      <c r="L387" s="117">
        <v>634.1</v>
      </c>
      <c r="M387" s="117">
        <v>61.142069999999997</v>
      </c>
    </row>
    <row r="388" spans="1:13">
      <c r="A388" s="65">
        <v>379</v>
      </c>
      <c r="B388" s="117" t="s">
        <v>1391</v>
      </c>
      <c r="C388" s="120">
        <v>59.05</v>
      </c>
      <c r="D388" s="118">
        <v>58.433333333333337</v>
      </c>
      <c r="E388" s="118">
        <v>57.316666666666677</v>
      </c>
      <c r="F388" s="118">
        <v>55.583333333333343</v>
      </c>
      <c r="G388" s="118">
        <v>54.466666666666683</v>
      </c>
      <c r="H388" s="118">
        <v>60.166666666666671</v>
      </c>
      <c r="I388" s="118">
        <v>61.283333333333331</v>
      </c>
      <c r="J388" s="118">
        <v>63.016666666666666</v>
      </c>
      <c r="K388" s="117">
        <v>59.55</v>
      </c>
      <c r="L388" s="117">
        <v>56.7</v>
      </c>
      <c r="M388" s="117">
        <v>15.23288</v>
      </c>
    </row>
    <row r="389" spans="1:13">
      <c r="A389" s="65">
        <v>380</v>
      </c>
      <c r="B389" s="117" t="s">
        <v>131</v>
      </c>
      <c r="C389" s="120">
        <v>5.35</v>
      </c>
      <c r="D389" s="118">
        <v>5.5</v>
      </c>
      <c r="E389" s="118">
        <v>5.0999999999999996</v>
      </c>
      <c r="F389" s="118">
        <v>4.8499999999999996</v>
      </c>
      <c r="G389" s="118">
        <v>4.4499999999999993</v>
      </c>
      <c r="H389" s="118">
        <v>5.75</v>
      </c>
      <c r="I389" s="118">
        <v>6.15</v>
      </c>
      <c r="J389" s="118">
        <v>6.4</v>
      </c>
      <c r="K389" s="117">
        <v>5.9</v>
      </c>
      <c r="L389" s="117">
        <v>5.25</v>
      </c>
      <c r="M389" s="117">
        <v>465.95548000000002</v>
      </c>
    </row>
    <row r="390" spans="1:13">
      <c r="A390" s="65">
        <v>381</v>
      </c>
      <c r="B390" s="117" t="s">
        <v>132</v>
      </c>
      <c r="C390" s="120">
        <v>134.25</v>
      </c>
      <c r="D390" s="118">
        <v>133.48333333333332</v>
      </c>
      <c r="E390" s="118">
        <v>132.06666666666663</v>
      </c>
      <c r="F390" s="118">
        <v>129.88333333333333</v>
      </c>
      <c r="G390" s="118">
        <v>128.46666666666664</v>
      </c>
      <c r="H390" s="118">
        <v>135.66666666666663</v>
      </c>
      <c r="I390" s="118">
        <v>137.08333333333331</v>
      </c>
      <c r="J390" s="118">
        <v>139.26666666666662</v>
      </c>
      <c r="K390" s="117">
        <v>134.9</v>
      </c>
      <c r="L390" s="117">
        <v>131.30000000000001</v>
      </c>
      <c r="M390" s="117">
        <v>194.00675000000001</v>
      </c>
    </row>
    <row r="391" spans="1:13">
      <c r="A391" s="65">
        <v>382</v>
      </c>
      <c r="B391" s="117" t="s">
        <v>1393</v>
      </c>
      <c r="C391" s="120">
        <v>95.15</v>
      </c>
      <c r="D391" s="118">
        <v>94.600000000000009</v>
      </c>
      <c r="E391" s="118">
        <v>93.450000000000017</v>
      </c>
      <c r="F391" s="118">
        <v>91.750000000000014</v>
      </c>
      <c r="G391" s="118">
        <v>90.600000000000023</v>
      </c>
      <c r="H391" s="118">
        <v>96.300000000000011</v>
      </c>
      <c r="I391" s="118">
        <v>97.450000000000017</v>
      </c>
      <c r="J391" s="118">
        <v>99.15</v>
      </c>
      <c r="K391" s="117">
        <v>95.75</v>
      </c>
      <c r="L391" s="117">
        <v>92.9</v>
      </c>
      <c r="M391" s="117">
        <v>2.1887500000000002</v>
      </c>
    </row>
    <row r="392" spans="1:13">
      <c r="A392" s="65">
        <v>383</v>
      </c>
      <c r="B392" s="117" t="s">
        <v>1395</v>
      </c>
      <c r="C392" s="120">
        <v>756.9</v>
      </c>
      <c r="D392" s="118">
        <v>757.2833333333333</v>
      </c>
      <c r="E392" s="118">
        <v>749.61666666666656</v>
      </c>
      <c r="F392" s="118">
        <v>742.33333333333326</v>
      </c>
      <c r="G392" s="118">
        <v>734.66666666666652</v>
      </c>
      <c r="H392" s="118">
        <v>764.56666666666661</v>
      </c>
      <c r="I392" s="118">
        <v>772.23333333333335</v>
      </c>
      <c r="J392" s="118">
        <v>779.51666666666665</v>
      </c>
      <c r="K392" s="117">
        <v>764.95</v>
      </c>
      <c r="L392" s="117">
        <v>750</v>
      </c>
      <c r="M392" s="117">
        <v>0.35347000000000001</v>
      </c>
    </row>
    <row r="393" spans="1:13">
      <c r="A393" s="65">
        <v>384</v>
      </c>
      <c r="B393" s="117" t="s">
        <v>133</v>
      </c>
      <c r="C393" s="120">
        <v>190.95</v>
      </c>
      <c r="D393" s="118">
        <v>189.95000000000002</v>
      </c>
      <c r="E393" s="118">
        <v>187.00000000000003</v>
      </c>
      <c r="F393" s="118">
        <v>183.05</v>
      </c>
      <c r="G393" s="118">
        <v>180.10000000000002</v>
      </c>
      <c r="H393" s="118">
        <v>193.90000000000003</v>
      </c>
      <c r="I393" s="118">
        <v>196.85000000000002</v>
      </c>
      <c r="J393" s="118">
        <v>200.80000000000004</v>
      </c>
      <c r="K393" s="117">
        <v>192.9</v>
      </c>
      <c r="L393" s="117">
        <v>186</v>
      </c>
      <c r="M393" s="117">
        <v>82.076520000000002</v>
      </c>
    </row>
    <row r="394" spans="1:13">
      <c r="A394" s="65">
        <v>385</v>
      </c>
      <c r="B394" s="117" t="s">
        <v>134</v>
      </c>
      <c r="C394" s="120">
        <v>1304.0999999999999</v>
      </c>
      <c r="D394" s="118">
        <v>1294.7</v>
      </c>
      <c r="E394" s="118">
        <v>1277.4000000000001</v>
      </c>
      <c r="F394" s="118">
        <v>1250.7</v>
      </c>
      <c r="G394" s="118">
        <v>1233.4000000000001</v>
      </c>
      <c r="H394" s="118">
        <v>1321.4</v>
      </c>
      <c r="I394" s="118">
        <v>1338.6999999999998</v>
      </c>
      <c r="J394" s="118">
        <v>1365.4</v>
      </c>
      <c r="K394" s="117">
        <v>1312</v>
      </c>
      <c r="L394" s="117">
        <v>1268</v>
      </c>
      <c r="M394" s="117">
        <v>97.188400000000001</v>
      </c>
    </row>
    <row r="395" spans="1:13">
      <c r="A395" s="65">
        <v>386</v>
      </c>
      <c r="B395" s="117" t="s">
        <v>1399</v>
      </c>
      <c r="C395" s="120">
        <v>29.5</v>
      </c>
      <c r="D395" s="118">
        <v>29.616666666666664</v>
      </c>
      <c r="E395" s="118">
        <v>28.933333333333326</v>
      </c>
      <c r="F395" s="118">
        <v>28.366666666666664</v>
      </c>
      <c r="G395" s="118">
        <v>27.683333333333326</v>
      </c>
      <c r="H395" s="118">
        <v>30.183333333333326</v>
      </c>
      <c r="I395" s="118">
        <v>30.866666666666664</v>
      </c>
      <c r="J395" s="118">
        <v>31.433333333333326</v>
      </c>
      <c r="K395" s="117">
        <v>30.3</v>
      </c>
      <c r="L395" s="117">
        <v>29.05</v>
      </c>
      <c r="M395" s="117">
        <v>1.28861</v>
      </c>
    </row>
    <row r="396" spans="1:13">
      <c r="A396" s="65">
        <v>387</v>
      </c>
      <c r="B396" s="117" t="s">
        <v>135</v>
      </c>
      <c r="C396" s="120">
        <v>132.25</v>
      </c>
      <c r="D396" s="118">
        <v>130.6</v>
      </c>
      <c r="E396" s="118">
        <v>127.29999999999998</v>
      </c>
      <c r="F396" s="118">
        <v>122.35</v>
      </c>
      <c r="G396" s="118">
        <v>119.04999999999998</v>
      </c>
      <c r="H396" s="118">
        <v>135.54999999999998</v>
      </c>
      <c r="I396" s="118">
        <v>138.85</v>
      </c>
      <c r="J396" s="118">
        <v>143.79999999999998</v>
      </c>
      <c r="K396" s="117">
        <v>133.9</v>
      </c>
      <c r="L396" s="117">
        <v>125.65</v>
      </c>
      <c r="M396" s="117">
        <v>123.12022</v>
      </c>
    </row>
    <row r="397" spans="1:13">
      <c r="A397" s="65">
        <v>388</v>
      </c>
      <c r="B397" s="117" t="s">
        <v>1402</v>
      </c>
      <c r="C397" s="120">
        <v>11.35</v>
      </c>
      <c r="D397" s="118">
        <v>11.366666666666667</v>
      </c>
      <c r="E397" s="118">
        <v>11.233333333333334</v>
      </c>
      <c r="F397" s="118">
        <v>11.116666666666667</v>
      </c>
      <c r="G397" s="118">
        <v>10.983333333333334</v>
      </c>
      <c r="H397" s="118">
        <v>11.483333333333334</v>
      </c>
      <c r="I397" s="118">
        <v>11.616666666666667</v>
      </c>
      <c r="J397" s="118">
        <v>11.733333333333334</v>
      </c>
      <c r="K397" s="117">
        <v>11.5</v>
      </c>
      <c r="L397" s="117">
        <v>11.25</v>
      </c>
      <c r="M397" s="117">
        <v>7.4283999999999999</v>
      </c>
    </row>
    <row r="398" spans="1:13">
      <c r="A398" s="65">
        <v>389</v>
      </c>
      <c r="B398" s="117" t="s">
        <v>1404</v>
      </c>
      <c r="C398" s="120">
        <v>461.15</v>
      </c>
      <c r="D398" s="118">
        <v>461.2166666666667</v>
      </c>
      <c r="E398" s="118">
        <v>454.93333333333339</v>
      </c>
      <c r="F398" s="118">
        <v>448.7166666666667</v>
      </c>
      <c r="G398" s="118">
        <v>442.43333333333339</v>
      </c>
      <c r="H398" s="118">
        <v>467.43333333333339</v>
      </c>
      <c r="I398" s="118">
        <v>473.7166666666667</v>
      </c>
      <c r="J398" s="118">
        <v>479.93333333333339</v>
      </c>
      <c r="K398" s="117">
        <v>467.5</v>
      </c>
      <c r="L398" s="117">
        <v>455</v>
      </c>
      <c r="M398" s="117">
        <v>12.360139999999999</v>
      </c>
    </row>
    <row r="399" spans="1:13">
      <c r="A399" s="65">
        <v>390</v>
      </c>
      <c r="B399" s="117" t="s">
        <v>2206</v>
      </c>
      <c r="C399" s="120">
        <v>29.85</v>
      </c>
      <c r="D399" s="118">
        <v>29.850000000000005</v>
      </c>
      <c r="E399" s="118">
        <v>29.150000000000009</v>
      </c>
      <c r="F399" s="118">
        <v>28.450000000000003</v>
      </c>
      <c r="G399" s="118">
        <v>27.750000000000007</v>
      </c>
      <c r="H399" s="118">
        <v>30.550000000000011</v>
      </c>
      <c r="I399" s="118">
        <v>31.250000000000007</v>
      </c>
      <c r="J399" s="118">
        <v>31.950000000000014</v>
      </c>
      <c r="K399" s="117">
        <v>30.55</v>
      </c>
      <c r="L399" s="117">
        <v>29.15</v>
      </c>
      <c r="M399" s="117">
        <v>3.3374700000000002</v>
      </c>
    </row>
    <row r="400" spans="1:13">
      <c r="A400" s="65">
        <v>391</v>
      </c>
      <c r="B400" s="117" t="s">
        <v>1409</v>
      </c>
      <c r="C400" s="120">
        <v>531</v>
      </c>
      <c r="D400" s="118">
        <v>528.80000000000007</v>
      </c>
      <c r="E400" s="118">
        <v>522.70000000000016</v>
      </c>
      <c r="F400" s="118">
        <v>514.40000000000009</v>
      </c>
      <c r="G400" s="118">
        <v>508.30000000000018</v>
      </c>
      <c r="H400" s="118">
        <v>537.10000000000014</v>
      </c>
      <c r="I400" s="118">
        <v>543.20000000000005</v>
      </c>
      <c r="J400" s="118">
        <v>551.50000000000011</v>
      </c>
      <c r="K400" s="117">
        <v>534.9</v>
      </c>
      <c r="L400" s="117">
        <v>520.5</v>
      </c>
      <c r="M400" s="117">
        <v>0.43663000000000002</v>
      </c>
    </row>
    <row r="401" spans="1:13">
      <c r="A401" s="65">
        <v>392</v>
      </c>
      <c r="B401" s="117" t="s">
        <v>2180</v>
      </c>
      <c r="C401" s="120">
        <v>11.1</v>
      </c>
      <c r="D401" s="118">
        <v>11.200000000000001</v>
      </c>
      <c r="E401" s="118">
        <v>10.900000000000002</v>
      </c>
      <c r="F401" s="118">
        <v>10.700000000000001</v>
      </c>
      <c r="G401" s="118">
        <v>10.400000000000002</v>
      </c>
      <c r="H401" s="118">
        <v>11.400000000000002</v>
      </c>
      <c r="I401" s="118">
        <v>11.700000000000003</v>
      </c>
      <c r="J401" s="118">
        <v>11.900000000000002</v>
      </c>
      <c r="K401" s="117">
        <v>11.5</v>
      </c>
      <c r="L401" s="117">
        <v>11</v>
      </c>
      <c r="M401" s="117">
        <v>10.87509</v>
      </c>
    </row>
    <row r="402" spans="1:13">
      <c r="A402" s="65">
        <v>393</v>
      </c>
      <c r="B402" s="117" t="s">
        <v>136</v>
      </c>
      <c r="C402" s="120">
        <v>11.95</v>
      </c>
      <c r="D402" s="118">
        <v>11.983333333333333</v>
      </c>
      <c r="E402" s="118">
        <v>11.616666666666665</v>
      </c>
      <c r="F402" s="118">
        <v>11.283333333333333</v>
      </c>
      <c r="G402" s="118">
        <v>10.916666666666666</v>
      </c>
      <c r="H402" s="118">
        <v>12.316666666666665</v>
      </c>
      <c r="I402" s="118">
        <v>12.683333333333332</v>
      </c>
      <c r="J402" s="118">
        <v>13.016666666666664</v>
      </c>
      <c r="K402" s="117">
        <v>12.35</v>
      </c>
      <c r="L402" s="117">
        <v>11.65</v>
      </c>
      <c r="M402" s="117">
        <v>481.85034999999999</v>
      </c>
    </row>
    <row r="403" spans="1:13">
      <c r="A403" s="65">
        <v>394</v>
      </c>
      <c r="B403" s="117" t="s">
        <v>1426</v>
      </c>
      <c r="C403" s="120">
        <v>3.1</v>
      </c>
      <c r="D403" s="118">
        <v>3.1</v>
      </c>
      <c r="E403" s="118">
        <v>3.0500000000000003</v>
      </c>
      <c r="F403" s="118">
        <v>3</v>
      </c>
      <c r="G403" s="118">
        <v>2.95</v>
      </c>
      <c r="H403" s="118">
        <v>3.1500000000000004</v>
      </c>
      <c r="I403" s="118">
        <v>3.2</v>
      </c>
      <c r="J403" s="118">
        <v>3.2500000000000004</v>
      </c>
      <c r="K403" s="117">
        <v>3.15</v>
      </c>
      <c r="L403" s="117">
        <v>3.05</v>
      </c>
      <c r="M403" s="117">
        <v>9.3827800000000003</v>
      </c>
    </row>
    <row r="404" spans="1:13">
      <c r="A404" s="65">
        <v>395</v>
      </c>
      <c r="B404" s="117" t="s">
        <v>1434</v>
      </c>
      <c r="C404" s="120">
        <v>350.65</v>
      </c>
      <c r="D404" s="118">
        <v>350.73333333333335</v>
      </c>
      <c r="E404" s="118">
        <v>347.4666666666667</v>
      </c>
      <c r="F404" s="118">
        <v>344.28333333333336</v>
      </c>
      <c r="G404" s="118">
        <v>341.01666666666671</v>
      </c>
      <c r="H404" s="118">
        <v>353.91666666666669</v>
      </c>
      <c r="I404" s="118">
        <v>357.18333333333334</v>
      </c>
      <c r="J404" s="118">
        <v>360.36666666666667</v>
      </c>
      <c r="K404" s="117">
        <v>354</v>
      </c>
      <c r="L404" s="117">
        <v>347.55</v>
      </c>
      <c r="M404" s="117">
        <v>0.33456999999999998</v>
      </c>
    </row>
    <row r="405" spans="1:13">
      <c r="A405" s="65">
        <v>396</v>
      </c>
      <c r="B405" s="117" t="s">
        <v>1438</v>
      </c>
      <c r="C405" s="120">
        <v>234.45</v>
      </c>
      <c r="D405" s="118">
        <v>231.78333333333333</v>
      </c>
      <c r="E405" s="118">
        <v>226.06666666666666</v>
      </c>
      <c r="F405" s="118">
        <v>217.68333333333334</v>
      </c>
      <c r="G405" s="118">
        <v>211.96666666666667</v>
      </c>
      <c r="H405" s="118">
        <v>240.16666666666666</v>
      </c>
      <c r="I405" s="118">
        <v>245.8833333333333</v>
      </c>
      <c r="J405" s="118">
        <v>254.26666666666665</v>
      </c>
      <c r="K405" s="117">
        <v>237.5</v>
      </c>
      <c r="L405" s="117">
        <v>223.4</v>
      </c>
      <c r="M405" s="117">
        <v>4.6223700000000001</v>
      </c>
    </row>
    <row r="406" spans="1:13">
      <c r="A406" s="65">
        <v>397</v>
      </c>
      <c r="B406" s="117" t="s">
        <v>1440</v>
      </c>
      <c r="C406" s="120">
        <v>96.75</v>
      </c>
      <c r="D406" s="118">
        <v>98.266666666666666</v>
      </c>
      <c r="E406" s="118">
        <v>93.533333333333331</v>
      </c>
      <c r="F406" s="118">
        <v>90.316666666666663</v>
      </c>
      <c r="G406" s="118">
        <v>85.583333333333329</v>
      </c>
      <c r="H406" s="118">
        <v>101.48333333333333</v>
      </c>
      <c r="I406" s="118">
        <v>106.21666666666665</v>
      </c>
      <c r="J406" s="118">
        <v>109.43333333333334</v>
      </c>
      <c r="K406" s="117">
        <v>103</v>
      </c>
      <c r="L406" s="117">
        <v>95.05</v>
      </c>
      <c r="M406" s="117">
        <v>1.2151400000000001</v>
      </c>
    </row>
    <row r="407" spans="1:13">
      <c r="A407" s="65">
        <v>398</v>
      </c>
      <c r="B407" s="117" t="s">
        <v>137</v>
      </c>
      <c r="C407" s="120">
        <v>55.05</v>
      </c>
      <c r="D407" s="118">
        <v>54.716666666666661</v>
      </c>
      <c r="E407" s="118">
        <v>54.033333333333324</v>
      </c>
      <c r="F407" s="118">
        <v>53.016666666666666</v>
      </c>
      <c r="G407" s="118">
        <v>52.333333333333329</v>
      </c>
      <c r="H407" s="118">
        <v>55.73333333333332</v>
      </c>
      <c r="I407" s="118">
        <v>56.416666666666657</v>
      </c>
      <c r="J407" s="118">
        <v>57.433333333333316</v>
      </c>
      <c r="K407" s="117">
        <v>55.4</v>
      </c>
      <c r="L407" s="117">
        <v>53.7</v>
      </c>
      <c r="M407" s="117">
        <v>164.16362000000001</v>
      </c>
    </row>
    <row r="408" spans="1:13">
      <c r="A408" s="65">
        <v>399</v>
      </c>
      <c r="B408" s="117" t="s">
        <v>208</v>
      </c>
      <c r="C408" s="120">
        <v>5616.25</v>
      </c>
      <c r="D408" s="118">
        <v>5594.3</v>
      </c>
      <c r="E408" s="118">
        <v>5563.05</v>
      </c>
      <c r="F408" s="118">
        <v>5509.85</v>
      </c>
      <c r="G408" s="118">
        <v>5478.6</v>
      </c>
      <c r="H408" s="118">
        <v>5647.5</v>
      </c>
      <c r="I408" s="118">
        <v>5678.75</v>
      </c>
      <c r="J408" s="118">
        <v>5731.95</v>
      </c>
      <c r="K408" s="117">
        <v>5625.55</v>
      </c>
      <c r="L408" s="117">
        <v>5541.1</v>
      </c>
      <c r="M408" s="117">
        <v>0.11361</v>
      </c>
    </row>
    <row r="409" spans="1:13">
      <c r="A409" s="65">
        <v>400</v>
      </c>
      <c r="B409" s="117" t="s">
        <v>2200</v>
      </c>
      <c r="C409" s="120">
        <v>622.45000000000005</v>
      </c>
      <c r="D409" s="118">
        <v>612.08333333333337</v>
      </c>
      <c r="E409" s="118">
        <v>597.76666666666677</v>
      </c>
      <c r="F409" s="118">
        <v>573.08333333333337</v>
      </c>
      <c r="G409" s="118">
        <v>558.76666666666677</v>
      </c>
      <c r="H409" s="118">
        <v>636.76666666666677</v>
      </c>
      <c r="I409" s="118">
        <v>651.08333333333337</v>
      </c>
      <c r="J409" s="118">
        <v>675.76666666666677</v>
      </c>
      <c r="K409" s="117">
        <v>626.4</v>
      </c>
      <c r="L409" s="117">
        <v>587.4</v>
      </c>
      <c r="M409" s="117">
        <v>6.9331300000000002</v>
      </c>
    </row>
    <row r="410" spans="1:13">
      <c r="A410" s="65">
        <v>401</v>
      </c>
      <c r="B410" s="117" t="s">
        <v>138</v>
      </c>
      <c r="C410" s="120">
        <v>287.35000000000002</v>
      </c>
      <c r="D410" s="118">
        <v>286.61666666666667</v>
      </c>
      <c r="E410" s="118">
        <v>284.23333333333335</v>
      </c>
      <c r="F410" s="118">
        <v>281.11666666666667</v>
      </c>
      <c r="G410" s="118">
        <v>278.73333333333335</v>
      </c>
      <c r="H410" s="118">
        <v>289.73333333333335</v>
      </c>
      <c r="I410" s="118">
        <v>292.11666666666667</v>
      </c>
      <c r="J410" s="118">
        <v>295.23333333333335</v>
      </c>
      <c r="K410" s="117">
        <v>289</v>
      </c>
      <c r="L410" s="117">
        <v>283.5</v>
      </c>
      <c r="M410" s="117">
        <v>229.31245000000001</v>
      </c>
    </row>
    <row r="411" spans="1:13">
      <c r="A411" s="65">
        <v>402</v>
      </c>
      <c r="B411" s="117" t="s">
        <v>2114</v>
      </c>
      <c r="C411" s="120">
        <v>5488.95</v>
      </c>
      <c r="D411" s="118">
        <v>5538.2999999999993</v>
      </c>
      <c r="E411" s="118">
        <v>5409.4499999999989</v>
      </c>
      <c r="F411" s="118">
        <v>5329.95</v>
      </c>
      <c r="G411" s="118">
        <v>5201.0999999999995</v>
      </c>
      <c r="H411" s="118">
        <v>5617.7999999999984</v>
      </c>
      <c r="I411" s="118">
        <v>5746.6499999999987</v>
      </c>
      <c r="J411" s="118">
        <v>5826.1499999999978</v>
      </c>
      <c r="K411" s="117">
        <v>5667.15</v>
      </c>
      <c r="L411" s="117">
        <v>5458.8</v>
      </c>
      <c r="M411" s="117">
        <v>2.2679999999999999E-2</v>
      </c>
    </row>
    <row r="412" spans="1:13">
      <c r="A412" s="65">
        <v>403</v>
      </c>
      <c r="B412" s="117" t="s">
        <v>1468</v>
      </c>
      <c r="C412" s="120">
        <v>38.35</v>
      </c>
      <c r="D412" s="118">
        <v>38.716666666666669</v>
      </c>
      <c r="E412" s="118">
        <v>37.483333333333334</v>
      </c>
      <c r="F412" s="118">
        <v>36.616666666666667</v>
      </c>
      <c r="G412" s="118">
        <v>35.383333333333333</v>
      </c>
      <c r="H412" s="118">
        <v>39.583333333333336</v>
      </c>
      <c r="I412" s="118">
        <v>40.81666666666667</v>
      </c>
      <c r="J412" s="118">
        <v>41.683333333333337</v>
      </c>
      <c r="K412" s="117">
        <v>39.950000000000003</v>
      </c>
      <c r="L412" s="117">
        <v>37.85</v>
      </c>
      <c r="M412" s="117">
        <v>12.08399</v>
      </c>
    </row>
    <row r="413" spans="1:13">
      <c r="A413" s="65">
        <v>404</v>
      </c>
      <c r="B413" s="117" t="s">
        <v>1961</v>
      </c>
      <c r="C413" s="120">
        <v>1352.5</v>
      </c>
      <c r="D413" s="118">
        <v>1366.2</v>
      </c>
      <c r="E413" s="118">
        <v>1329.4</v>
      </c>
      <c r="F413" s="118">
        <v>1306.3</v>
      </c>
      <c r="G413" s="118">
        <v>1269.5</v>
      </c>
      <c r="H413" s="118">
        <v>1389.3000000000002</v>
      </c>
      <c r="I413" s="118">
        <v>1426.1</v>
      </c>
      <c r="J413" s="118">
        <v>1449.2000000000003</v>
      </c>
      <c r="K413" s="117">
        <v>1403</v>
      </c>
      <c r="L413" s="117">
        <v>1343.1</v>
      </c>
      <c r="M413" s="117">
        <v>1.9890000000000001E-2</v>
      </c>
    </row>
    <row r="414" spans="1:13">
      <c r="A414" s="65">
        <v>405</v>
      </c>
      <c r="B414" s="117" t="s">
        <v>2027</v>
      </c>
      <c r="C414" s="120">
        <v>470.05</v>
      </c>
      <c r="D414" s="118">
        <v>463.59999999999997</v>
      </c>
      <c r="E414" s="118">
        <v>456.44999999999993</v>
      </c>
      <c r="F414" s="118">
        <v>442.84999999999997</v>
      </c>
      <c r="G414" s="118">
        <v>435.69999999999993</v>
      </c>
      <c r="H414" s="118">
        <v>477.19999999999993</v>
      </c>
      <c r="I414" s="118">
        <v>484.34999999999991</v>
      </c>
      <c r="J414" s="118">
        <v>497.94999999999993</v>
      </c>
      <c r="K414" s="117">
        <v>470.75</v>
      </c>
      <c r="L414" s="117">
        <v>450</v>
      </c>
      <c r="M414" s="117">
        <v>2.2521300000000002</v>
      </c>
    </row>
    <row r="415" spans="1:13">
      <c r="A415" s="65">
        <v>406</v>
      </c>
      <c r="B415" s="117" t="s">
        <v>1496</v>
      </c>
      <c r="C415" s="120">
        <v>153.69999999999999</v>
      </c>
      <c r="D415" s="118">
        <v>155.36666666666667</v>
      </c>
      <c r="E415" s="118">
        <v>151.43333333333334</v>
      </c>
      <c r="F415" s="118">
        <v>149.16666666666666</v>
      </c>
      <c r="G415" s="118">
        <v>145.23333333333332</v>
      </c>
      <c r="H415" s="118">
        <v>157.63333333333335</v>
      </c>
      <c r="I415" s="118">
        <v>161.56666666666669</v>
      </c>
      <c r="J415" s="118">
        <v>163.83333333333337</v>
      </c>
      <c r="K415" s="117">
        <v>159.30000000000001</v>
      </c>
      <c r="L415" s="117">
        <v>153.1</v>
      </c>
      <c r="M415" s="117">
        <v>7.2947300000000004</v>
      </c>
    </row>
    <row r="416" spans="1:13">
      <c r="A416" s="65">
        <v>407</v>
      </c>
      <c r="B416" s="117" t="s">
        <v>1498</v>
      </c>
      <c r="C416" s="120">
        <v>477.65</v>
      </c>
      <c r="D416" s="118">
        <v>473.38333333333338</v>
      </c>
      <c r="E416" s="118">
        <v>467.76666666666677</v>
      </c>
      <c r="F416" s="118">
        <v>457.88333333333338</v>
      </c>
      <c r="G416" s="118">
        <v>452.26666666666677</v>
      </c>
      <c r="H416" s="118">
        <v>483.26666666666677</v>
      </c>
      <c r="I416" s="118">
        <v>488.88333333333344</v>
      </c>
      <c r="J416" s="118">
        <v>498.76666666666677</v>
      </c>
      <c r="K416" s="117">
        <v>479</v>
      </c>
      <c r="L416" s="117">
        <v>463.5</v>
      </c>
      <c r="M416" s="117">
        <v>0.69608999999999999</v>
      </c>
    </row>
    <row r="417" spans="1:13">
      <c r="A417" s="65">
        <v>408</v>
      </c>
      <c r="B417" s="117" t="s">
        <v>209</v>
      </c>
      <c r="C417" s="120">
        <v>17975.05</v>
      </c>
      <c r="D417" s="118">
        <v>17902.399999999998</v>
      </c>
      <c r="E417" s="118">
        <v>17709.899999999994</v>
      </c>
      <c r="F417" s="118">
        <v>17444.749999999996</v>
      </c>
      <c r="G417" s="118">
        <v>17252.249999999993</v>
      </c>
      <c r="H417" s="118">
        <v>18167.549999999996</v>
      </c>
      <c r="I417" s="118">
        <v>18360.050000000003</v>
      </c>
      <c r="J417" s="118">
        <v>18625.199999999997</v>
      </c>
      <c r="K417" s="117">
        <v>18094.900000000001</v>
      </c>
      <c r="L417" s="117">
        <v>17637.25</v>
      </c>
      <c r="M417" s="117">
        <v>0.33352999999999999</v>
      </c>
    </row>
    <row r="418" spans="1:13">
      <c r="A418" s="65">
        <v>409</v>
      </c>
      <c r="B418" s="117" t="s">
        <v>1507</v>
      </c>
      <c r="C418" s="120">
        <v>1730.1</v>
      </c>
      <c r="D418" s="118">
        <v>1718.3333333333333</v>
      </c>
      <c r="E418" s="118">
        <v>1696.6666666666665</v>
      </c>
      <c r="F418" s="118">
        <v>1663.2333333333333</v>
      </c>
      <c r="G418" s="118">
        <v>1641.5666666666666</v>
      </c>
      <c r="H418" s="118">
        <v>1751.7666666666664</v>
      </c>
      <c r="I418" s="118">
        <v>1773.4333333333329</v>
      </c>
      <c r="J418" s="118">
        <v>1806.8666666666663</v>
      </c>
      <c r="K418" s="117">
        <v>1740</v>
      </c>
      <c r="L418" s="117">
        <v>1684.9</v>
      </c>
      <c r="M418" s="117">
        <v>7.1970000000000006E-2</v>
      </c>
    </row>
    <row r="419" spans="1:13">
      <c r="A419" s="65">
        <v>410</v>
      </c>
      <c r="B419" s="117" t="s">
        <v>139</v>
      </c>
      <c r="C419" s="120">
        <v>1056.3499999999999</v>
      </c>
      <c r="D419" s="118">
        <v>1047.1166666666666</v>
      </c>
      <c r="E419" s="118">
        <v>1032.2333333333331</v>
      </c>
      <c r="F419" s="118">
        <v>1008.1166666666666</v>
      </c>
      <c r="G419" s="118">
        <v>993.23333333333312</v>
      </c>
      <c r="H419" s="118">
        <v>1071.2333333333331</v>
      </c>
      <c r="I419" s="118">
        <v>1086.1166666666668</v>
      </c>
      <c r="J419" s="118">
        <v>1110.2333333333331</v>
      </c>
      <c r="K419" s="117">
        <v>1062</v>
      </c>
      <c r="L419" s="117">
        <v>1023</v>
      </c>
      <c r="M419" s="117">
        <v>6.8562200000000004</v>
      </c>
    </row>
    <row r="420" spans="1:13">
      <c r="A420" s="65">
        <v>411</v>
      </c>
      <c r="B420" s="117" t="s">
        <v>2119</v>
      </c>
      <c r="C420" s="120">
        <v>832.6</v>
      </c>
      <c r="D420" s="118">
        <v>832.08333333333337</v>
      </c>
      <c r="E420" s="118">
        <v>826.66666666666674</v>
      </c>
      <c r="F420" s="118">
        <v>820.73333333333335</v>
      </c>
      <c r="G420" s="118">
        <v>815.31666666666672</v>
      </c>
      <c r="H420" s="118">
        <v>838.01666666666677</v>
      </c>
      <c r="I420" s="118">
        <v>843.43333333333351</v>
      </c>
      <c r="J420" s="118">
        <v>849.36666666666679</v>
      </c>
      <c r="K420" s="117">
        <v>837.5</v>
      </c>
      <c r="L420" s="117">
        <v>826.15</v>
      </c>
      <c r="M420" s="117">
        <v>2.35E-2</v>
      </c>
    </row>
    <row r="421" spans="1:13">
      <c r="A421" s="65">
        <v>412</v>
      </c>
      <c r="B421" s="117" t="s">
        <v>1521</v>
      </c>
      <c r="C421" s="120">
        <v>24.4</v>
      </c>
      <c r="D421" s="118">
        <v>24.5</v>
      </c>
      <c r="E421" s="118">
        <v>24.15</v>
      </c>
      <c r="F421" s="118">
        <v>23.9</v>
      </c>
      <c r="G421" s="118">
        <v>23.549999999999997</v>
      </c>
      <c r="H421" s="118">
        <v>24.75</v>
      </c>
      <c r="I421" s="118">
        <v>25.1</v>
      </c>
      <c r="J421" s="118">
        <v>25.35</v>
      </c>
      <c r="K421" s="117">
        <v>24.85</v>
      </c>
      <c r="L421" s="117">
        <v>24.25</v>
      </c>
      <c r="M421" s="117">
        <v>10.22334</v>
      </c>
    </row>
    <row r="422" spans="1:13">
      <c r="A422" s="65">
        <v>413</v>
      </c>
      <c r="B422" s="117" t="s">
        <v>1523</v>
      </c>
      <c r="C422" s="120">
        <v>1937.1</v>
      </c>
      <c r="D422" s="118">
        <v>1945.25</v>
      </c>
      <c r="E422" s="118">
        <v>1920.5</v>
      </c>
      <c r="F422" s="118">
        <v>1903.9</v>
      </c>
      <c r="G422" s="118">
        <v>1879.15</v>
      </c>
      <c r="H422" s="118">
        <v>1961.85</v>
      </c>
      <c r="I422" s="118">
        <v>1986.6</v>
      </c>
      <c r="J422" s="118">
        <v>2003.1999999999998</v>
      </c>
      <c r="K422" s="117">
        <v>1970</v>
      </c>
      <c r="L422" s="117">
        <v>1928.65</v>
      </c>
      <c r="M422" s="117">
        <v>0.23124</v>
      </c>
    </row>
    <row r="423" spans="1:13">
      <c r="A423" s="65">
        <v>414</v>
      </c>
      <c r="B423" s="117" t="s">
        <v>1529</v>
      </c>
      <c r="C423" s="120">
        <v>751.55</v>
      </c>
      <c r="D423" s="118">
        <v>755.55000000000007</v>
      </c>
      <c r="E423" s="118">
        <v>746.10000000000014</v>
      </c>
      <c r="F423" s="118">
        <v>740.65000000000009</v>
      </c>
      <c r="G423" s="118">
        <v>731.20000000000016</v>
      </c>
      <c r="H423" s="118">
        <v>761.00000000000011</v>
      </c>
      <c r="I423" s="118">
        <v>770.45000000000016</v>
      </c>
      <c r="J423" s="118">
        <v>775.90000000000009</v>
      </c>
      <c r="K423" s="117">
        <v>765</v>
      </c>
      <c r="L423" s="117">
        <v>750.1</v>
      </c>
      <c r="M423" s="117">
        <v>0.14029</v>
      </c>
    </row>
    <row r="424" spans="1:13">
      <c r="A424" s="65">
        <v>415</v>
      </c>
      <c r="B424" s="117" t="s">
        <v>1533</v>
      </c>
      <c r="C424" s="120">
        <v>441.8</v>
      </c>
      <c r="D424" s="118">
        <v>439.83333333333331</v>
      </c>
      <c r="E424" s="118">
        <v>436.96666666666664</v>
      </c>
      <c r="F424" s="118">
        <v>432.13333333333333</v>
      </c>
      <c r="G424" s="118">
        <v>429.26666666666665</v>
      </c>
      <c r="H424" s="118">
        <v>444.66666666666663</v>
      </c>
      <c r="I424" s="118">
        <v>447.5333333333333</v>
      </c>
      <c r="J424" s="118">
        <v>452.36666666666662</v>
      </c>
      <c r="K424" s="117">
        <v>442.7</v>
      </c>
      <c r="L424" s="117">
        <v>435</v>
      </c>
      <c r="M424" s="117">
        <v>1.62307</v>
      </c>
    </row>
    <row r="425" spans="1:13">
      <c r="A425" s="65">
        <v>416</v>
      </c>
      <c r="B425" s="117" t="s">
        <v>1535</v>
      </c>
      <c r="C425" s="120">
        <v>1022.7</v>
      </c>
      <c r="D425" s="118">
        <v>1032.75</v>
      </c>
      <c r="E425" s="118">
        <v>1009.95</v>
      </c>
      <c r="F425" s="118">
        <v>997.2</v>
      </c>
      <c r="G425" s="118">
        <v>974.40000000000009</v>
      </c>
      <c r="H425" s="118">
        <v>1045.5</v>
      </c>
      <c r="I425" s="118">
        <v>1068.3000000000002</v>
      </c>
      <c r="J425" s="118">
        <v>1081.05</v>
      </c>
      <c r="K425" s="117">
        <v>1055.55</v>
      </c>
      <c r="L425" s="117">
        <v>1020</v>
      </c>
      <c r="M425" s="117">
        <v>3.1359999999999999E-2</v>
      </c>
    </row>
    <row r="426" spans="1:13">
      <c r="A426" s="65">
        <v>417</v>
      </c>
      <c r="B426" s="117" t="s">
        <v>1539</v>
      </c>
      <c r="C426" s="120">
        <v>332.45</v>
      </c>
      <c r="D426" s="118">
        <v>332.05</v>
      </c>
      <c r="E426" s="118">
        <v>330.40000000000003</v>
      </c>
      <c r="F426" s="118">
        <v>328.35</v>
      </c>
      <c r="G426" s="118">
        <v>326.70000000000005</v>
      </c>
      <c r="H426" s="118">
        <v>334.1</v>
      </c>
      <c r="I426" s="118">
        <v>335.75</v>
      </c>
      <c r="J426" s="118">
        <v>337.8</v>
      </c>
      <c r="K426" s="117">
        <v>333.7</v>
      </c>
      <c r="L426" s="117">
        <v>330</v>
      </c>
      <c r="M426" s="117">
        <v>2.3305400000000001</v>
      </c>
    </row>
    <row r="427" spans="1:13">
      <c r="A427" s="65">
        <v>418</v>
      </c>
      <c r="B427" s="117" t="s">
        <v>210</v>
      </c>
      <c r="C427" s="120">
        <v>15.5</v>
      </c>
      <c r="D427" s="118">
        <v>15.366666666666667</v>
      </c>
      <c r="E427" s="118">
        <v>14.933333333333334</v>
      </c>
      <c r="F427" s="118">
        <v>14.366666666666667</v>
      </c>
      <c r="G427" s="118">
        <v>13.933333333333334</v>
      </c>
      <c r="H427" s="118">
        <v>15.933333333333334</v>
      </c>
      <c r="I427" s="118">
        <v>16.366666666666667</v>
      </c>
      <c r="J427" s="118">
        <v>16.933333333333334</v>
      </c>
      <c r="K427" s="117">
        <v>15.8</v>
      </c>
      <c r="L427" s="117">
        <v>14.8</v>
      </c>
      <c r="M427" s="117">
        <v>405.90249999999997</v>
      </c>
    </row>
    <row r="428" spans="1:13">
      <c r="A428" s="65">
        <v>419</v>
      </c>
      <c r="B428" s="117" t="s">
        <v>1544</v>
      </c>
      <c r="C428" s="120">
        <v>194.7</v>
      </c>
      <c r="D428" s="118">
        <v>194.19999999999996</v>
      </c>
      <c r="E428" s="118">
        <v>191.79999999999993</v>
      </c>
      <c r="F428" s="118">
        <v>188.89999999999998</v>
      </c>
      <c r="G428" s="118">
        <v>186.49999999999994</v>
      </c>
      <c r="H428" s="118">
        <v>197.09999999999991</v>
      </c>
      <c r="I428" s="118">
        <v>199.49999999999994</v>
      </c>
      <c r="J428" s="118">
        <v>202.39999999999989</v>
      </c>
      <c r="K428" s="117">
        <v>196.6</v>
      </c>
      <c r="L428" s="117">
        <v>191.3</v>
      </c>
      <c r="M428" s="117">
        <v>5.9704899999999999</v>
      </c>
    </row>
    <row r="429" spans="1:13">
      <c r="A429" s="65">
        <v>420</v>
      </c>
      <c r="B429" s="117" t="s">
        <v>2164</v>
      </c>
      <c r="C429" s="120">
        <v>20.45</v>
      </c>
      <c r="D429" s="118">
        <v>20.533333333333331</v>
      </c>
      <c r="E429" s="118">
        <v>20.116666666666664</v>
      </c>
      <c r="F429" s="118">
        <v>19.783333333333331</v>
      </c>
      <c r="G429" s="118">
        <v>19.366666666666664</v>
      </c>
      <c r="H429" s="118">
        <v>20.866666666666664</v>
      </c>
      <c r="I429" s="118">
        <v>21.283333333333335</v>
      </c>
      <c r="J429" s="118">
        <v>21.616666666666664</v>
      </c>
      <c r="K429" s="117">
        <v>20.95</v>
      </c>
      <c r="L429" s="117">
        <v>20.2</v>
      </c>
      <c r="M429" s="117">
        <v>16.592829999999999</v>
      </c>
    </row>
    <row r="430" spans="1:13">
      <c r="A430" s="65">
        <v>421</v>
      </c>
      <c r="B430" s="117" t="s">
        <v>1546</v>
      </c>
      <c r="C430" s="120">
        <v>32.75</v>
      </c>
      <c r="D430" s="118">
        <v>32.550000000000004</v>
      </c>
      <c r="E430" s="118">
        <v>32.100000000000009</v>
      </c>
      <c r="F430" s="118">
        <v>31.450000000000003</v>
      </c>
      <c r="G430" s="118">
        <v>31.000000000000007</v>
      </c>
      <c r="H430" s="118">
        <v>33.20000000000001</v>
      </c>
      <c r="I430" s="118">
        <v>33.650000000000013</v>
      </c>
      <c r="J430" s="118">
        <v>34.300000000000011</v>
      </c>
      <c r="K430" s="117">
        <v>33</v>
      </c>
      <c r="L430" s="117">
        <v>31.9</v>
      </c>
      <c r="M430" s="117">
        <v>13.680680000000001</v>
      </c>
    </row>
    <row r="431" spans="1:13">
      <c r="A431" s="65">
        <v>422</v>
      </c>
      <c r="B431" s="117" t="s">
        <v>227</v>
      </c>
      <c r="C431" s="120">
        <v>2375.4499999999998</v>
      </c>
      <c r="D431" s="118">
        <v>2367.1833333333329</v>
      </c>
      <c r="E431" s="118">
        <v>2349.6666666666661</v>
      </c>
      <c r="F431" s="118">
        <v>2323.8833333333332</v>
      </c>
      <c r="G431" s="118">
        <v>2306.3666666666663</v>
      </c>
      <c r="H431" s="118">
        <v>2392.9666666666658</v>
      </c>
      <c r="I431" s="118">
        <v>2410.4833333333331</v>
      </c>
      <c r="J431" s="118">
        <v>2436.2666666666655</v>
      </c>
      <c r="K431" s="117">
        <v>2384.6999999999998</v>
      </c>
      <c r="L431" s="117">
        <v>2341.4</v>
      </c>
      <c r="M431" s="117">
        <v>1.8200799999999999</v>
      </c>
    </row>
    <row r="432" spans="1:13">
      <c r="A432" s="65">
        <v>423</v>
      </c>
      <c r="B432" s="117" t="s">
        <v>140</v>
      </c>
      <c r="C432" s="120">
        <v>1259.45</v>
      </c>
      <c r="D432" s="118">
        <v>1249.3000000000002</v>
      </c>
      <c r="E432" s="118">
        <v>1228.7000000000003</v>
      </c>
      <c r="F432" s="118">
        <v>1197.95</v>
      </c>
      <c r="G432" s="118">
        <v>1177.3500000000001</v>
      </c>
      <c r="H432" s="118">
        <v>1280.0500000000004</v>
      </c>
      <c r="I432" s="118">
        <v>1300.6500000000003</v>
      </c>
      <c r="J432" s="118">
        <v>1331.4000000000005</v>
      </c>
      <c r="K432" s="117">
        <v>1269.9000000000001</v>
      </c>
      <c r="L432" s="117">
        <v>1218.55</v>
      </c>
      <c r="M432" s="117">
        <v>8.2857099999999999</v>
      </c>
    </row>
    <row r="433" spans="1:13">
      <c r="A433" s="65">
        <v>424</v>
      </c>
      <c r="B433" s="117" t="s">
        <v>2095</v>
      </c>
      <c r="C433" s="120">
        <v>101.75</v>
      </c>
      <c r="D433" s="118">
        <v>101.14999999999999</v>
      </c>
      <c r="E433" s="118">
        <v>99.59999999999998</v>
      </c>
      <c r="F433" s="118">
        <v>97.449999999999989</v>
      </c>
      <c r="G433" s="118">
        <v>95.899999999999977</v>
      </c>
      <c r="H433" s="118">
        <v>103.29999999999998</v>
      </c>
      <c r="I433" s="118">
        <v>104.85</v>
      </c>
      <c r="J433" s="118">
        <v>106.99999999999999</v>
      </c>
      <c r="K433" s="117">
        <v>102.7</v>
      </c>
      <c r="L433" s="117">
        <v>99</v>
      </c>
      <c r="M433" s="117">
        <v>0.51754999999999995</v>
      </c>
    </row>
    <row r="434" spans="1:13">
      <c r="A434" s="65">
        <v>425</v>
      </c>
      <c r="B434" s="117" t="s">
        <v>367</v>
      </c>
      <c r="C434" s="120">
        <v>271.45</v>
      </c>
      <c r="D434" s="118">
        <v>272.2833333333333</v>
      </c>
      <c r="E434" s="118">
        <v>268.16666666666663</v>
      </c>
      <c r="F434" s="118">
        <v>264.88333333333333</v>
      </c>
      <c r="G434" s="118">
        <v>260.76666666666665</v>
      </c>
      <c r="H434" s="118">
        <v>275.56666666666661</v>
      </c>
      <c r="I434" s="118">
        <v>279.68333333333328</v>
      </c>
      <c r="J434" s="118">
        <v>282.96666666666658</v>
      </c>
      <c r="K434" s="117">
        <v>276.39999999999998</v>
      </c>
      <c r="L434" s="117">
        <v>269</v>
      </c>
      <c r="M434" s="117">
        <v>7.7284899999999999</v>
      </c>
    </row>
    <row r="435" spans="1:13">
      <c r="A435" s="65">
        <v>426</v>
      </c>
      <c r="B435" s="117" t="s">
        <v>1558</v>
      </c>
      <c r="C435" s="120">
        <v>349.55</v>
      </c>
      <c r="D435" s="118">
        <v>349.18333333333334</v>
      </c>
      <c r="E435" s="118">
        <v>342.36666666666667</v>
      </c>
      <c r="F435" s="118">
        <v>335.18333333333334</v>
      </c>
      <c r="G435" s="118">
        <v>328.36666666666667</v>
      </c>
      <c r="H435" s="118">
        <v>356.36666666666667</v>
      </c>
      <c r="I435" s="118">
        <v>363.18333333333339</v>
      </c>
      <c r="J435" s="118">
        <v>370.36666666666667</v>
      </c>
      <c r="K435" s="117">
        <v>356</v>
      </c>
      <c r="L435" s="117">
        <v>342</v>
      </c>
      <c r="M435" s="117">
        <v>0.24682000000000001</v>
      </c>
    </row>
    <row r="436" spans="1:13">
      <c r="A436" s="65">
        <v>427</v>
      </c>
      <c r="B436" s="117" t="s">
        <v>1565</v>
      </c>
      <c r="C436" s="120">
        <v>524.85</v>
      </c>
      <c r="D436" s="118">
        <v>522.61666666666667</v>
      </c>
      <c r="E436" s="118">
        <v>518.23333333333335</v>
      </c>
      <c r="F436" s="118">
        <v>511.61666666666667</v>
      </c>
      <c r="G436" s="118">
        <v>507.23333333333335</v>
      </c>
      <c r="H436" s="118">
        <v>529.23333333333335</v>
      </c>
      <c r="I436" s="118">
        <v>533.61666666666679</v>
      </c>
      <c r="J436" s="118">
        <v>540.23333333333335</v>
      </c>
      <c r="K436" s="117">
        <v>527</v>
      </c>
      <c r="L436" s="117">
        <v>516</v>
      </c>
      <c r="M436" s="117">
        <v>0.31487999999999999</v>
      </c>
    </row>
    <row r="437" spans="1:13">
      <c r="A437" s="65">
        <v>428</v>
      </c>
      <c r="B437" s="117" t="s">
        <v>142</v>
      </c>
      <c r="C437" s="120">
        <v>459.45</v>
      </c>
      <c r="D437" s="118">
        <v>458.3</v>
      </c>
      <c r="E437" s="118">
        <v>455.15000000000003</v>
      </c>
      <c r="F437" s="118">
        <v>450.85</v>
      </c>
      <c r="G437" s="118">
        <v>447.70000000000005</v>
      </c>
      <c r="H437" s="118">
        <v>462.6</v>
      </c>
      <c r="I437" s="118">
        <v>465.75</v>
      </c>
      <c r="J437" s="118">
        <v>470.05</v>
      </c>
      <c r="K437" s="117">
        <v>461.45</v>
      </c>
      <c r="L437" s="117">
        <v>454</v>
      </c>
      <c r="M437" s="117">
        <v>46.2836</v>
      </c>
    </row>
    <row r="438" spans="1:13">
      <c r="A438" s="65">
        <v>429</v>
      </c>
      <c r="B438" s="117" t="s">
        <v>1569</v>
      </c>
      <c r="C438" s="120">
        <v>425</v>
      </c>
      <c r="D438" s="118">
        <v>419.33333333333331</v>
      </c>
      <c r="E438" s="118">
        <v>409.21666666666664</v>
      </c>
      <c r="F438" s="118">
        <v>393.43333333333334</v>
      </c>
      <c r="G438" s="118">
        <v>383.31666666666666</v>
      </c>
      <c r="H438" s="118">
        <v>435.11666666666662</v>
      </c>
      <c r="I438" s="118">
        <v>445.23333333333329</v>
      </c>
      <c r="J438" s="118">
        <v>461.01666666666659</v>
      </c>
      <c r="K438" s="117">
        <v>429.45</v>
      </c>
      <c r="L438" s="117">
        <v>403.55</v>
      </c>
      <c r="M438" s="117">
        <v>3.1871900000000002</v>
      </c>
    </row>
    <row r="439" spans="1:13">
      <c r="A439" s="65">
        <v>430</v>
      </c>
      <c r="B439" s="117" t="s">
        <v>143</v>
      </c>
      <c r="C439" s="120">
        <v>616.85</v>
      </c>
      <c r="D439" s="118">
        <v>611.35</v>
      </c>
      <c r="E439" s="118">
        <v>602.70000000000005</v>
      </c>
      <c r="F439" s="118">
        <v>588.55000000000007</v>
      </c>
      <c r="G439" s="118">
        <v>579.90000000000009</v>
      </c>
      <c r="H439" s="118">
        <v>625.5</v>
      </c>
      <c r="I439" s="118">
        <v>634.14999999999986</v>
      </c>
      <c r="J439" s="118">
        <v>648.29999999999995</v>
      </c>
      <c r="K439" s="117">
        <v>620</v>
      </c>
      <c r="L439" s="117">
        <v>597.20000000000005</v>
      </c>
      <c r="M439" s="117">
        <v>30.360379999999999</v>
      </c>
    </row>
    <row r="440" spans="1:13">
      <c r="A440" s="65">
        <v>431</v>
      </c>
      <c r="B440" s="117" t="s">
        <v>1577</v>
      </c>
      <c r="C440" s="120">
        <v>1144.0999999999999</v>
      </c>
      <c r="D440" s="118">
        <v>1127.8500000000001</v>
      </c>
      <c r="E440" s="118">
        <v>1101.7000000000003</v>
      </c>
      <c r="F440" s="118">
        <v>1059.3000000000002</v>
      </c>
      <c r="G440" s="118">
        <v>1033.1500000000003</v>
      </c>
      <c r="H440" s="118">
        <v>1170.2500000000002</v>
      </c>
      <c r="I440" s="118">
        <v>1196.4000000000003</v>
      </c>
      <c r="J440" s="118">
        <v>1238.8000000000002</v>
      </c>
      <c r="K440" s="117">
        <v>1154</v>
      </c>
      <c r="L440" s="117">
        <v>1085.45</v>
      </c>
      <c r="M440" s="117">
        <v>2.42787</v>
      </c>
    </row>
    <row r="441" spans="1:13">
      <c r="A441" s="65">
        <v>432</v>
      </c>
      <c r="B441" s="117" t="s">
        <v>371</v>
      </c>
      <c r="C441" s="120">
        <v>267.95</v>
      </c>
      <c r="D441" s="118">
        <v>268.7</v>
      </c>
      <c r="E441" s="118">
        <v>265.25</v>
      </c>
      <c r="F441" s="118">
        <v>262.55</v>
      </c>
      <c r="G441" s="118">
        <v>259.10000000000002</v>
      </c>
      <c r="H441" s="118">
        <v>271.39999999999998</v>
      </c>
      <c r="I441" s="118">
        <v>274.84999999999991</v>
      </c>
      <c r="J441" s="118">
        <v>277.54999999999995</v>
      </c>
      <c r="K441" s="117">
        <v>272.14999999999998</v>
      </c>
      <c r="L441" s="117">
        <v>266</v>
      </c>
      <c r="M441" s="117">
        <v>5.3035800000000002</v>
      </c>
    </row>
    <row r="442" spans="1:13">
      <c r="A442" s="65">
        <v>433</v>
      </c>
      <c r="B442" s="117" t="s">
        <v>1585</v>
      </c>
      <c r="C442" s="120">
        <v>7.4</v>
      </c>
      <c r="D442" s="118">
        <v>7.5</v>
      </c>
      <c r="E442" s="118">
        <v>7.2</v>
      </c>
      <c r="F442" s="118">
        <v>7</v>
      </c>
      <c r="G442" s="118">
        <v>6.7</v>
      </c>
      <c r="H442" s="118">
        <v>7.7</v>
      </c>
      <c r="I442" s="118">
        <v>8</v>
      </c>
      <c r="J442" s="118">
        <v>8.1999999999999993</v>
      </c>
      <c r="K442" s="117">
        <v>7.8</v>
      </c>
      <c r="L442" s="117">
        <v>7.3</v>
      </c>
      <c r="M442" s="117">
        <v>1219.71137</v>
      </c>
    </row>
    <row r="443" spans="1:13">
      <c r="A443" s="65">
        <v>434</v>
      </c>
      <c r="B443" s="117" t="s">
        <v>1587</v>
      </c>
      <c r="C443" s="120">
        <v>109.05</v>
      </c>
      <c r="D443" s="118">
        <v>109.98333333333335</v>
      </c>
      <c r="E443" s="118">
        <v>107.2166666666667</v>
      </c>
      <c r="F443" s="118">
        <v>105.38333333333335</v>
      </c>
      <c r="G443" s="118">
        <v>102.6166666666667</v>
      </c>
      <c r="H443" s="118">
        <v>111.81666666666669</v>
      </c>
      <c r="I443" s="118">
        <v>114.58333333333334</v>
      </c>
      <c r="J443" s="118">
        <v>116.41666666666669</v>
      </c>
      <c r="K443" s="117">
        <v>112.75</v>
      </c>
      <c r="L443" s="117">
        <v>108.15</v>
      </c>
      <c r="M443" s="117">
        <v>0.47465000000000002</v>
      </c>
    </row>
    <row r="444" spans="1:13">
      <c r="A444" s="65">
        <v>435</v>
      </c>
      <c r="B444" s="117" t="s">
        <v>1593</v>
      </c>
      <c r="C444" s="120">
        <v>1354.55</v>
      </c>
      <c r="D444" s="118">
        <v>1345.1833333333334</v>
      </c>
      <c r="E444" s="118">
        <v>1315.3666666666668</v>
      </c>
      <c r="F444" s="118">
        <v>1276.1833333333334</v>
      </c>
      <c r="G444" s="118">
        <v>1246.3666666666668</v>
      </c>
      <c r="H444" s="118">
        <v>1384.3666666666668</v>
      </c>
      <c r="I444" s="118">
        <v>1414.1833333333334</v>
      </c>
      <c r="J444" s="118">
        <v>1453.3666666666668</v>
      </c>
      <c r="K444" s="117">
        <v>1375</v>
      </c>
      <c r="L444" s="117">
        <v>1306</v>
      </c>
      <c r="M444" s="117">
        <v>0.86189000000000004</v>
      </c>
    </row>
    <row r="445" spans="1:13">
      <c r="A445" s="65">
        <v>436</v>
      </c>
      <c r="B445" s="117" t="s">
        <v>144</v>
      </c>
      <c r="C445" s="120">
        <v>38.6</v>
      </c>
      <c r="D445" s="118">
        <v>37.966666666666669</v>
      </c>
      <c r="E445" s="118">
        <v>37.13333333333334</v>
      </c>
      <c r="F445" s="118">
        <v>35.666666666666671</v>
      </c>
      <c r="G445" s="118">
        <v>34.833333333333343</v>
      </c>
      <c r="H445" s="118">
        <v>39.433333333333337</v>
      </c>
      <c r="I445" s="118">
        <v>40.266666666666666</v>
      </c>
      <c r="J445" s="118">
        <v>41.733333333333334</v>
      </c>
      <c r="K445" s="117">
        <v>38.799999999999997</v>
      </c>
      <c r="L445" s="117">
        <v>36.5</v>
      </c>
      <c r="M445" s="117">
        <v>52.126550000000002</v>
      </c>
    </row>
    <row r="446" spans="1:13">
      <c r="A446" s="65">
        <v>437</v>
      </c>
      <c r="B446" s="117" t="s">
        <v>1598</v>
      </c>
      <c r="C446" s="120">
        <v>589.79999999999995</v>
      </c>
      <c r="D446" s="118">
        <v>589.9666666666667</v>
      </c>
      <c r="E446" s="118">
        <v>585.93333333333339</v>
      </c>
      <c r="F446" s="118">
        <v>582.06666666666672</v>
      </c>
      <c r="G446" s="118">
        <v>578.03333333333342</v>
      </c>
      <c r="H446" s="118">
        <v>593.83333333333337</v>
      </c>
      <c r="I446" s="118">
        <v>597.86666666666667</v>
      </c>
      <c r="J446" s="118">
        <v>601.73333333333335</v>
      </c>
      <c r="K446" s="117">
        <v>594</v>
      </c>
      <c r="L446" s="117">
        <v>586.1</v>
      </c>
      <c r="M446" s="117">
        <v>0.22212000000000001</v>
      </c>
    </row>
    <row r="447" spans="1:13">
      <c r="A447" s="65">
        <v>438</v>
      </c>
      <c r="B447" s="117" t="s">
        <v>1602</v>
      </c>
      <c r="C447" s="120">
        <v>137.05000000000001</v>
      </c>
      <c r="D447" s="118">
        <v>138.56666666666669</v>
      </c>
      <c r="E447" s="118">
        <v>134.73333333333338</v>
      </c>
      <c r="F447" s="118">
        <v>132.41666666666669</v>
      </c>
      <c r="G447" s="118">
        <v>128.58333333333337</v>
      </c>
      <c r="H447" s="118">
        <v>140.88333333333338</v>
      </c>
      <c r="I447" s="118">
        <v>144.7166666666667</v>
      </c>
      <c r="J447" s="118">
        <v>147.03333333333339</v>
      </c>
      <c r="K447" s="117">
        <v>142.4</v>
      </c>
      <c r="L447" s="117">
        <v>136.25</v>
      </c>
      <c r="M447" s="117">
        <v>3.79094</v>
      </c>
    </row>
    <row r="448" spans="1:13">
      <c r="A448" s="65">
        <v>439</v>
      </c>
      <c r="B448" s="117" t="s">
        <v>145</v>
      </c>
      <c r="C448" s="120">
        <v>588.54999999999995</v>
      </c>
      <c r="D448" s="118">
        <v>586.18333333333328</v>
      </c>
      <c r="E448" s="118">
        <v>582.36666666666656</v>
      </c>
      <c r="F448" s="118">
        <v>576.18333333333328</v>
      </c>
      <c r="G448" s="118">
        <v>572.36666666666656</v>
      </c>
      <c r="H448" s="118">
        <v>592.36666666666656</v>
      </c>
      <c r="I448" s="118">
        <v>596.18333333333339</v>
      </c>
      <c r="J448" s="118">
        <v>602.36666666666656</v>
      </c>
      <c r="K448" s="117">
        <v>590</v>
      </c>
      <c r="L448" s="117">
        <v>580</v>
      </c>
      <c r="M448" s="117">
        <v>15.18962</v>
      </c>
    </row>
    <row r="449" spans="1:13">
      <c r="A449" s="65">
        <v>440</v>
      </c>
      <c r="B449" s="117" t="s">
        <v>1607</v>
      </c>
      <c r="C449" s="120">
        <v>92.6</v>
      </c>
      <c r="D449" s="118">
        <v>93.183333333333337</v>
      </c>
      <c r="E449" s="118">
        <v>90.416666666666671</v>
      </c>
      <c r="F449" s="118">
        <v>88.233333333333334</v>
      </c>
      <c r="G449" s="118">
        <v>85.466666666666669</v>
      </c>
      <c r="H449" s="118">
        <v>95.366666666666674</v>
      </c>
      <c r="I449" s="118">
        <v>98.133333333333326</v>
      </c>
      <c r="J449" s="118">
        <v>100.31666666666668</v>
      </c>
      <c r="K449" s="117">
        <v>95.95</v>
      </c>
      <c r="L449" s="117">
        <v>91</v>
      </c>
      <c r="M449" s="117">
        <v>5.5187799999999996</v>
      </c>
    </row>
    <row r="450" spans="1:13">
      <c r="A450" s="65">
        <v>441</v>
      </c>
      <c r="B450" s="117" t="s">
        <v>146</v>
      </c>
      <c r="C450" s="120">
        <v>609.70000000000005</v>
      </c>
      <c r="D450" s="118">
        <v>610.7833333333333</v>
      </c>
      <c r="E450" s="118">
        <v>604.66666666666663</v>
      </c>
      <c r="F450" s="118">
        <v>599.63333333333333</v>
      </c>
      <c r="G450" s="118">
        <v>593.51666666666665</v>
      </c>
      <c r="H450" s="118">
        <v>615.81666666666661</v>
      </c>
      <c r="I450" s="118">
        <v>621.93333333333339</v>
      </c>
      <c r="J450" s="118">
        <v>626.96666666666658</v>
      </c>
      <c r="K450" s="117">
        <v>616.9</v>
      </c>
      <c r="L450" s="117">
        <v>605.75</v>
      </c>
      <c r="M450" s="117">
        <v>8.1350099999999994</v>
      </c>
    </row>
    <row r="451" spans="1:13">
      <c r="A451" s="65">
        <v>442</v>
      </c>
      <c r="B451" s="117" t="s">
        <v>349</v>
      </c>
      <c r="C451" s="120">
        <v>956.05</v>
      </c>
      <c r="D451" s="118">
        <v>956.01666666666677</v>
      </c>
      <c r="E451" s="118">
        <v>947.03333333333353</v>
      </c>
      <c r="F451" s="118">
        <v>938.01666666666677</v>
      </c>
      <c r="G451" s="118">
        <v>929.03333333333353</v>
      </c>
      <c r="H451" s="118">
        <v>965.03333333333353</v>
      </c>
      <c r="I451" s="118">
        <v>974.01666666666688</v>
      </c>
      <c r="J451" s="118">
        <v>983.03333333333353</v>
      </c>
      <c r="K451" s="117">
        <v>965</v>
      </c>
      <c r="L451" s="117">
        <v>947</v>
      </c>
      <c r="M451" s="117">
        <v>6.4851200000000002</v>
      </c>
    </row>
    <row r="452" spans="1:13">
      <c r="A452" s="65">
        <v>443</v>
      </c>
      <c r="B452" s="117" t="s">
        <v>147</v>
      </c>
      <c r="C452" s="120">
        <v>202.5</v>
      </c>
      <c r="D452" s="118">
        <v>199.18333333333331</v>
      </c>
      <c r="E452" s="118">
        <v>195.36666666666662</v>
      </c>
      <c r="F452" s="118">
        <v>188.23333333333332</v>
      </c>
      <c r="G452" s="118">
        <v>184.41666666666663</v>
      </c>
      <c r="H452" s="118">
        <v>206.31666666666661</v>
      </c>
      <c r="I452" s="118">
        <v>210.13333333333327</v>
      </c>
      <c r="J452" s="118">
        <v>217.26666666666659</v>
      </c>
      <c r="K452" s="117">
        <v>203</v>
      </c>
      <c r="L452" s="117">
        <v>192.05</v>
      </c>
      <c r="M452" s="117">
        <v>35.922649999999997</v>
      </c>
    </row>
    <row r="453" spans="1:13">
      <c r="A453" s="65">
        <v>444</v>
      </c>
      <c r="B453" s="117" t="s">
        <v>1612</v>
      </c>
      <c r="C453" s="120">
        <v>843.35</v>
      </c>
      <c r="D453" s="118">
        <v>843.13333333333321</v>
      </c>
      <c r="E453" s="118">
        <v>839.26666666666642</v>
      </c>
      <c r="F453" s="118">
        <v>835.18333333333317</v>
      </c>
      <c r="G453" s="118">
        <v>831.31666666666638</v>
      </c>
      <c r="H453" s="118">
        <v>847.21666666666647</v>
      </c>
      <c r="I453" s="118">
        <v>851.08333333333326</v>
      </c>
      <c r="J453" s="118">
        <v>855.16666666666652</v>
      </c>
      <c r="K453" s="117">
        <v>847</v>
      </c>
      <c r="L453" s="117">
        <v>839.05</v>
      </c>
      <c r="M453" s="117">
        <v>7.5950000000000004E-2</v>
      </c>
    </row>
    <row r="454" spans="1:13">
      <c r="A454" s="65">
        <v>445</v>
      </c>
      <c r="B454" s="117" t="s">
        <v>148</v>
      </c>
      <c r="C454" s="120">
        <v>181.85</v>
      </c>
      <c r="D454" s="118">
        <v>182.5</v>
      </c>
      <c r="E454" s="118">
        <v>180.4</v>
      </c>
      <c r="F454" s="118">
        <v>178.95000000000002</v>
      </c>
      <c r="G454" s="118">
        <v>176.85000000000002</v>
      </c>
      <c r="H454" s="118">
        <v>183.95</v>
      </c>
      <c r="I454" s="118">
        <v>186.05</v>
      </c>
      <c r="J454" s="118">
        <v>187.49999999999997</v>
      </c>
      <c r="K454" s="117">
        <v>184.6</v>
      </c>
      <c r="L454" s="117">
        <v>181.05</v>
      </c>
      <c r="M454" s="117">
        <v>256.69662</v>
      </c>
    </row>
    <row r="455" spans="1:13">
      <c r="A455" s="65">
        <v>446</v>
      </c>
      <c r="B455" s="117" t="s">
        <v>149</v>
      </c>
      <c r="C455" s="120">
        <v>92.65</v>
      </c>
      <c r="D455" s="118">
        <v>92.533333333333346</v>
      </c>
      <c r="E455" s="118">
        <v>91.866666666666688</v>
      </c>
      <c r="F455" s="118">
        <v>91.083333333333343</v>
      </c>
      <c r="G455" s="118">
        <v>90.416666666666686</v>
      </c>
      <c r="H455" s="118">
        <v>93.316666666666691</v>
      </c>
      <c r="I455" s="118">
        <v>93.983333333333348</v>
      </c>
      <c r="J455" s="118">
        <v>94.766666666666694</v>
      </c>
      <c r="K455" s="117">
        <v>93.2</v>
      </c>
      <c r="L455" s="117">
        <v>91.75</v>
      </c>
      <c r="M455" s="117">
        <v>21.170390000000001</v>
      </c>
    </row>
    <row r="456" spans="1:13">
      <c r="A456" s="65">
        <v>447</v>
      </c>
      <c r="B456" s="117" t="s">
        <v>150</v>
      </c>
      <c r="C456" s="120">
        <v>71.7</v>
      </c>
      <c r="D456" s="118">
        <v>71.366666666666674</v>
      </c>
      <c r="E456" s="118">
        <v>70.633333333333354</v>
      </c>
      <c r="F456" s="118">
        <v>69.566666666666677</v>
      </c>
      <c r="G456" s="118">
        <v>68.833333333333357</v>
      </c>
      <c r="H456" s="118">
        <v>72.433333333333351</v>
      </c>
      <c r="I456" s="118">
        <v>73.166666666666671</v>
      </c>
      <c r="J456" s="118">
        <v>74.233333333333348</v>
      </c>
      <c r="K456" s="117">
        <v>72.099999999999994</v>
      </c>
      <c r="L456" s="117">
        <v>70.3</v>
      </c>
      <c r="M456" s="117">
        <v>53.193240000000003</v>
      </c>
    </row>
    <row r="457" spans="1:13">
      <c r="A457" s="65">
        <v>448</v>
      </c>
      <c r="B457" s="117" t="s">
        <v>1619</v>
      </c>
      <c r="C457" s="120">
        <v>744.55</v>
      </c>
      <c r="D457" s="118">
        <v>745.51666666666677</v>
      </c>
      <c r="E457" s="118">
        <v>739.03333333333353</v>
      </c>
      <c r="F457" s="118">
        <v>733.51666666666677</v>
      </c>
      <c r="G457" s="118">
        <v>727.03333333333353</v>
      </c>
      <c r="H457" s="118">
        <v>751.03333333333353</v>
      </c>
      <c r="I457" s="118">
        <v>757.51666666666688</v>
      </c>
      <c r="J457" s="118">
        <v>763.03333333333353</v>
      </c>
      <c r="K457" s="117">
        <v>752</v>
      </c>
      <c r="L457" s="117">
        <v>740</v>
      </c>
      <c r="M457" s="117">
        <v>0.66322000000000003</v>
      </c>
    </row>
    <row r="458" spans="1:13">
      <c r="A458" s="65">
        <v>449</v>
      </c>
      <c r="B458" s="117" t="s">
        <v>151</v>
      </c>
      <c r="C458" s="120">
        <v>520.65</v>
      </c>
      <c r="D458" s="118">
        <v>517.51666666666665</v>
      </c>
      <c r="E458" s="118">
        <v>512.63333333333333</v>
      </c>
      <c r="F458" s="118">
        <v>504.61666666666667</v>
      </c>
      <c r="G458" s="118">
        <v>499.73333333333335</v>
      </c>
      <c r="H458" s="118">
        <v>525.5333333333333</v>
      </c>
      <c r="I458" s="118">
        <v>530.41666666666652</v>
      </c>
      <c r="J458" s="118">
        <v>538.43333333333328</v>
      </c>
      <c r="K458" s="117">
        <v>522.4</v>
      </c>
      <c r="L458" s="117">
        <v>509.5</v>
      </c>
      <c r="M458" s="117">
        <v>59.082749999999997</v>
      </c>
    </row>
    <row r="459" spans="1:13">
      <c r="A459" s="65">
        <v>450</v>
      </c>
      <c r="B459" s="117" t="s">
        <v>152</v>
      </c>
      <c r="C459" s="120">
        <v>2014.8</v>
      </c>
      <c r="D459" s="118">
        <v>2017.1500000000003</v>
      </c>
      <c r="E459" s="118">
        <v>2001.3000000000006</v>
      </c>
      <c r="F459" s="118">
        <v>1987.8000000000004</v>
      </c>
      <c r="G459" s="118">
        <v>1971.9500000000007</v>
      </c>
      <c r="H459" s="118">
        <v>2030.6500000000005</v>
      </c>
      <c r="I459" s="118">
        <v>2046.5000000000005</v>
      </c>
      <c r="J459" s="118">
        <v>2060.0000000000005</v>
      </c>
      <c r="K459" s="117">
        <v>2033</v>
      </c>
      <c r="L459" s="117">
        <v>2003.65</v>
      </c>
      <c r="M459" s="117">
        <v>31.116890000000001</v>
      </c>
    </row>
    <row r="460" spans="1:13">
      <c r="A460" s="65">
        <v>451</v>
      </c>
      <c r="B460" s="117" t="s">
        <v>153</v>
      </c>
      <c r="C460" s="120">
        <v>807.15</v>
      </c>
      <c r="D460" s="118">
        <v>808.18333333333339</v>
      </c>
      <c r="E460" s="118">
        <v>801.96666666666681</v>
      </c>
      <c r="F460" s="118">
        <v>796.78333333333342</v>
      </c>
      <c r="G460" s="118">
        <v>790.56666666666683</v>
      </c>
      <c r="H460" s="118">
        <v>813.36666666666679</v>
      </c>
      <c r="I460" s="118">
        <v>819.58333333333348</v>
      </c>
      <c r="J460" s="118">
        <v>824.76666666666677</v>
      </c>
      <c r="K460" s="117">
        <v>814.4</v>
      </c>
      <c r="L460" s="117">
        <v>803</v>
      </c>
      <c r="M460" s="117">
        <v>26.998059999999999</v>
      </c>
    </row>
    <row r="461" spans="1:13">
      <c r="A461" s="65">
        <v>452</v>
      </c>
      <c r="B461" s="117" t="s">
        <v>1634</v>
      </c>
      <c r="C461" s="120">
        <v>65.05</v>
      </c>
      <c r="D461" s="118">
        <v>65.149999999999991</v>
      </c>
      <c r="E461" s="118">
        <v>64.199999999999989</v>
      </c>
      <c r="F461" s="118">
        <v>63.349999999999994</v>
      </c>
      <c r="G461" s="118">
        <v>62.399999999999991</v>
      </c>
      <c r="H461" s="118">
        <v>65.999999999999986</v>
      </c>
      <c r="I461" s="118">
        <v>66.95</v>
      </c>
      <c r="J461" s="118">
        <v>67.799999999999983</v>
      </c>
      <c r="K461" s="117">
        <v>66.099999999999994</v>
      </c>
      <c r="L461" s="117">
        <v>64.3</v>
      </c>
      <c r="M461" s="117">
        <v>1.44634</v>
      </c>
    </row>
    <row r="462" spans="1:13">
      <c r="A462" s="65">
        <v>453</v>
      </c>
      <c r="B462" s="117" t="s">
        <v>212</v>
      </c>
      <c r="C462" s="120">
        <v>1027.8</v>
      </c>
      <c r="D462" s="118">
        <v>1011.9333333333334</v>
      </c>
      <c r="E462" s="118">
        <v>988.86666666666679</v>
      </c>
      <c r="F462" s="118">
        <v>949.93333333333339</v>
      </c>
      <c r="G462" s="118">
        <v>926.86666666666679</v>
      </c>
      <c r="H462" s="118">
        <v>1050.8666666666668</v>
      </c>
      <c r="I462" s="118">
        <v>1073.9333333333334</v>
      </c>
      <c r="J462" s="118">
        <v>1112.8666666666668</v>
      </c>
      <c r="K462" s="117">
        <v>1035</v>
      </c>
      <c r="L462" s="117">
        <v>973</v>
      </c>
      <c r="M462" s="117">
        <v>0.81279000000000001</v>
      </c>
    </row>
    <row r="463" spans="1:13">
      <c r="A463" s="65">
        <v>454</v>
      </c>
      <c r="B463" s="117" t="s">
        <v>1643</v>
      </c>
      <c r="C463" s="120">
        <v>220.85</v>
      </c>
      <c r="D463" s="118">
        <v>219.78333333333333</v>
      </c>
      <c r="E463" s="118">
        <v>216.16666666666666</v>
      </c>
      <c r="F463" s="118">
        <v>211.48333333333332</v>
      </c>
      <c r="G463" s="118">
        <v>207.86666666666665</v>
      </c>
      <c r="H463" s="118">
        <v>224.46666666666667</v>
      </c>
      <c r="I463" s="118">
        <v>228.08333333333334</v>
      </c>
      <c r="J463" s="118">
        <v>232.76666666666668</v>
      </c>
      <c r="K463" s="117">
        <v>223.4</v>
      </c>
      <c r="L463" s="117">
        <v>215.1</v>
      </c>
      <c r="M463" s="117">
        <v>2.0294699999999999</v>
      </c>
    </row>
    <row r="464" spans="1:13">
      <c r="A464" s="65">
        <v>457</v>
      </c>
      <c r="B464" s="117" t="s">
        <v>1645</v>
      </c>
      <c r="C464" s="120">
        <v>529.65</v>
      </c>
      <c r="D464" s="118">
        <v>527.61666666666667</v>
      </c>
      <c r="E464" s="118">
        <v>523.23333333333335</v>
      </c>
      <c r="F464" s="118">
        <v>516.81666666666672</v>
      </c>
      <c r="G464" s="118">
        <v>512.43333333333339</v>
      </c>
      <c r="H464" s="118">
        <v>534.0333333333333</v>
      </c>
      <c r="I464" s="118">
        <v>538.41666666666674</v>
      </c>
      <c r="J464" s="118">
        <v>544.83333333333326</v>
      </c>
      <c r="K464" s="117">
        <v>532</v>
      </c>
      <c r="L464" s="117">
        <v>521.20000000000005</v>
      </c>
      <c r="M464" s="117">
        <v>0.1394</v>
      </c>
    </row>
    <row r="465" spans="1:13">
      <c r="A465" s="65">
        <v>458</v>
      </c>
      <c r="B465" s="117" t="s">
        <v>2213</v>
      </c>
      <c r="C465" s="120">
        <v>499.55</v>
      </c>
      <c r="D465" s="118">
        <v>491.88333333333338</v>
      </c>
      <c r="E465" s="118">
        <v>483.76666666666677</v>
      </c>
      <c r="F465" s="118">
        <v>467.98333333333341</v>
      </c>
      <c r="G465" s="118">
        <v>459.86666666666679</v>
      </c>
      <c r="H465" s="118">
        <v>507.66666666666674</v>
      </c>
      <c r="I465" s="118">
        <v>515.78333333333342</v>
      </c>
      <c r="J465" s="118">
        <v>531.56666666666672</v>
      </c>
      <c r="K465" s="117">
        <v>500</v>
      </c>
      <c r="L465" s="117">
        <v>476.1</v>
      </c>
      <c r="M465" s="117">
        <v>3.3433000000000002</v>
      </c>
    </row>
    <row r="466" spans="1:13">
      <c r="A466" s="65">
        <v>459</v>
      </c>
      <c r="B466" s="117" t="s">
        <v>1653</v>
      </c>
      <c r="C466" s="120">
        <v>102.7</v>
      </c>
      <c r="D466" s="118">
        <v>103.81666666666666</v>
      </c>
      <c r="E466" s="118">
        <v>100.88333333333333</v>
      </c>
      <c r="F466" s="118">
        <v>99.066666666666663</v>
      </c>
      <c r="G466" s="118">
        <v>96.133333333333326</v>
      </c>
      <c r="H466" s="118">
        <v>105.63333333333333</v>
      </c>
      <c r="I466" s="118">
        <v>108.56666666666666</v>
      </c>
      <c r="J466" s="118">
        <v>110.38333333333333</v>
      </c>
      <c r="K466" s="117">
        <v>106.75</v>
      </c>
      <c r="L466" s="117">
        <v>102</v>
      </c>
      <c r="M466" s="117">
        <v>1.67998</v>
      </c>
    </row>
    <row r="467" spans="1:13">
      <c r="A467" s="65">
        <v>460</v>
      </c>
      <c r="B467" s="117" t="s">
        <v>1655</v>
      </c>
      <c r="C467" s="120">
        <v>582.15</v>
      </c>
      <c r="D467" s="118">
        <v>581.7166666666667</v>
      </c>
      <c r="E467" s="118">
        <v>573.43333333333339</v>
      </c>
      <c r="F467" s="118">
        <v>564.7166666666667</v>
      </c>
      <c r="G467" s="118">
        <v>556.43333333333339</v>
      </c>
      <c r="H467" s="118">
        <v>590.43333333333339</v>
      </c>
      <c r="I467" s="118">
        <v>598.7166666666667</v>
      </c>
      <c r="J467" s="118">
        <v>607.43333333333339</v>
      </c>
      <c r="K467" s="117">
        <v>590</v>
      </c>
      <c r="L467" s="117">
        <v>573</v>
      </c>
      <c r="M467" s="117">
        <v>0.23766999999999999</v>
      </c>
    </row>
    <row r="468" spans="1:13">
      <c r="A468" s="65">
        <v>461</v>
      </c>
      <c r="B468" s="119" t="s">
        <v>154</v>
      </c>
      <c r="C468" s="121">
        <v>1069.2</v>
      </c>
      <c r="D468" s="122">
        <v>1067.1333333333334</v>
      </c>
      <c r="E468" s="122">
        <v>1059.666666666667</v>
      </c>
      <c r="F468" s="122">
        <v>1050.1333333333334</v>
      </c>
      <c r="G468" s="122">
        <v>1042.666666666667</v>
      </c>
      <c r="H468" s="122">
        <v>1076.666666666667</v>
      </c>
      <c r="I468" s="122">
        <v>1084.1333333333337</v>
      </c>
      <c r="J468" s="122">
        <v>1093.666666666667</v>
      </c>
      <c r="K468" s="119">
        <v>1074.5999999999999</v>
      </c>
      <c r="L468" s="119">
        <v>1057.5999999999999</v>
      </c>
      <c r="M468" s="119">
        <v>28.376439999999999</v>
      </c>
    </row>
    <row r="469" spans="1:13">
      <c r="A469" s="65">
        <v>462</v>
      </c>
      <c r="B469" s="117" t="s">
        <v>1663</v>
      </c>
      <c r="C469" s="130">
        <v>220.1</v>
      </c>
      <c r="D469" s="118">
        <v>221.61666666666665</v>
      </c>
      <c r="E469" s="118">
        <v>213.5333333333333</v>
      </c>
      <c r="F469" s="118">
        <v>206.96666666666667</v>
      </c>
      <c r="G469" s="118">
        <v>198.88333333333333</v>
      </c>
      <c r="H469" s="118">
        <v>228.18333333333328</v>
      </c>
      <c r="I469" s="118">
        <v>236.26666666666659</v>
      </c>
      <c r="J469" s="118">
        <v>242.83333333333326</v>
      </c>
      <c r="K469" s="117">
        <v>229.7</v>
      </c>
      <c r="L469" s="117">
        <v>215.05</v>
      </c>
      <c r="M469" s="117">
        <v>1.7748699999999999</v>
      </c>
    </row>
    <row r="470" spans="1:13">
      <c r="A470" s="65">
        <v>463</v>
      </c>
      <c r="B470" s="130" t="s">
        <v>213</v>
      </c>
      <c r="C470" s="130">
        <v>1789.85</v>
      </c>
      <c r="D470" s="125">
        <v>1785.8666666666668</v>
      </c>
      <c r="E470" s="125">
        <v>1775.2833333333335</v>
      </c>
      <c r="F470" s="125">
        <v>1760.7166666666667</v>
      </c>
      <c r="G470" s="125">
        <v>1750.1333333333334</v>
      </c>
      <c r="H470" s="125">
        <v>1800.4333333333336</v>
      </c>
      <c r="I470" s="125">
        <v>1811.0166666666667</v>
      </c>
      <c r="J470" s="125">
        <v>1825.5833333333337</v>
      </c>
      <c r="K470" s="130">
        <v>1796.45</v>
      </c>
      <c r="L470" s="130">
        <v>1771.3</v>
      </c>
      <c r="M470" s="130">
        <v>1.30542</v>
      </c>
    </row>
    <row r="471" spans="1:13">
      <c r="A471" s="65">
        <v>464</v>
      </c>
      <c r="B471" s="130" t="s">
        <v>214</v>
      </c>
      <c r="C471" s="130">
        <v>256.7</v>
      </c>
      <c r="D471" s="125">
        <v>254.25</v>
      </c>
      <c r="E471" s="125">
        <v>250.75</v>
      </c>
      <c r="F471" s="125">
        <v>244.8</v>
      </c>
      <c r="G471" s="125">
        <v>241.3</v>
      </c>
      <c r="H471" s="125">
        <v>260.2</v>
      </c>
      <c r="I471" s="125">
        <v>263.7</v>
      </c>
      <c r="J471" s="125">
        <v>269.64999999999998</v>
      </c>
      <c r="K471" s="130">
        <v>257.75</v>
      </c>
      <c r="L471" s="130">
        <v>248.3</v>
      </c>
      <c r="M471" s="130">
        <v>12.756550000000001</v>
      </c>
    </row>
    <row r="472" spans="1:13">
      <c r="A472" s="65">
        <v>465</v>
      </c>
      <c r="B472" s="130" t="s">
        <v>1671</v>
      </c>
      <c r="C472" s="130">
        <v>340.05</v>
      </c>
      <c r="D472" s="125">
        <v>338.36666666666662</v>
      </c>
      <c r="E472" s="125">
        <v>334.73333333333323</v>
      </c>
      <c r="F472" s="125">
        <v>329.41666666666663</v>
      </c>
      <c r="G472" s="125">
        <v>325.78333333333325</v>
      </c>
      <c r="H472" s="125">
        <v>343.68333333333322</v>
      </c>
      <c r="I472" s="125">
        <v>347.31666666666655</v>
      </c>
      <c r="J472" s="125">
        <v>352.63333333333321</v>
      </c>
      <c r="K472" s="130">
        <v>342</v>
      </c>
      <c r="L472" s="130">
        <v>333.05</v>
      </c>
      <c r="M472" s="130">
        <v>2.51912</v>
      </c>
    </row>
    <row r="473" spans="1:13">
      <c r="A473" s="65">
        <v>466</v>
      </c>
      <c r="B473" s="130" t="s">
        <v>1672</v>
      </c>
      <c r="C473" s="130">
        <v>66.900000000000006</v>
      </c>
      <c r="D473" s="125">
        <v>66.75</v>
      </c>
      <c r="E473" s="125">
        <v>66.25</v>
      </c>
      <c r="F473" s="125">
        <v>65.599999999999994</v>
      </c>
      <c r="G473" s="125">
        <v>65.099999999999994</v>
      </c>
      <c r="H473" s="125">
        <v>67.400000000000006</v>
      </c>
      <c r="I473" s="125">
        <v>67.900000000000006</v>
      </c>
      <c r="J473" s="125">
        <v>68.550000000000011</v>
      </c>
      <c r="K473" s="130">
        <v>67.25</v>
      </c>
      <c r="L473" s="130">
        <v>66.099999999999994</v>
      </c>
      <c r="M473" s="130">
        <v>3.8192599999999999</v>
      </c>
    </row>
    <row r="474" spans="1:13">
      <c r="A474" s="65">
        <v>467</v>
      </c>
      <c r="B474" s="130" t="s">
        <v>1680</v>
      </c>
      <c r="C474" s="130">
        <v>8999.85</v>
      </c>
      <c r="D474" s="125">
        <v>8888.7666666666664</v>
      </c>
      <c r="E474" s="125">
        <v>8727.5333333333328</v>
      </c>
      <c r="F474" s="125">
        <v>8455.2166666666672</v>
      </c>
      <c r="G474" s="125">
        <v>8293.9833333333336</v>
      </c>
      <c r="H474" s="125">
        <v>9161.0833333333321</v>
      </c>
      <c r="I474" s="125">
        <v>9322.3166666666657</v>
      </c>
      <c r="J474" s="125">
        <v>9594.6333333333314</v>
      </c>
      <c r="K474" s="130">
        <v>9050</v>
      </c>
      <c r="L474" s="130">
        <v>8616.4500000000007</v>
      </c>
      <c r="M474" s="130">
        <v>0.10761</v>
      </c>
    </row>
    <row r="475" spans="1:13">
      <c r="A475" s="65">
        <v>468</v>
      </c>
      <c r="B475" s="130" t="s">
        <v>241</v>
      </c>
      <c r="C475" s="130">
        <v>36.950000000000003</v>
      </c>
      <c r="D475" s="125">
        <v>36.766666666666666</v>
      </c>
      <c r="E475" s="125">
        <v>36.133333333333333</v>
      </c>
      <c r="F475" s="125">
        <v>35.31666666666667</v>
      </c>
      <c r="G475" s="125">
        <v>34.683333333333337</v>
      </c>
      <c r="H475" s="125">
        <v>37.583333333333329</v>
      </c>
      <c r="I475" s="125">
        <v>38.216666666666654</v>
      </c>
      <c r="J475" s="125">
        <v>39.033333333333324</v>
      </c>
      <c r="K475" s="130">
        <v>37.4</v>
      </c>
      <c r="L475" s="130">
        <v>35.950000000000003</v>
      </c>
      <c r="M475" s="130">
        <v>54.730780000000003</v>
      </c>
    </row>
    <row r="476" spans="1:13">
      <c r="A476" s="65">
        <v>469</v>
      </c>
      <c r="B476" s="130" t="s">
        <v>155</v>
      </c>
      <c r="C476" s="130">
        <v>505.85</v>
      </c>
      <c r="D476" s="125">
        <v>500.95</v>
      </c>
      <c r="E476" s="125">
        <v>491.9</v>
      </c>
      <c r="F476" s="125">
        <v>477.95</v>
      </c>
      <c r="G476" s="125">
        <v>468.9</v>
      </c>
      <c r="H476" s="125">
        <v>514.9</v>
      </c>
      <c r="I476" s="125">
        <v>523.95000000000005</v>
      </c>
      <c r="J476" s="125">
        <v>537.9</v>
      </c>
      <c r="K476" s="130">
        <v>510</v>
      </c>
      <c r="L476" s="130">
        <v>487</v>
      </c>
      <c r="M476" s="130">
        <v>16.838139999999999</v>
      </c>
    </row>
    <row r="477" spans="1:13">
      <c r="A477" s="65">
        <v>470</v>
      </c>
      <c r="B477" s="130" t="s">
        <v>1684</v>
      </c>
      <c r="C477" s="130">
        <v>2282.25</v>
      </c>
      <c r="D477" s="125">
        <v>2292.4166666666665</v>
      </c>
      <c r="E477" s="125">
        <v>2264.833333333333</v>
      </c>
      <c r="F477" s="125">
        <v>2247.4166666666665</v>
      </c>
      <c r="G477" s="125">
        <v>2219.833333333333</v>
      </c>
      <c r="H477" s="125">
        <v>2309.833333333333</v>
      </c>
      <c r="I477" s="125">
        <v>2337.4166666666661</v>
      </c>
      <c r="J477" s="125">
        <v>2354.833333333333</v>
      </c>
      <c r="K477" s="130">
        <v>2320</v>
      </c>
      <c r="L477" s="130">
        <v>2275</v>
      </c>
      <c r="M477" s="130">
        <v>2.3460000000000002E-2</v>
      </c>
    </row>
    <row r="478" spans="1:13">
      <c r="A478" s="65">
        <v>471</v>
      </c>
      <c r="B478" s="130" t="s">
        <v>1686</v>
      </c>
      <c r="C478" s="130">
        <v>336.65</v>
      </c>
      <c r="D478" s="125">
        <v>334.55</v>
      </c>
      <c r="E478" s="125">
        <v>329.1</v>
      </c>
      <c r="F478" s="125">
        <v>321.55</v>
      </c>
      <c r="G478" s="125">
        <v>316.10000000000002</v>
      </c>
      <c r="H478" s="125">
        <v>342.1</v>
      </c>
      <c r="I478" s="125">
        <v>347.54999999999995</v>
      </c>
      <c r="J478" s="125">
        <v>355.1</v>
      </c>
      <c r="K478" s="130">
        <v>340</v>
      </c>
      <c r="L478" s="130">
        <v>327</v>
      </c>
      <c r="M478" s="130">
        <v>0.69311</v>
      </c>
    </row>
    <row r="479" spans="1:13">
      <c r="A479" s="65">
        <v>472</v>
      </c>
      <c r="B479" s="130" t="s">
        <v>156</v>
      </c>
      <c r="C479" s="130">
        <v>1381.1</v>
      </c>
      <c r="D479" s="125">
        <v>1384.7833333333335</v>
      </c>
      <c r="E479" s="125">
        <v>1372.416666666667</v>
      </c>
      <c r="F479" s="125">
        <v>1363.7333333333333</v>
      </c>
      <c r="G479" s="125">
        <v>1351.3666666666668</v>
      </c>
      <c r="H479" s="125">
        <v>1393.4666666666672</v>
      </c>
      <c r="I479" s="125">
        <v>1405.8333333333335</v>
      </c>
      <c r="J479" s="125">
        <v>1414.5166666666673</v>
      </c>
      <c r="K479" s="130">
        <v>1397.15</v>
      </c>
      <c r="L479" s="130">
        <v>1376.1</v>
      </c>
      <c r="M479" s="130">
        <v>3.2638099999999999</v>
      </c>
    </row>
    <row r="480" spans="1:13">
      <c r="A480" s="65">
        <v>473</v>
      </c>
      <c r="B480" s="130" t="s">
        <v>157</v>
      </c>
      <c r="C480" s="130">
        <v>19.25</v>
      </c>
      <c r="D480" s="125">
        <v>19.416666666666668</v>
      </c>
      <c r="E480" s="125">
        <v>18.983333333333334</v>
      </c>
      <c r="F480" s="125">
        <v>18.716666666666665</v>
      </c>
      <c r="G480" s="125">
        <v>18.283333333333331</v>
      </c>
      <c r="H480" s="125">
        <v>19.683333333333337</v>
      </c>
      <c r="I480" s="125">
        <v>20.116666666666667</v>
      </c>
      <c r="J480" s="125">
        <v>20.38333333333334</v>
      </c>
      <c r="K480" s="130">
        <v>19.850000000000001</v>
      </c>
      <c r="L480" s="130">
        <v>19.149999999999999</v>
      </c>
      <c r="M480" s="130">
        <v>10.812860000000001</v>
      </c>
    </row>
    <row r="481" spans="1:13">
      <c r="A481" s="65">
        <v>474</v>
      </c>
      <c r="B481" s="130" t="s">
        <v>1694</v>
      </c>
      <c r="C481" s="130">
        <v>224</v>
      </c>
      <c r="D481" s="125">
        <v>222.13333333333333</v>
      </c>
      <c r="E481" s="125">
        <v>218.86666666666665</v>
      </c>
      <c r="F481" s="125">
        <v>213.73333333333332</v>
      </c>
      <c r="G481" s="125">
        <v>210.46666666666664</v>
      </c>
      <c r="H481" s="125">
        <v>227.26666666666665</v>
      </c>
      <c r="I481" s="125">
        <v>230.5333333333333</v>
      </c>
      <c r="J481" s="125">
        <v>235.66666666666666</v>
      </c>
      <c r="K481" s="130">
        <v>225.4</v>
      </c>
      <c r="L481" s="130">
        <v>217</v>
      </c>
      <c r="M481" s="130">
        <v>2.1734499999999999</v>
      </c>
    </row>
    <row r="482" spans="1:13">
      <c r="A482" s="65">
        <v>475</v>
      </c>
      <c r="B482" s="130" t="s">
        <v>1700</v>
      </c>
      <c r="C482" s="130">
        <v>335.8</v>
      </c>
      <c r="D482" s="125">
        <v>330.7</v>
      </c>
      <c r="E482" s="125">
        <v>320.64999999999998</v>
      </c>
      <c r="F482" s="125">
        <v>305.5</v>
      </c>
      <c r="G482" s="125">
        <v>295.45</v>
      </c>
      <c r="H482" s="125">
        <v>345.84999999999997</v>
      </c>
      <c r="I482" s="125">
        <v>355.90000000000003</v>
      </c>
      <c r="J482" s="125">
        <v>371.04999999999995</v>
      </c>
      <c r="K482" s="130">
        <v>340.75</v>
      </c>
      <c r="L482" s="130">
        <v>315.55</v>
      </c>
      <c r="M482" s="130">
        <v>24.537790000000001</v>
      </c>
    </row>
    <row r="483" spans="1:13">
      <c r="A483" s="65">
        <v>476</v>
      </c>
      <c r="B483" s="130" t="s">
        <v>158</v>
      </c>
      <c r="C483" s="130">
        <v>4049.15</v>
      </c>
      <c r="D483" s="125">
        <v>4020.7666666666664</v>
      </c>
      <c r="E483" s="125">
        <v>3984.0333333333328</v>
      </c>
      <c r="F483" s="125">
        <v>3918.9166666666665</v>
      </c>
      <c r="G483" s="125">
        <v>3882.1833333333329</v>
      </c>
      <c r="H483" s="125">
        <v>4085.8833333333328</v>
      </c>
      <c r="I483" s="125">
        <v>4122.6166666666668</v>
      </c>
      <c r="J483" s="125">
        <v>4187.7333333333327</v>
      </c>
      <c r="K483" s="130">
        <v>4057.5</v>
      </c>
      <c r="L483" s="130">
        <v>3955.65</v>
      </c>
      <c r="M483" s="130">
        <v>3.8996400000000002</v>
      </c>
    </row>
    <row r="484" spans="1:13">
      <c r="A484" s="65">
        <v>477</v>
      </c>
      <c r="B484" s="130" t="s">
        <v>1705</v>
      </c>
      <c r="C484" s="130">
        <v>200.35</v>
      </c>
      <c r="D484" s="125">
        <v>200.36666666666665</v>
      </c>
      <c r="E484" s="125">
        <v>196.0333333333333</v>
      </c>
      <c r="F484" s="125">
        <v>191.71666666666667</v>
      </c>
      <c r="G484" s="125">
        <v>187.38333333333333</v>
      </c>
      <c r="H484" s="125">
        <v>204.68333333333328</v>
      </c>
      <c r="I484" s="125">
        <v>209.01666666666659</v>
      </c>
      <c r="J484" s="125">
        <v>213.33333333333326</v>
      </c>
      <c r="K484" s="130">
        <v>204.7</v>
      </c>
      <c r="L484" s="130">
        <v>196.05</v>
      </c>
      <c r="M484" s="130">
        <v>3.2818299999999998</v>
      </c>
    </row>
    <row r="485" spans="1:13">
      <c r="A485" s="65">
        <v>478</v>
      </c>
      <c r="B485" s="130" t="s">
        <v>159</v>
      </c>
      <c r="C485" s="130">
        <v>82.7</v>
      </c>
      <c r="D485" s="125">
        <v>81.633333333333326</v>
      </c>
      <c r="E485" s="125">
        <v>79.766666666666652</v>
      </c>
      <c r="F485" s="125">
        <v>76.833333333333329</v>
      </c>
      <c r="G485" s="125">
        <v>74.966666666666654</v>
      </c>
      <c r="H485" s="125">
        <v>84.566666666666649</v>
      </c>
      <c r="I485" s="125">
        <v>86.433333333333323</v>
      </c>
      <c r="J485" s="125">
        <v>89.366666666666646</v>
      </c>
      <c r="K485" s="130">
        <v>83.5</v>
      </c>
      <c r="L485" s="130">
        <v>78.7</v>
      </c>
      <c r="M485" s="130">
        <v>131.44457</v>
      </c>
    </row>
    <row r="486" spans="1:13">
      <c r="A486" s="65">
        <v>479</v>
      </c>
      <c r="B486" s="130" t="s">
        <v>160</v>
      </c>
      <c r="C486" s="130">
        <v>896.7</v>
      </c>
      <c r="D486" s="125">
        <v>894.58333333333337</v>
      </c>
      <c r="E486" s="125">
        <v>889.7166666666667</v>
      </c>
      <c r="F486" s="125">
        <v>882.73333333333335</v>
      </c>
      <c r="G486" s="125">
        <v>877.86666666666667</v>
      </c>
      <c r="H486" s="125">
        <v>901.56666666666672</v>
      </c>
      <c r="I486" s="125">
        <v>906.43333333333328</v>
      </c>
      <c r="J486" s="125">
        <v>913.41666666666674</v>
      </c>
      <c r="K486" s="130">
        <v>899.45</v>
      </c>
      <c r="L486" s="130">
        <v>887.6</v>
      </c>
      <c r="M486" s="130">
        <v>25.750620000000001</v>
      </c>
    </row>
    <row r="487" spans="1:13">
      <c r="A487" s="65">
        <v>480</v>
      </c>
      <c r="B487" s="130" t="s">
        <v>2611</v>
      </c>
      <c r="C487" s="130">
        <v>51.15</v>
      </c>
      <c r="D487" s="125">
        <v>51.616666666666667</v>
      </c>
      <c r="E487" s="125">
        <v>50.033333333333331</v>
      </c>
      <c r="F487" s="125">
        <v>48.916666666666664</v>
      </c>
      <c r="G487" s="125">
        <v>47.333333333333329</v>
      </c>
      <c r="H487" s="125">
        <v>52.733333333333334</v>
      </c>
      <c r="I487" s="125">
        <v>54.316666666666663</v>
      </c>
      <c r="J487" s="125">
        <v>55.433333333333337</v>
      </c>
      <c r="K487" s="130">
        <v>53.2</v>
      </c>
      <c r="L487" s="130">
        <v>50.5</v>
      </c>
      <c r="M487" s="130">
        <v>73.765469999999993</v>
      </c>
    </row>
    <row r="488" spans="1:13">
      <c r="A488" s="65">
        <v>481</v>
      </c>
      <c r="B488" s="130" t="s">
        <v>1918</v>
      </c>
      <c r="C488" s="130">
        <v>813.75</v>
      </c>
      <c r="D488" s="125">
        <v>812.80000000000007</v>
      </c>
      <c r="E488" s="125">
        <v>808.85000000000014</v>
      </c>
      <c r="F488" s="125">
        <v>803.95</v>
      </c>
      <c r="G488" s="125">
        <v>800.00000000000011</v>
      </c>
      <c r="H488" s="125">
        <v>817.70000000000016</v>
      </c>
      <c r="I488" s="125">
        <v>821.6500000000002</v>
      </c>
      <c r="J488" s="125">
        <v>826.55000000000018</v>
      </c>
      <c r="K488" s="130">
        <v>816.75</v>
      </c>
      <c r="L488" s="130">
        <v>807.9</v>
      </c>
      <c r="M488" s="130">
        <v>0.27159</v>
      </c>
    </row>
    <row r="489" spans="1:13">
      <c r="A489" s="65">
        <v>482</v>
      </c>
      <c r="B489" s="130" t="s">
        <v>225</v>
      </c>
      <c r="C489" s="130">
        <v>177.1</v>
      </c>
      <c r="D489" s="125">
        <v>176.13333333333335</v>
      </c>
      <c r="E489" s="125">
        <v>173.51666666666671</v>
      </c>
      <c r="F489" s="125">
        <v>169.93333333333337</v>
      </c>
      <c r="G489" s="125">
        <v>167.31666666666672</v>
      </c>
      <c r="H489" s="125">
        <v>179.7166666666667</v>
      </c>
      <c r="I489" s="125">
        <v>182.33333333333331</v>
      </c>
      <c r="J489" s="125">
        <v>185.91666666666669</v>
      </c>
      <c r="K489" s="130">
        <v>178.75</v>
      </c>
      <c r="L489" s="130">
        <v>172.55</v>
      </c>
      <c r="M489" s="130">
        <v>90.436999999999998</v>
      </c>
    </row>
    <row r="490" spans="1:13">
      <c r="A490" s="65">
        <v>483</v>
      </c>
      <c r="B490" s="130" t="s">
        <v>1737</v>
      </c>
      <c r="C490" s="130">
        <v>219.45</v>
      </c>
      <c r="D490" s="125">
        <v>217.48333333333335</v>
      </c>
      <c r="E490" s="125">
        <v>214.9666666666667</v>
      </c>
      <c r="F490" s="125">
        <v>210.48333333333335</v>
      </c>
      <c r="G490" s="125">
        <v>207.9666666666667</v>
      </c>
      <c r="H490" s="125">
        <v>221.9666666666667</v>
      </c>
      <c r="I490" s="125">
        <v>224.48333333333335</v>
      </c>
      <c r="J490" s="125">
        <v>228.9666666666667</v>
      </c>
      <c r="K490" s="130">
        <v>220</v>
      </c>
      <c r="L490" s="130">
        <v>213</v>
      </c>
      <c r="M490" s="130">
        <v>5.6448</v>
      </c>
    </row>
    <row r="491" spans="1:13">
      <c r="A491" s="65">
        <v>484</v>
      </c>
      <c r="B491" s="130" t="s">
        <v>1743</v>
      </c>
      <c r="C491" s="130">
        <v>1689.15</v>
      </c>
      <c r="D491" s="125">
        <v>1675.4166666666667</v>
      </c>
      <c r="E491" s="125">
        <v>1653.8333333333335</v>
      </c>
      <c r="F491" s="125">
        <v>1618.5166666666667</v>
      </c>
      <c r="G491" s="125">
        <v>1596.9333333333334</v>
      </c>
      <c r="H491" s="125">
        <v>1710.7333333333336</v>
      </c>
      <c r="I491" s="125">
        <v>1732.3166666666671</v>
      </c>
      <c r="J491" s="125">
        <v>1767.6333333333337</v>
      </c>
      <c r="K491" s="130">
        <v>1697</v>
      </c>
      <c r="L491" s="130">
        <v>1640.1</v>
      </c>
      <c r="M491" s="130">
        <v>0.38328000000000001</v>
      </c>
    </row>
    <row r="492" spans="1:13">
      <c r="A492" s="65">
        <v>485</v>
      </c>
      <c r="B492" s="130" t="s">
        <v>1749</v>
      </c>
      <c r="C492" s="130">
        <v>442.75</v>
      </c>
      <c r="D492" s="125">
        <v>440.3</v>
      </c>
      <c r="E492" s="125">
        <v>435.95000000000005</v>
      </c>
      <c r="F492" s="125">
        <v>429.15000000000003</v>
      </c>
      <c r="G492" s="125">
        <v>424.80000000000007</v>
      </c>
      <c r="H492" s="125">
        <v>447.1</v>
      </c>
      <c r="I492" s="125">
        <v>451.45000000000005</v>
      </c>
      <c r="J492" s="125">
        <v>458.25</v>
      </c>
      <c r="K492" s="130">
        <v>444.65</v>
      </c>
      <c r="L492" s="130">
        <v>433.5</v>
      </c>
      <c r="M492" s="130">
        <v>7.2597699999999996</v>
      </c>
    </row>
    <row r="493" spans="1:13">
      <c r="A493" s="65">
        <v>486</v>
      </c>
      <c r="B493" s="130" t="s">
        <v>161</v>
      </c>
      <c r="C493" s="130">
        <v>625.1</v>
      </c>
      <c r="D493" s="125">
        <v>615.63333333333333</v>
      </c>
      <c r="E493" s="125">
        <v>603.4666666666667</v>
      </c>
      <c r="F493" s="125">
        <v>581.83333333333337</v>
      </c>
      <c r="G493" s="125">
        <v>569.66666666666674</v>
      </c>
      <c r="H493" s="125">
        <v>637.26666666666665</v>
      </c>
      <c r="I493" s="125">
        <v>649.43333333333339</v>
      </c>
      <c r="J493" s="125">
        <v>671.06666666666661</v>
      </c>
      <c r="K493" s="130">
        <v>627.79999999999995</v>
      </c>
      <c r="L493" s="130">
        <v>594</v>
      </c>
      <c r="M493" s="130">
        <v>27.853190000000001</v>
      </c>
    </row>
    <row r="494" spans="1:13">
      <c r="A494" s="65">
        <v>487</v>
      </c>
      <c r="B494" s="130" t="s">
        <v>1766</v>
      </c>
      <c r="C494" s="130">
        <v>267.95</v>
      </c>
      <c r="D494" s="125">
        <v>264.16666666666669</v>
      </c>
      <c r="E494" s="125">
        <v>257.03333333333336</v>
      </c>
      <c r="F494" s="125">
        <v>246.11666666666667</v>
      </c>
      <c r="G494" s="125">
        <v>238.98333333333335</v>
      </c>
      <c r="H494" s="125">
        <v>275.08333333333337</v>
      </c>
      <c r="I494" s="125">
        <v>282.2166666666667</v>
      </c>
      <c r="J494" s="125">
        <v>293.13333333333338</v>
      </c>
      <c r="K494" s="130">
        <v>271.3</v>
      </c>
      <c r="L494" s="130">
        <v>253.25</v>
      </c>
      <c r="M494" s="130">
        <v>1.5517399999999999</v>
      </c>
    </row>
    <row r="495" spans="1:13">
      <c r="A495" s="65">
        <v>488</v>
      </c>
      <c r="B495" s="130" t="s">
        <v>1774</v>
      </c>
      <c r="C495" s="130">
        <v>1090.55</v>
      </c>
      <c r="D495" s="125">
        <v>1094.3333333333333</v>
      </c>
      <c r="E495" s="125">
        <v>1072.6666666666665</v>
      </c>
      <c r="F495" s="125">
        <v>1054.7833333333333</v>
      </c>
      <c r="G495" s="125">
        <v>1033.1166666666666</v>
      </c>
      <c r="H495" s="125">
        <v>1112.2166666666665</v>
      </c>
      <c r="I495" s="125">
        <v>1133.883333333333</v>
      </c>
      <c r="J495" s="125">
        <v>1151.7666666666664</v>
      </c>
      <c r="K495" s="130">
        <v>1116</v>
      </c>
      <c r="L495" s="130">
        <v>1076.45</v>
      </c>
      <c r="M495" s="130">
        <v>0.16234000000000001</v>
      </c>
    </row>
    <row r="496" spans="1:13">
      <c r="A496" s="65">
        <v>489</v>
      </c>
      <c r="B496" s="130" t="s">
        <v>1776</v>
      </c>
      <c r="C496" s="130">
        <v>331.15</v>
      </c>
      <c r="D496" s="125">
        <v>332.2</v>
      </c>
      <c r="E496" s="125">
        <v>326.95</v>
      </c>
      <c r="F496" s="125">
        <v>322.75</v>
      </c>
      <c r="G496" s="125">
        <v>317.5</v>
      </c>
      <c r="H496" s="125">
        <v>336.4</v>
      </c>
      <c r="I496" s="125">
        <v>341.65</v>
      </c>
      <c r="J496" s="125">
        <v>345.84999999999997</v>
      </c>
      <c r="K496" s="130">
        <v>337.45</v>
      </c>
      <c r="L496" s="130">
        <v>328</v>
      </c>
      <c r="M496" s="130">
        <v>1.22489</v>
      </c>
    </row>
    <row r="497" spans="1:13">
      <c r="A497" s="65">
        <v>490</v>
      </c>
      <c r="B497" s="130" t="s">
        <v>1778</v>
      </c>
      <c r="C497" s="130">
        <v>6302</v>
      </c>
      <c r="D497" s="125">
        <v>6323.666666666667</v>
      </c>
      <c r="E497" s="125">
        <v>6248.3333333333339</v>
      </c>
      <c r="F497" s="125">
        <v>6194.666666666667</v>
      </c>
      <c r="G497" s="125">
        <v>6119.3333333333339</v>
      </c>
      <c r="H497" s="125">
        <v>6377.3333333333339</v>
      </c>
      <c r="I497" s="125">
        <v>6452.6666666666679</v>
      </c>
      <c r="J497" s="125">
        <v>6506.3333333333339</v>
      </c>
      <c r="K497" s="130">
        <v>6399</v>
      </c>
      <c r="L497" s="130">
        <v>6270</v>
      </c>
      <c r="M497" s="130">
        <v>6.6780000000000006E-2</v>
      </c>
    </row>
    <row r="498" spans="1:13">
      <c r="A498" s="65">
        <v>491</v>
      </c>
      <c r="B498" s="130" t="s">
        <v>1784</v>
      </c>
      <c r="C498" s="130">
        <v>119.9</v>
      </c>
      <c r="D498" s="125">
        <v>119.36666666666667</v>
      </c>
      <c r="E498" s="125">
        <v>116.78333333333335</v>
      </c>
      <c r="F498" s="125">
        <v>113.66666666666667</v>
      </c>
      <c r="G498" s="125">
        <v>111.08333333333334</v>
      </c>
      <c r="H498" s="125">
        <v>122.48333333333335</v>
      </c>
      <c r="I498" s="125">
        <v>125.06666666666666</v>
      </c>
      <c r="J498" s="125">
        <v>128.18333333333334</v>
      </c>
      <c r="K498" s="130">
        <v>121.95</v>
      </c>
      <c r="L498" s="130">
        <v>116.25</v>
      </c>
      <c r="M498" s="130">
        <v>6.8607399999999998</v>
      </c>
    </row>
    <row r="499" spans="1:13">
      <c r="A499" s="65">
        <v>492</v>
      </c>
      <c r="B499" s="130" t="s">
        <v>1788</v>
      </c>
      <c r="C499" s="130">
        <v>62.55</v>
      </c>
      <c r="D499" s="125">
        <v>61.583333333333336</v>
      </c>
      <c r="E499" s="125">
        <v>59.766666666666673</v>
      </c>
      <c r="F499" s="125">
        <v>56.983333333333334</v>
      </c>
      <c r="G499" s="125">
        <v>55.166666666666671</v>
      </c>
      <c r="H499" s="125">
        <v>64.366666666666674</v>
      </c>
      <c r="I499" s="125">
        <v>66.183333333333337</v>
      </c>
      <c r="J499" s="125">
        <v>68.966666666666669</v>
      </c>
      <c r="K499" s="130">
        <v>63.4</v>
      </c>
      <c r="L499" s="130">
        <v>58.8</v>
      </c>
      <c r="M499" s="130">
        <v>16.675830000000001</v>
      </c>
    </row>
    <row r="500" spans="1:13">
      <c r="A500" s="65">
        <v>493</v>
      </c>
      <c r="B500" s="130" t="s">
        <v>1794</v>
      </c>
      <c r="C500" s="130">
        <v>1576</v>
      </c>
      <c r="D500" s="125">
        <v>1586.6333333333332</v>
      </c>
      <c r="E500" s="125">
        <v>1538.3666666666663</v>
      </c>
      <c r="F500" s="125">
        <v>1500.7333333333331</v>
      </c>
      <c r="G500" s="125">
        <v>1452.4666666666662</v>
      </c>
      <c r="H500" s="125">
        <v>1624.2666666666664</v>
      </c>
      <c r="I500" s="125">
        <v>1672.5333333333333</v>
      </c>
      <c r="J500" s="125">
        <v>1710.1666666666665</v>
      </c>
      <c r="K500" s="130">
        <v>1634.9</v>
      </c>
      <c r="L500" s="130">
        <v>1549</v>
      </c>
      <c r="M500" s="130">
        <v>1.4793499999999999</v>
      </c>
    </row>
    <row r="501" spans="1:13">
      <c r="A501" s="65">
        <v>494</v>
      </c>
      <c r="B501" s="130" t="s">
        <v>162</v>
      </c>
      <c r="C501" s="130">
        <v>259.75</v>
      </c>
      <c r="D501" s="125">
        <v>259.36666666666662</v>
      </c>
      <c r="E501" s="125">
        <v>257.83333333333326</v>
      </c>
      <c r="F501" s="125">
        <v>255.91666666666663</v>
      </c>
      <c r="G501" s="125">
        <v>254.38333333333327</v>
      </c>
      <c r="H501" s="125">
        <v>261.28333333333325</v>
      </c>
      <c r="I501" s="125">
        <v>262.81666666666666</v>
      </c>
      <c r="J501" s="125">
        <v>264.73333333333323</v>
      </c>
      <c r="K501" s="130">
        <v>260.89999999999998</v>
      </c>
      <c r="L501" s="130">
        <v>257.45</v>
      </c>
      <c r="M501" s="130">
        <v>73.542270000000002</v>
      </c>
    </row>
    <row r="502" spans="1:13">
      <c r="A502" s="65">
        <v>495</v>
      </c>
      <c r="B502" s="130" t="s">
        <v>163</v>
      </c>
      <c r="C502" s="130">
        <v>439.7</v>
      </c>
      <c r="D502" s="125">
        <v>435.13333333333338</v>
      </c>
      <c r="E502" s="125">
        <v>427.56666666666678</v>
      </c>
      <c r="F502" s="125">
        <v>415.43333333333339</v>
      </c>
      <c r="G502" s="125">
        <v>407.86666666666679</v>
      </c>
      <c r="H502" s="125">
        <v>447.26666666666677</v>
      </c>
      <c r="I502" s="125">
        <v>454.83333333333337</v>
      </c>
      <c r="J502" s="125">
        <v>466.96666666666675</v>
      </c>
      <c r="K502" s="130">
        <v>442.7</v>
      </c>
      <c r="L502" s="130">
        <v>423</v>
      </c>
      <c r="M502" s="130">
        <v>18.495229999999999</v>
      </c>
    </row>
    <row r="503" spans="1:13">
      <c r="A503" s="65">
        <v>496</v>
      </c>
      <c r="B503" s="130" t="s">
        <v>164</v>
      </c>
      <c r="C503" s="130">
        <v>236.3</v>
      </c>
      <c r="D503" s="125">
        <v>235.29999999999998</v>
      </c>
      <c r="E503" s="125">
        <v>232.59999999999997</v>
      </c>
      <c r="F503" s="125">
        <v>228.89999999999998</v>
      </c>
      <c r="G503" s="125">
        <v>226.19999999999996</v>
      </c>
      <c r="H503" s="125">
        <v>238.99999999999997</v>
      </c>
      <c r="I503" s="125">
        <v>241.69999999999996</v>
      </c>
      <c r="J503" s="125">
        <v>245.39999999999998</v>
      </c>
      <c r="K503" s="130">
        <v>238</v>
      </c>
      <c r="L503" s="130">
        <v>231.6</v>
      </c>
      <c r="M503" s="130">
        <v>211.89816999999999</v>
      </c>
    </row>
    <row r="504" spans="1:13">
      <c r="A504" s="65">
        <v>497</v>
      </c>
      <c r="B504" s="130" t="s">
        <v>165</v>
      </c>
      <c r="C504" s="130">
        <v>453</v>
      </c>
      <c r="D504" s="125">
        <v>454.58333333333331</v>
      </c>
      <c r="E504" s="125">
        <v>449.26666666666665</v>
      </c>
      <c r="F504" s="125">
        <v>445.53333333333336</v>
      </c>
      <c r="G504" s="125">
        <v>440.2166666666667</v>
      </c>
      <c r="H504" s="125">
        <v>458.31666666666661</v>
      </c>
      <c r="I504" s="125">
        <v>463.63333333333333</v>
      </c>
      <c r="J504" s="125">
        <v>467.36666666666656</v>
      </c>
      <c r="K504" s="130">
        <v>459.9</v>
      </c>
      <c r="L504" s="130">
        <v>450.85</v>
      </c>
      <c r="M504" s="130">
        <v>40.046689999999998</v>
      </c>
    </row>
    <row r="505" spans="1:13">
      <c r="A505" s="65">
        <v>498</v>
      </c>
      <c r="B505" s="130" t="s">
        <v>1807</v>
      </c>
      <c r="C505" s="130">
        <v>31.4</v>
      </c>
      <c r="D505" s="125">
        <v>31.533333333333331</v>
      </c>
      <c r="E505" s="125">
        <v>31.116666666666664</v>
      </c>
      <c r="F505" s="125">
        <v>30.833333333333332</v>
      </c>
      <c r="G505" s="125">
        <v>30.416666666666664</v>
      </c>
      <c r="H505" s="125">
        <v>31.816666666666663</v>
      </c>
      <c r="I505" s="125">
        <v>32.233333333333334</v>
      </c>
      <c r="J505" s="125">
        <v>32.516666666666666</v>
      </c>
      <c r="K505" s="130">
        <v>31.95</v>
      </c>
      <c r="L505" s="130">
        <v>31.25</v>
      </c>
      <c r="M505" s="130">
        <v>0.88532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92"/>
  <sheetViews>
    <sheetView zoomScale="85" zoomScaleNormal="85" workbookViewId="0">
      <pane ySplit="9" topLeftCell="A10" activePane="bottomLeft" state="frozen"/>
      <selection pane="bottomLeft" activeCell="D38" sqref="D3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4"/>
      <c r="B5" s="484"/>
      <c r="C5" s="485"/>
      <c r="D5" s="48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86" t="s">
        <v>222</v>
      </c>
      <c r="C7" s="486"/>
      <c r="D7" s="48">
        <f>Main!B10</f>
        <v>43536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43535</v>
      </c>
      <c r="B10" s="137">
        <v>520121</v>
      </c>
      <c r="C10" s="137" t="s">
        <v>3663</v>
      </c>
      <c r="D10" s="137" t="s">
        <v>3664</v>
      </c>
      <c r="E10" s="137" t="s">
        <v>3174</v>
      </c>
      <c r="F10" s="138">
        <v>35300</v>
      </c>
      <c r="G10" s="137">
        <v>1.52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43535</v>
      </c>
      <c r="B11" s="137">
        <v>541401</v>
      </c>
      <c r="C11" s="137" t="s">
        <v>3665</v>
      </c>
      <c r="D11" s="137" t="s">
        <v>3666</v>
      </c>
      <c r="E11" s="137" t="s">
        <v>250</v>
      </c>
      <c r="F11" s="138">
        <v>36000</v>
      </c>
      <c r="G11" s="137">
        <v>16.71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43535</v>
      </c>
      <c r="B12" s="137">
        <v>541401</v>
      </c>
      <c r="C12" s="137" t="s">
        <v>3665</v>
      </c>
      <c r="D12" s="137" t="s">
        <v>3666</v>
      </c>
      <c r="E12" s="137" t="s">
        <v>3174</v>
      </c>
      <c r="F12" s="137">
        <v>48000</v>
      </c>
      <c r="G12" s="137">
        <v>15.04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43535</v>
      </c>
      <c r="B13" s="137">
        <v>512109</v>
      </c>
      <c r="C13" s="137" t="s">
        <v>3667</v>
      </c>
      <c r="D13" s="137" t="s">
        <v>3668</v>
      </c>
      <c r="E13" s="137" t="s">
        <v>250</v>
      </c>
      <c r="F13" s="137">
        <v>13339</v>
      </c>
      <c r="G13" s="137">
        <v>11.95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43535</v>
      </c>
      <c r="B14" s="137">
        <v>537766</v>
      </c>
      <c r="C14" s="137" t="s">
        <v>3490</v>
      </c>
      <c r="D14" s="137" t="s">
        <v>3584</v>
      </c>
      <c r="E14" s="137" t="s">
        <v>250</v>
      </c>
      <c r="F14" s="137">
        <v>458873</v>
      </c>
      <c r="G14" s="137">
        <v>40.29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43535</v>
      </c>
      <c r="B15" s="137">
        <v>537766</v>
      </c>
      <c r="C15" s="137" t="s">
        <v>3490</v>
      </c>
      <c r="D15" s="137" t="s">
        <v>3584</v>
      </c>
      <c r="E15" s="137" t="s">
        <v>3174</v>
      </c>
      <c r="F15" s="137">
        <v>458873</v>
      </c>
      <c r="G15" s="137">
        <v>40.18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43535</v>
      </c>
      <c r="B16" s="137">
        <v>531719</v>
      </c>
      <c r="C16" s="137" t="s">
        <v>3669</v>
      </c>
      <c r="D16" s="137" t="s">
        <v>3670</v>
      </c>
      <c r="E16" s="137" t="s">
        <v>3174</v>
      </c>
      <c r="F16" s="137">
        <v>48121</v>
      </c>
      <c r="G16" s="137">
        <v>451.81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43535</v>
      </c>
      <c r="B17" s="137">
        <v>531719</v>
      </c>
      <c r="C17" s="137" t="s">
        <v>3669</v>
      </c>
      <c r="D17" s="137" t="s">
        <v>3671</v>
      </c>
      <c r="E17" s="137" t="s">
        <v>250</v>
      </c>
      <c r="F17" s="137">
        <v>88724</v>
      </c>
      <c r="G17" s="137">
        <v>447.58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43535</v>
      </c>
      <c r="B18" s="137">
        <v>531460</v>
      </c>
      <c r="C18" s="137" t="s">
        <v>3672</v>
      </c>
      <c r="D18" s="137" t="s">
        <v>3664</v>
      </c>
      <c r="E18" s="137" t="s">
        <v>3174</v>
      </c>
      <c r="F18" s="137">
        <v>43346</v>
      </c>
      <c r="G18" s="137">
        <v>2.4500000000000002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43535</v>
      </c>
      <c r="B19" s="137">
        <v>539770</v>
      </c>
      <c r="C19" s="137" t="s">
        <v>3673</v>
      </c>
      <c r="D19" s="137" t="s">
        <v>3674</v>
      </c>
      <c r="E19" s="137" t="s">
        <v>250</v>
      </c>
      <c r="F19" s="137">
        <v>30000</v>
      </c>
      <c r="G19" s="137">
        <v>77.349999999999994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43535</v>
      </c>
      <c r="B20" s="137">
        <v>539770</v>
      </c>
      <c r="C20" s="137" t="s">
        <v>3673</v>
      </c>
      <c r="D20" s="137" t="s">
        <v>3675</v>
      </c>
      <c r="E20" s="137" t="s">
        <v>250</v>
      </c>
      <c r="F20" s="137">
        <v>25000</v>
      </c>
      <c r="G20" s="137">
        <v>77.150000000000006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43535</v>
      </c>
      <c r="B21" s="137">
        <v>539770</v>
      </c>
      <c r="C21" s="137" t="s">
        <v>3673</v>
      </c>
      <c r="D21" s="137" t="s">
        <v>3676</v>
      </c>
      <c r="E21" s="137" t="s">
        <v>250</v>
      </c>
      <c r="F21" s="137">
        <v>25000</v>
      </c>
      <c r="G21" s="137">
        <v>77.55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43535</v>
      </c>
      <c r="B22" s="137">
        <v>539770</v>
      </c>
      <c r="C22" s="137" t="s">
        <v>3673</v>
      </c>
      <c r="D22" s="137" t="s">
        <v>3677</v>
      </c>
      <c r="E22" s="137" t="s">
        <v>250</v>
      </c>
      <c r="F22" s="137">
        <v>25000</v>
      </c>
      <c r="G22" s="137">
        <v>77.44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43535</v>
      </c>
      <c r="B23" s="137">
        <v>539770</v>
      </c>
      <c r="C23" s="137" t="s">
        <v>3673</v>
      </c>
      <c r="D23" s="137" t="s">
        <v>3678</v>
      </c>
      <c r="E23" s="137" t="s">
        <v>3174</v>
      </c>
      <c r="F23" s="138">
        <v>124942</v>
      </c>
      <c r="G23" s="137">
        <v>77.34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43535</v>
      </c>
      <c r="B24" s="137">
        <v>538653</v>
      </c>
      <c r="C24" s="137" t="s">
        <v>3679</v>
      </c>
      <c r="D24" s="137" t="s">
        <v>3680</v>
      </c>
      <c r="E24" s="137" t="s">
        <v>250</v>
      </c>
      <c r="F24" s="138">
        <v>100000</v>
      </c>
      <c r="G24" s="137">
        <v>2.91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43535</v>
      </c>
      <c r="B25" s="137">
        <v>540945</v>
      </c>
      <c r="C25" s="137" t="s">
        <v>3627</v>
      </c>
      <c r="D25" s="137" t="s">
        <v>3629</v>
      </c>
      <c r="E25" s="137" t="s">
        <v>250</v>
      </c>
      <c r="F25" s="138">
        <v>100000</v>
      </c>
      <c r="G25" s="137">
        <v>6.39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43535</v>
      </c>
      <c r="B26" s="137">
        <v>540945</v>
      </c>
      <c r="C26" s="137" t="s">
        <v>3627</v>
      </c>
      <c r="D26" s="137" t="s">
        <v>3681</v>
      </c>
      <c r="E26" s="137" t="s">
        <v>3174</v>
      </c>
      <c r="F26" s="138">
        <v>84000</v>
      </c>
      <c r="G26" s="137">
        <v>6.39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43535</v>
      </c>
      <c r="B27" s="137">
        <v>541703</v>
      </c>
      <c r="C27" s="137" t="s">
        <v>3682</v>
      </c>
      <c r="D27" s="137" t="s">
        <v>3683</v>
      </c>
      <c r="E27" s="137" t="s">
        <v>250</v>
      </c>
      <c r="F27" s="138">
        <v>1600</v>
      </c>
      <c r="G27" s="137">
        <v>51.05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43535</v>
      </c>
      <c r="B28" s="137">
        <v>541703</v>
      </c>
      <c r="C28" s="137" t="s">
        <v>3682</v>
      </c>
      <c r="D28" s="137" t="s">
        <v>3683</v>
      </c>
      <c r="E28" s="137" t="s">
        <v>3174</v>
      </c>
      <c r="F28" s="138">
        <v>27200</v>
      </c>
      <c r="G28" s="137">
        <v>51.32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43535</v>
      </c>
      <c r="B29" s="137">
        <v>542477</v>
      </c>
      <c r="C29" s="137" t="s">
        <v>3684</v>
      </c>
      <c r="D29" s="137" t="s">
        <v>3631</v>
      </c>
      <c r="E29" s="137" t="s">
        <v>3174</v>
      </c>
      <c r="F29" s="138">
        <v>110000</v>
      </c>
      <c r="G29" s="137">
        <v>7.78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43535</v>
      </c>
      <c r="B30" s="137">
        <v>542477</v>
      </c>
      <c r="C30" s="137" t="s">
        <v>3684</v>
      </c>
      <c r="D30" s="137" t="s">
        <v>3685</v>
      </c>
      <c r="E30" s="137" t="s">
        <v>250</v>
      </c>
      <c r="F30" s="138">
        <v>110000</v>
      </c>
      <c r="G30" s="137">
        <v>7.78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43535</v>
      </c>
      <c r="B31" s="137">
        <v>539853</v>
      </c>
      <c r="C31" s="137" t="s">
        <v>3686</v>
      </c>
      <c r="D31" s="137" t="s">
        <v>3687</v>
      </c>
      <c r="E31" s="137" t="s">
        <v>250</v>
      </c>
      <c r="F31" s="138">
        <v>28400</v>
      </c>
      <c r="G31" s="137">
        <v>24.15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43535</v>
      </c>
      <c r="B32" s="137">
        <v>539853</v>
      </c>
      <c r="C32" s="137" t="s">
        <v>3686</v>
      </c>
      <c r="D32" s="137" t="s">
        <v>3688</v>
      </c>
      <c r="E32" s="137" t="s">
        <v>250</v>
      </c>
      <c r="F32" s="138">
        <v>29700</v>
      </c>
      <c r="G32" s="137">
        <v>24.15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43535</v>
      </c>
      <c r="B33" s="137">
        <v>539853</v>
      </c>
      <c r="C33" s="137" t="s">
        <v>3686</v>
      </c>
      <c r="D33" s="137" t="s">
        <v>3689</v>
      </c>
      <c r="E33" s="137" t="s">
        <v>250</v>
      </c>
      <c r="F33" s="138">
        <v>30000</v>
      </c>
      <c r="G33" s="137">
        <v>24.15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43535</v>
      </c>
      <c r="B34" s="137">
        <v>539853</v>
      </c>
      <c r="C34" s="137" t="s">
        <v>3686</v>
      </c>
      <c r="D34" s="137" t="s">
        <v>3690</v>
      </c>
      <c r="E34" s="137" t="s">
        <v>250</v>
      </c>
      <c r="F34" s="138">
        <v>35000</v>
      </c>
      <c r="G34" s="137">
        <v>24.15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43535</v>
      </c>
      <c r="B35" s="137">
        <v>539853</v>
      </c>
      <c r="C35" s="137" t="s">
        <v>3686</v>
      </c>
      <c r="D35" s="137" t="s">
        <v>3691</v>
      </c>
      <c r="E35" s="137" t="s">
        <v>3174</v>
      </c>
      <c r="F35" s="138">
        <v>123100</v>
      </c>
      <c r="G35" s="137">
        <v>24.15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43535</v>
      </c>
      <c r="B36" s="137">
        <v>533033</v>
      </c>
      <c r="C36" s="137" t="s">
        <v>3692</v>
      </c>
      <c r="D36" s="137" t="s">
        <v>3693</v>
      </c>
      <c r="E36" s="137" t="s">
        <v>3174</v>
      </c>
      <c r="F36" s="138">
        <v>43000</v>
      </c>
      <c r="G36" s="137">
        <v>5201.3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43535</v>
      </c>
      <c r="B37" s="137">
        <v>506910</v>
      </c>
      <c r="C37" s="137" t="s">
        <v>3694</v>
      </c>
      <c r="D37" s="137" t="s">
        <v>3695</v>
      </c>
      <c r="E37" s="137" t="s">
        <v>250</v>
      </c>
      <c r="F37" s="137">
        <v>115000</v>
      </c>
      <c r="G37" s="137">
        <v>60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43535</v>
      </c>
      <c r="B38" s="137">
        <v>506910</v>
      </c>
      <c r="C38" s="137" t="s">
        <v>3694</v>
      </c>
      <c r="D38" s="137" t="s">
        <v>3696</v>
      </c>
      <c r="E38" s="137" t="s">
        <v>3174</v>
      </c>
      <c r="F38" s="137">
        <v>124414</v>
      </c>
      <c r="G38" s="137">
        <v>60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43535</v>
      </c>
      <c r="B39" s="137">
        <v>538765</v>
      </c>
      <c r="C39" s="137" t="s">
        <v>3697</v>
      </c>
      <c r="D39" s="137" t="s">
        <v>3698</v>
      </c>
      <c r="E39" s="137" t="s">
        <v>250</v>
      </c>
      <c r="F39" s="137">
        <v>150000</v>
      </c>
      <c r="G39" s="137">
        <v>8.9700000000000006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43535</v>
      </c>
      <c r="B40" s="137">
        <v>539519</v>
      </c>
      <c r="C40" s="137" t="s">
        <v>3699</v>
      </c>
      <c r="D40" s="137" t="s">
        <v>3700</v>
      </c>
      <c r="E40" s="137" t="s">
        <v>250</v>
      </c>
      <c r="F40" s="137">
        <v>20000</v>
      </c>
      <c r="G40" s="137">
        <v>10.5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43535</v>
      </c>
      <c r="B41" s="137">
        <v>539519</v>
      </c>
      <c r="C41" s="137" t="s">
        <v>3699</v>
      </c>
      <c r="D41" s="137" t="s">
        <v>3700</v>
      </c>
      <c r="E41" s="137" t="s">
        <v>3174</v>
      </c>
      <c r="F41" s="137">
        <v>5800</v>
      </c>
      <c r="G41" s="137">
        <v>10.45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43535</v>
      </c>
      <c r="B42" s="137">
        <v>539519</v>
      </c>
      <c r="C42" s="137" t="s">
        <v>3699</v>
      </c>
      <c r="D42" s="137" t="s">
        <v>3701</v>
      </c>
      <c r="E42" s="137" t="s">
        <v>3174</v>
      </c>
      <c r="F42" s="137">
        <v>25000</v>
      </c>
      <c r="G42" s="137">
        <v>10.5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43535</v>
      </c>
      <c r="B43" s="137">
        <v>540080</v>
      </c>
      <c r="C43" s="137" t="s">
        <v>3702</v>
      </c>
      <c r="D43" s="137" t="s">
        <v>3703</v>
      </c>
      <c r="E43" s="137" t="s">
        <v>3174</v>
      </c>
      <c r="F43" s="137">
        <v>73320</v>
      </c>
      <c r="G43" s="137">
        <v>32.14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43535</v>
      </c>
      <c r="B44" s="137">
        <v>514330</v>
      </c>
      <c r="C44" s="137" t="s">
        <v>3704</v>
      </c>
      <c r="D44" s="137" t="s">
        <v>3705</v>
      </c>
      <c r="E44" s="137" t="s">
        <v>250</v>
      </c>
      <c r="F44" s="137">
        <v>39412</v>
      </c>
      <c r="G44" s="137">
        <v>3.81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43535</v>
      </c>
      <c r="B45" s="137">
        <v>514330</v>
      </c>
      <c r="C45" s="137" t="s">
        <v>3704</v>
      </c>
      <c r="D45" s="137" t="s">
        <v>3706</v>
      </c>
      <c r="E45" s="137" t="s">
        <v>3174</v>
      </c>
      <c r="F45" s="137">
        <v>50432</v>
      </c>
      <c r="G45" s="137">
        <v>3.81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43535</v>
      </c>
      <c r="B46" s="137">
        <v>531512</v>
      </c>
      <c r="C46" s="137" t="s">
        <v>3707</v>
      </c>
      <c r="D46" s="137" t="s">
        <v>3708</v>
      </c>
      <c r="E46" s="137" t="s">
        <v>250</v>
      </c>
      <c r="F46" s="137">
        <v>55300</v>
      </c>
      <c r="G46" s="137">
        <v>34.76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43535</v>
      </c>
      <c r="B47" s="137">
        <v>504335</v>
      </c>
      <c r="C47" s="137" t="s">
        <v>3709</v>
      </c>
      <c r="D47" s="137" t="s">
        <v>3710</v>
      </c>
      <c r="E47" s="137" t="s">
        <v>250</v>
      </c>
      <c r="F47" s="137">
        <v>2000000</v>
      </c>
      <c r="G47" s="137">
        <v>1.3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43535</v>
      </c>
      <c r="B48" s="137">
        <v>504335</v>
      </c>
      <c r="C48" s="137" t="s">
        <v>3709</v>
      </c>
      <c r="D48" s="137" t="s">
        <v>3711</v>
      </c>
      <c r="E48" s="137" t="s">
        <v>3174</v>
      </c>
      <c r="F48" s="137">
        <v>1645000</v>
      </c>
      <c r="G48" s="137">
        <v>1.3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43535</v>
      </c>
      <c r="B49" s="137">
        <v>511557</v>
      </c>
      <c r="C49" s="137" t="s">
        <v>3472</v>
      </c>
      <c r="D49" s="137" t="s">
        <v>3471</v>
      </c>
      <c r="E49" s="137" t="s">
        <v>250</v>
      </c>
      <c r="F49" s="137">
        <v>53364</v>
      </c>
      <c r="G49" s="137">
        <v>291.48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43535</v>
      </c>
      <c r="B50" s="137">
        <v>511557</v>
      </c>
      <c r="C50" s="137" t="s">
        <v>3472</v>
      </c>
      <c r="D50" s="137" t="s">
        <v>3471</v>
      </c>
      <c r="E50" s="137" t="s">
        <v>3174</v>
      </c>
      <c r="F50" s="137">
        <v>53364</v>
      </c>
      <c r="G50" s="137">
        <v>291.37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43535</v>
      </c>
      <c r="B51" s="137">
        <v>511557</v>
      </c>
      <c r="C51" s="137" t="s">
        <v>3472</v>
      </c>
      <c r="D51" s="137" t="s">
        <v>3712</v>
      </c>
      <c r="E51" s="137" t="s">
        <v>3174</v>
      </c>
      <c r="F51" s="137">
        <v>50000</v>
      </c>
      <c r="G51" s="137">
        <v>290.39999999999998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43535</v>
      </c>
      <c r="B52" s="137">
        <v>541601</v>
      </c>
      <c r="C52" s="137" t="s">
        <v>3713</v>
      </c>
      <c r="D52" s="137" t="s">
        <v>3714</v>
      </c>
      <c r="E52" s="137" t="s">
        <v>3174</v>
      </c>
      <c r="F52" s="137">
        <v>90000</v>
      </c>
      <c r="G52" s="137">
        <v>135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43535</v>
      </c>
      <c r="B53" s="137">
        <v>541601</v>
      </c>
      <c r="C53" s="137" t="s">
        <v>3713</v>
      </c>
      <c r="D53" s="137" t="s">
        <v>3630</v>
      </c>
      <c r="E53" s="137" t="s">
        <v>250</v>
      </c>
      <c r="F53" s="137">
        <v>79200</v>
      </c>
      <c r="G53" s="137">
        <v>135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43535</v>
      </c>
      <c r="B54" s="137">
        <v>522257</v>
      </c>
      <c r="C54" s="137" t="s">
        <v>3715</v>
      </c>
      <c r="D54" s="137" t="s">
        <v>3714</v>
      </c>
      <c r="E54" s="137" t="s">
        <v>250</v>
      </c>
      <c r="F54" s="137">
        <v>1275000</v>
      </c>
      <c r="G54" s="137">
        <v>39.909999999999997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43535</v>
      </c>
      <c r="B55" s="137">
        <v>522257</v>
      </c>
      <c r="C55" s="137" t="s">
        <v>3715</v>
      </c>
      <c r="D55" s="137" t="s">
        <v>3716</v>
      </c>
      <c r="E55" s="137" t="s">
        <v>3174</v>
      </c>
      <c r="F55" s="137">
        <v>500000</v>
      </c>
      <c r="G55" s="137">
        <v>40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43535</v>
      </c>
      <c r="B56" s="137">
        <v>522257</v>
      </c>
      <c r="C56" s="137" t="s">
        <v>3715</v>
      </c>
      <c r="D56" s="137" t="s">
        <v>3717</v>
      </c>
      <c r="E56" s="137" t="s">
        <v>3174</v>
      </c>
      <c r="F56" s="137">
        <v>500000</v>
      </c>
      <c r="G56" s="137">
        <v>40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43535</v>
      </c>
      <c r="B57" s="137">
        <v>540175</v>
      </c>
      <c r="C57" s="137" t="s">
        <v>3718</v>
      </c>
      <c r="D57" s="137" t="s">
        <v>3719</v>
      </c>
      <c r="E57" s="137" t="s">
        <v>3174</v>
      </c>
      <c r="F57" s="137">
        <v>19000</v>
      </c>
      <c r="G57" s="137">
        <v>18.079999999999998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43535</v>
      </c>
      <c r="B58" s="137">
        <v>531869</v>
      </c>
      <c r="C58" s="137" t="s">
        <v>3585</v>
      </c>
      <c r="D58" s="137" t="s">
        <v>3587</v>
      </c>
      <c r="E58" s="137" t="s">
        <v>3174</v>
      </c>
      <c r="F58" s="137">
        <v>98754</v>
      </c>
      <c r="G58" s="137">
        <v>22.85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43535</v>
      </c>
      <c r="B59" s="137">
        <v>531869</v>
      </c>
      <c r="C59" s="137" t="s">
        <v>3585</v>
      </c>
      <c r="D59" s="137" t="s">
        <v>3720</v>
      </c>
      <c r="E59" s="137" t="s">
        <v>250</v>
      </c>
      <c r="F59" s="137">
        <v>100000</v>
      </c>
      <c r="G59" s="137">
        <v>22.85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43535</v>
      </c>
      <c r="B60" s="137">
        <v>539520</v>
      </c>
      <c r="C60" s="137" t="s">
        <v>3395</v>
      </c>
      <c r="D60" s="137" t="s">
        <v>3721</v>
      </c>
      <c r="E60" s="137" t="s">
        <v>250</v>
      </c>
      <c r="F60" s="137">
        <v>30000</v>
      </c>
      <c r="G60" s="137">
        <v>18.75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43535</v>
      </c>
      <c r="B61" s="137">
        <v>539520</v>
      </c>
      <c r="C61" s="137" t="s">
        <v>3395</v>
      </c>
      <c r="D61" s="137" t="s">
        <v>3628</v>
      </c>
      <c r="E61" s="137" t="s">
        <v>250</v>
      </c>
      <c r="F61" s="137">
        <v>19401</v>
      </c>
      <c r="G61" s="137">
        <v>18.260000000000002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43535</v>
      </c>
      <c r="B62" s="137">
        <v>539520</v>
      </c>
      <c r="C62" s="137" t="s">
        <v>3395</v>
      </c>
      <c r="D62" s="137" t="s">
        <v>3628</v>
      </c>
      <c r="E62" s="137" t="s">
        <v>3174</v>
      </c>
      <c r="F62" s="137">
        <v>14378</v>
      </c>
      <c r="G62" s="137">
        <v>18.72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43535</v>
      </c>
      <c r="B63" s="137">
        <v>539520</v>
      </c>
      <c r="C63" s="137" t="s">
        <v>3395</v>
      </c>
      <c r="D63" s="137" t="s">
        <v>3632</v>
      </c>
      <c r="E63" s="137" t="s">
        <v>250</v>
      </c>
      <c r="F63" s="137">
        <v>30931</v>
      </c>
      <c r="G63" s="137">
        <v>18.73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43535</v>
      </c>
      <c r="B64" s="137">
        <v>539520</v>
      </c>
      <c r="C64" s="137" t="s">
        <v>3395</v>
      </c>
      <c r="D64" s="137" t="s">
        <v>3632</v>
      </c>
      <c r="E64" s="137" t="s">
        <v>3174</v>
      </c>
      <c r="F64" s="137">
        <v>43553</v>
      </c>
      <c r="G64" s="137">
        <v>18.45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43535</v>
      </c>
      <c r="B65" s="137">
        <v>539520</v>
      </c>
      <c r="C65" s="137" t="s">
        <v>3395</v>
      </c>
      <c r="D65" s="137" t="s">
        <v>3633</v>
      </c>
      <c r="E65" s="137" t="s">
        <v>250</v>
      </c>
      <c r="F65" s="137">
        <v>30000</v>
      </c>
      <c r="G65" s="137">
        <v>18.399999999999999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43535</v>
      </c>
      <c r="B66" s="137">
        <v>539520</v>
      </c>
      <c r="C66" s="137" t="s">
        <v>3395</v>
      </c>
      <c r="D66" s="137" t="s">
        <v>3634</v>
      </c>
      <c r="E66" s="137" t="s">
        <v>3174</v>
      </c>
      <c r="F66" s="137">
        <v>20000</v>
      </c>
      <c r="G66" s="137">
        <v>18.7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43535</v>
      </c>
      <c r="B67" s="137">
        <v>539520</v>
      </c>
      <c r="C67" s="137" t="s">
        <v>3395</v>
      </c>
      <c r="D67" s="137" t="s">
        <v>3588</v>
      </c>
      <c r="E67" s="137" t="s">
        <v>3174</v>
      </c>
      <c r="F67" s="137">
        <v>30000</v>
      </c>
      <c r="G67" s="137">
        <v>18.75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43535</v>
      </c>
      <c r="B68" s="137">
        <v>539520</v>
      </c>
      <c r="C68" s="137" t="s">
        <v>3395</v>
      </c>
      <c r="D68" s="137" t="s">
        <v>3678</v>
      </c>
      <c r="E68" s="137" t="s">
        <v>250</v>
      </c>
      <c r="F68" s="137">
        <v>20000</v>
      </c>
      <c r="G68" s="137">
        <v>18.5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43535</v>
      </c>
      <c r="B69" s="137">
        <v>539520</v>
      </c>
      <c r="C69" s="137" t="s">
        <v>3395</v>
      </c>
      <c r="D69" s="137" t="s">
        <v>3678</v>
      </c>
      <c r="E69" s="137" t="s">
        <v>3174</v>
      </c>
      <c r="F69" s="137">
        <v>10854</v>
      </c>
      <c r="G69" s="137">
        <v>18.8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43535</v>
      </c>
      <c r="B70" s="137">
        <v>541967</v>
      </c>
      <c r="C70" s="137" t="s">
        <v>3722</v>
      </c>
      <c r="D70" s="137" t="s">
        <v>3631</v>
      </c>
      <c r="E70" s="137" t="s">
        <v>3174</v>
      </c>
      <c r="F70" s="137">
        <v>37600</v>
      </c>
      <c r="G70" s="137">
        <v>181.5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43535</v>
      </c>
      <c r="B71" s="137">
        <v>541967</v>
      </c>
      <c r="C71" s="137" t="s">
        <v>3722</v>
      </c>
      <c r="D71" s="137" t="s">
        <v>3723</v>
      </c>
      <c r="E71" s="137" t="s">
        <v>3174</v>
      </c>
      <c r="F71" s="137">
        <v>40000</v>
      </c>
      <c r="G71" s="137">
        <v>181.5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43535</v>
      </c>
      <c r="B72" s="137">
        <v>540084</v>
      </c>
      <c r="C72" s="137" t="s">
        <v>3724</v>
      </c>
      <c r="D72" s="137" t="s">
        <v>3725</v>
      </c>
      <c r="E72" s="137" t="s">
        <v>250</v>
      </c>
      <c r="F72" s="137">
        <v>140000</v>
      </c>
      <c r="G72" s="137">
        <v>19.62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43535</v>
      </c>
      <c r="B73" s="137">
        <v>540084</v>
      </c>
      <c r="C73" s="137" t="s">
        <v>3724</v>
      </c>
      <c r="D73" s="137" t="s">
        <v>3725</v>
      </c>
      <c r="E73" s="137" t="s">
        <v>3174</v>
      </c>
      <c r="F73" s="137">
        <v>140000</v>
      </c>
      <c r="G73" s="137">
        <v>19.829999999999998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43535</v>
      </c>
      <c r="B74" s="137">
        <v>539835</v>
      </c>
      <c r="C74" s="137" t="s">
        <v>3589</v>
      </c>
      <c r="D74" s="137" t="s">
        <v>3635</v>
      </c>
      <c r="E74" s="137" t="s">
        <v>250</v>
      </c>
      <c r="F74" s="137">
        <v>20765</v>
      </c>
      <c r="G74" s="137">
        <v>15.4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43535</v>
      </c>
      <c r="B75" s="137">
        <v>526365</v>
      </c>
      <c r="C75" s="137" t="s">
        <v>3726</v>
      </c>
      <c r="D75" s="137" t="s">
        <v>3727</v>
      </c>
      <c r="E75" s="137" t="s">
        <v>250</v>
      </c>
      <c r="F75" s="137">
        <v>110000</v>
      </c>
      <c r="G75" s="137">
        <v>9.31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43535</v>
      </c>
      <c r="B76" s="137">
        <v>526582</v>
      </c>
      <c r="C76" s="137" t="s">
        <v>3636</v>
      </c>
      <c r="D76" s="137" t="s">
        <v>3728</v>
      </c>
      <c r="E76" s="137" t="s">
        <v>250</v>
      </c>
      <c r="F76" s="137">
        <v>100514</v>
      </c>
      <c r="G76" s="137">
        <v>142.08000000000001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43535</v>
      </c>
      <c r="B77" s="137">
        <v>526582</v>
      </c>
      <c r="C77" s="137" t="s">
        <v>3636</v>
      </c>
      <c r="D77" s="137" t="s">
        <v>3584</v>
      </c>
      <c r="E77" s="137" t="s">
        <v>250</v>
      </c>
      <c r="F77" s="137">
        <v>132000</v>
      </c>
      <c r="G77" s="137">
        <v>154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43535</v>
      </c>
      <c r="B78" s="137">
        <v>526582</v>
      </c>
      <c r="C78" s="137" t="s">
        <v>3636</v>
      </c>
      <c r="D78" s="137" t="s">
        <v>3728</v>
      </c>
      <c r="E78" s="137" t="s">
        <v>3174</v>
      </c>
      <c r="F78" s="137">
        <v>100514</v>
      </c>
      <c r="G78" s="137">
        <v>153.96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43535</v>
      </c>
      <c r="B79" s="137">
        <v>526582</v>
      </c>
      <c r="C79" s="137" t="s">
        <v>3636</v>
      </c>
      <c r="D79" s="137" t="s">
        <v>3584</v>
      </c>
      <c r="E79" s="137" t="s">
        <v>3174</v>
      </c>
      <c r="F79" s="137">
        <v>132000</v>
      </c>
      <c r="G79" s="137">
        <v>142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43535</v>
      </c>
      <c r="B80" s="137">
        <v>526582</v>
      </c>
      <c r="C80" s="137" t="s">
        <v>3636</v>
      </c>
      <c r="D80" s="137" t="s">
        <v>3637</v>
      </c>
      <c r="E80" s="137" t="s">
        <v>250</v>
      </c>
      <c r="F80" s="137">
        <v>100000</v>
      </c>
      <c r="G80" s="137">
        <v>154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43535</v>
      </c>
      <c r="B81" s="137">
        <v>526582</v>
      </c>
      <c r="C81" s="137" t="s">
        <v>3636</v>
      </c>
      <c r="D81" s="137" t="s">
        <v>3637</v>
      </c>
      <c r="E81" s="137" t="s">
        <v>3174</v>
      </c>
      <c r="F81" s="137">
        <v>100000</v>
      </c>
      <c r="G81" s="137">
        <v>142.01</v>
      </c>
      <c r="H81" s="137" t="s">
        <v>251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43535</v>
      </c>
      <c r="B82" s="137">
        <v>526582</v>
      </c>
      <c r="C82" s="137" t="s">
        <v>3636</v>
      </c>
      <c r="D82" s="137" t="s">
        <v>3638</v>
      </c>
      <c r="E82" s="137" t="s">
        <v>250</v>
      </c>
      <c r="F82" s="137">
        <v>132624</v>
      </c>
      <c r="G82" s="137">
        <v>142.01</v>
      </c>
      <c r="H82" s="137" t="s">
        <v>251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43535</v>
      </c>
      <c r="B83" s="137">
        <v>526582</v>
      </c>
      <c r="C83" s="137" t="s">
        <v>3636</v>
      </c>
      <c r="D83" s="137" t="s">
        <v>3638</v>
      </c>
      <c r="E83" s="137" t="s">
        <v>3174</v>
      </c>
      <c r="F83" s="137">
        <v>132624</v>
      </c>
      <c r="G83" s="137">
        <v>153.96</v>
      </c>
      <c r="H83" s="137" t="s">
        <v>251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43535</v>
      </c>
      <c r="B84" s="137">
        <v>532035</v>
      </c>
      <c r="C84" s="137" t="s">
        <v>3729</v>
      </c>
      <c r="D84" s="137" t="s">
        <v>3668</v>
      </c>
      <c r="E84" s="137" t="s">
        <v>250</v>
      </c>
      <c r="F84" s="137">
        <v>53558</v>
      </c>
      <c r="G84" s="137">
        <v>2.9</v>
      </c>
      <c r="H84" s="137" t="s">
        <v>251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43535</v>
      </c>
      <c r="B85" s="137">
        <v>532035</v>
      </c>
      <c r="C85" s="137" t="s">
        <v>3729</v>
      </c>
      <c r="D85" s="137" t="s">
        <v>3730</v>
      </c>
      <c r="E85" s="137" t="s">
        <v>3174</v>
      </c>
      <c r="F85" s="137">
        <v>55058</v>
      </c>
      <c r="G85" s="137">
        <v>2.9</v>
      </c>
      <c r="H85" s="137" t="s">
        <v>251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43535</v>
      </c>
      <c r="B86" s="137">
        <v>531518</v>
      </c>
      <c r="C86" s="137" t="s">
        <v>3731</v>
      </c>
      <c r="D86" s="137" t="s">
        <v>3590</v>
      </c>
      <c r="E86" s="137" t="s">
        <v>250</v>
      </c>
      <c r="F86" s="137">
        <v>653284</v>
      </c>
      <c r="G86" s="137">
        <v>9.07</v>
      </c>
      <c r="H86" s="137" t="s">
        <v>251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43535</v>
      </c>
      <c r="B87" s="137">
        <v>531518</v>
      </c>
      <c r="C87" s="137" t="s">
        <v>3731</v>
      </c>
      <c r="D87" s="137" t="s">
        <v>3590</v>
      </c>
      <c r="E87" s="137" t="s">
        <v>3174</v>
      </c>
      <c r="F87" s="137">
        <v>2634805</v>
      </c>
      <c r="G87" s="137">
        <v>9.07</v>
      </c>
      <c r="H87" s="137" t="s">
        <v>251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43535</v>
      </c>
      <c r="B88" s="137">
        <v>539939</v>
      </c>
      <c r="C88" s="137" t="s">
        <v>3732</v>
      </c>
      <c r="D88" s="137" t="s">
        <v>3733</v>
      </c>
      <c r="E88" s="137" t="s">
        <v>250</v>
      </c>
      <c r="F88" s="137">
        <v>56096</v>
      </c>
      <c r="G88" s="137">
        <v>84.49</v>
      </c>
      <c r="H88" s="137" t="s">
        <v>251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43535</v>
      </c>
      <c r="B89" s="137">
        <v>539939</v>
      </c>
      <c r="C89" s="137" t="s">
        <v>3732</v>
      </c>
      <c r="D89" s="137" t="s">
        <v>3733</v>
      </c>
      <c r="E89" s="137" t="s">
        <v>3174</v>
      </c>
      <c r="F89" s="137">
        <v>41096</v>
      </c>
      <c r="G89" s="137">
        <v>85.07</v>
      </c>
      <c r="H89" s="137" t="s">
        <v>251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43535</v>
      </c>
      <c r="B90" s="137">
        <v>539939</v>
      </c>
      <c r="C90" s="137" t="s">
        <v>3732</v>
      </c>
      <c r="D90" s="137" t="s">
        <v>3734</v>
      </c>
      <c r="E90" s="137" t="s">
        <v>250</v>
      </c>
      <c r="F90" s="137">
        <v>72926</v>
      </c>
      <c r="G90" s="137">
        <v>84.13</v>
      </c>
      <c r="H90" s="137" t="s">
        <v>251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43535</v>
      </c>
      <c r="B91" s="137">
        <v>539939</v>
      </c>
      <c r="C91" s="137" t="s">
        <v>3732</v>
      </c>
      <c r="D91" s="137" t="s">
        <v>3734</v>
      </c>
      <c r="E91" s="137" t="s">
        <v>3174</v>
      </c>
      <c r="F91" s="137">
        <v>49337</v>
      </c>
      <c r="G91" s="137">
        <v>87.53</v>
      </c>
      <c r="H91" s="137" t="s">
        <v>251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43535</v>
      </c>
      <c r="B92" s="137">
        <v>539939</v>
      </c>
      <c r="C92" s="137" t="s">
        <v>3732</v>
      </c>
      <c r="D92" s="137" t="s">
        <v>3735</v>
      </c>
      <c r="E92" s="137" t="s">
        <v>250</v>
      </c>
      <c r="F92" s="137">
        <v>60000</v>
      </c>
      <c r="G92" s="137">
        <v>85.84</v>
      </c>
      <c r="H92" s="137" t="s">
        <v>251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43535</v>
      </c>
      <c r="B93" s="137">
        <v>539939</v>
      </c>
      <c r="C93" s="137" t="s">
        <v>3732</v>
      </c>
      <c r="D93" s="137" t="s">
        <v>3736</v>
      </c>
      <c r="E93" s="137" t="s">
        <v>250</v>
      </c>
      <c r="F93" s="137">
        <v>67567</v>
      </c>
      <c r="G93" s="137">
        <v>83.48</v>
      </c>
      <c r="H93" s="137" t="s">
        <v>251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43535</v>
      </c>
      <c r="B94" s="137">
        <v>539939</v>
      </c>
      <c r="C94" s="137" t="s">
        <v>3732</v>
      </c>
      <c r="D94" s="137" t="s">
        <v>3735</v>
      </c>
      <c r="E94" s="137" t="s">
        <v>3174</v>
      </c>
      <c r="F94" s="137">
        <v>25000</v>
      </c>
      <c r="G94" s="137">
        <v>84</v>
      </c>
      <c r="H94" s="137" t="s">
        <v>251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43535</v>
      </c>
      <c r="B95" s="137">
        <v>539939</v>
      </c>
      <c r="C95" s="137" t="s">
        <v>3732</v>
      </c>
      <c r="D95" s="137" t="s">
        <v>3736</v>
      </c>
      <c r="E95" s="137" t="s">
        <v>3174</v>
      </c>
      <c r="F95" s="137">
        <v>40997</v>
      </c>
      <c r="G95" s="137">
        <v>83.93</v>
      </c>
      <c r="H95" s="137" t="s">
        <v>251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43535</v>
      </c>
      <c r="B96" s="137">
        <v>539939</v>
      </c>
      <c r="C96" s="137" t="s">
        <v>3732</v>
      </c>
      <c r="D96" s="137" t="s">
        <v>3586</v>
      </c>
      <c r="E96" s="137" t="s">
        <v>250</v>
      </c>
      <c r="F96" s="137">
        <v>113000</v>
      </c>
      <c r="G96" s="137">
        <v>84.64</v>
      </c>
      <c r="H96" s="137" t="s">
        <v>251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43535</v>
      </c>
      <c r="B97" s="137">
        <v>539939</v>
      </c>
      <c r="C97" s="137" t="s">
        <v>3732</v>
      </c>
      <c r="D97" s="137" t="s">
        <v>3586</v>
      </c>
      <c r="E97" s="137" t="s">
        <v>3174</v>
      </c>
      <c r="F97" s="137">
        <v>113000</v>
      </c>
      <c r="G97" s="137">
        <v>86.09</v>
      </c>
      <c r="H97" s="137" t="s">
        <v>251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43535</v>
      </c>
      <c r="B98" s="137">
        <v>539939</v>
      </c>
      <c r="C98" s="137" t="s">
        <v>3732</v>
      </c>
      <c r="D98" s="137" t="s">
        <v>3737</v>
      </c>
      <c r="E98" s="137" t="s">
        <v>250</v>
      </c>
      <c r="F98" s="137">
        <v>61019</v>
      </c>
      <c r="G98" s="137">
        <v>79.430000000000007</v>
      </c>
      <c r="H98" s="137" t="s">
        <v>251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43535</v>
      </c>
      <c r="B99" s="137">
        <v>539939</v>
      </c>
      <c r="C99" s="137" t="s">
        <v>3732</v>
      </c>
      <c r="D99" s="137" t="s">
        <v>3737</v>
      </c>
      <c r="E99" s="137" t="s">
        <v>3174</v>
      </c>
      <c r="F99" s="137">
        <v>61019</v>
      </c>
      <c r="G99" s="137">
        <v>80.930000000000007</v>
      </c>
      <c r="H99" s="137" t="s">
        <v>251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43535</v>
      </c>
      <c r="B100" s="137" t="s">
        <v>556</v>
      </c>
      <c r="C100" s="137" t="s">
        <v>3738</v>
      </c>
      <c r="D100" s="137" t="s">
        <v>3739</v>
      </c>
      <c r="E100" s="137" t="s">
        <v>250</v>
      </c>
      <c r="F100" s="137">
        <v>189911</v>
      </c>
      <c r="G100" s="137">
        <v>198.93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43535</v>
      </c>
      <c r="B101" s="137" t="s">
        <v>3740</v>
      </c>
      <c r="C101" s="137" t="s">
        <v>3741</v>
      </c>
      <c r="D101" s="137" t="s">
        <v>3742</v>
      </c>
      <c r="E101" s="137" t="s">
        <v>250</v>
      </c>
      <c r="F101" s="137">
        <v>150000</v>
      </c>
      <c r="G101" s="137">
        <v>15.94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43535</v>
      </c>
      <c r="B102" s="137" t="s">
        <v>3743</v>
      </c>
      <c r="C102" s="137" t="s">
        <v>3744</v>
      </c>
      <c r="D102" s="137" t="s">
        <v>3745</v>
      </c>
      <c r="E102" s="137" t="s">
        <v>250</v>
      </c>
      <c r="F102" s="137">
        <v>147799</v>
      </c>
      <c r="G102" s="137">
        <v>12.45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43535</v>
      </c>
      <c r="B103" s="137" t="s">
        <v>2000</v>
      </c>
      <c r="C103" s="137" t="s">
        <v>3746</v>
      </c>
      <c r="D103" s="137" t="s">
        <v>3747</v>
      </c>
      <c r="E103" s="137" t="s">
        <v>250</v>
      </c>
      <c r="F103" s="137">
        <v>3600000</v>
      </c>
      <c r="G103" s="137">
        <v>38.119999999999997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43535</v>
      </c>
      <c r="B104" s="137" t="s">
        <v>2000</v>
      </c>
      <c r="C104" s="137" t="s">
        <v>3746</v>
      </c>
      <c r="D104" s="137" t="s">
        <v>3474</v>
      </c>
      <c r="E104" s="137" t="s">
        <v>250</v>
      </c>
      <c r="F104" s="137">
        <v>4015196</v>
      </c>
      <c r="G104" s="137">
        <v>37.44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43535</v>
      </c>
      <c r="B105" s="137" t="s">
        <v>339</v>
      </c>
      <c r="C105" s="137" t="s">
        <v>3473</v>
      </c>
      <c r="D105" s="137" t="s">
        <v>3474</v>
      </c>
      <c r="E105" s="137" t="s">
        <v>250</v>
      </c>
      <c r="F105" s="137">
        <v>640560</v>
      </c>
      <c r="G105" s="137">
        <v>249.93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43535</v>
      </c>
      <c r="B106" s="137" t="s">
        <v>2547</v>
      </c>
      <c r="C106" s="137" t="s">
        <v>3748</v>
      </c>
      <c r="D106" s="137" t="s">
        <v>3749</v>
      </c>
      <c r="E106" s="137" t="s">
        <v>250</v>
      </c>
      <c r="F106" s="137">
        <v>5216254</v>
      </c>
      <c r="G106" s="137">
        <v>84.84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43535</v>
      </c>
      <c r="B107" s="464" t="s">
        <v>1829</v>
      </c>
      <c r="C107" s="464" t="s">
        <v>3750</v>
      </c>
      <c r="D107" s="464" t="s">
        <v>3751</v>
      </c>
      <c r="E107" s="464" t="s">
        <v>250</v>
      </c>
      <c r="F107" s="464">
        <v>89962</v>
      </c>
      <c r="G107" s="464">
        <v>184.71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43535</v>
      </c>
      <c r="B108" s="464" t="s">
        <v>2188</v>
      </c>
      <c r="C108" s="464" t="s">
        <v>3752</v>
      </c>
      <c r="D108" s="464" t="s">
        <v>3753</v>
      </c>
      <c r="E108" s="464" t="s">
        <v>250</v>
      </c>
      <c r="F108" s="464">
        <v>2110856</v>
      </c>
      <c r="G108" s="464">
        <v>509.87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43535</v>
      </c>
      <c r="B109" s="464" t="s">
        <v>1925</v>
      </c>
      <c r="C109" s="464" t="s">
        <v>3639</v>
      </c>
      <c r="D109" s="464" t="s">
        <v>3645</v>
      </c>
      <c r="E109" s="464" t="s">
        <v>250</v>
      </c>
      <c r="F109" s="464">
        <v>115000</v>
      </c>
      <c r="G109" s="464">
        <v>178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43535</v>
      </c>
      <c r="B110" s="464" t="s">
        <v>1513</v>
      </c>
      <c r="C110" s="464" t="s">
        <v>3641</v>
      </c>
      <c r="D110" s="464" t="s">
        <v>3754</v>
      </c>
      <c r="E110" s="464" t="s">
        <v>250</v>
      </c>
      <c r="F110" s="464">
        <v>1800000</v>
      </c>
      <c r="G110" s="464">
        <v>136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43535</v>
      </c>
      <c r="B111" s="464" t="s">
        <v>1636</v>
      </c>
      <c r="C111" s="464" t="s">
        <v>3755</v>
      </c>
      <c r="D111" s="464" t="s">
        <v>3756</v>
      </c>
      <c r="E111" s="464" t="s">
        <v>250</v>
      </c>
      <c r="F111" s="464">
        <v>555000</v>
      </c>
      <c r="G111" s="464">
        <v>120.12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43535</v>
      </c>
      <c r="B112" s="464" t="s">
        <v>1669</v>
      </c>
      <c r="C112" s="464" t="s">
        <v>3642</v>
      </c>
      <c r="D112" s="464" t="s">
        <v>3643</v>
      </c>
      <c r="E112" s="464" t="s">
        <v>250</v>
      </c>
      <c r="F112" s="464">
        <v>125000</v>
      </c>
      <c r="G112" s="464">
        <v>153.25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43535</v>
      </c>
      <c r="B113" s="464" t="s">
        <v>1669</v>
      </c>
      <c r="C113" s="464" t="s">
        <v>3642</v>
      </c>
      <c r="D113" s="464" t="s">
        <v>3757</v>
      </c>
      <c r="E113" s="464" t="s">
        <v>250</v>
      </c>
      <c r="F113" s="464">
        <v>101494</v>
      </c>
      <c r="G113" s="464">
        <v>142.19999999999999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43535</v>
      </c>
      <c r="B114" s="464" t="s">
        <v>1669</v>
      </c>
      <c r="C114" s="464" t="s">
        <v>3642</v>
      </c>
      <c r="D114" s="464" t="s">
        <v>3637</v>
      </c>
      <c r="E114" s="464" t="s">
        <v>250</v>
      </c>
      <c r="F114" s="464">
        <v>100000</v>
      </c>
      <c r="G114" s="464">
        <v>153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43535</v>
      </c>
      <c r="B115" s="464" t="s">
        <v>1669</v>
      </c>
      <c r="C115" s="464" t="s">
        <v>3642</v>
      </c>
      <c r="D115" s="464" t="s">
        <v>3638</v>
      </c>
      <c r="E115" s="464" t="s">
        <v>250</v>
      </c>
      <c r="F115" s="464">
        <v>126295</v>
      </c>
      <c r="G115" s="464">
        <v>141.31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43535</v>
      </c>
      <c r="B116" s="464" t="s">
        <v>3389</v>
      </c>
      <c r="C116" s="464" t="s">
        <v>3644</v>
      </c>
      <c r="D116" s="464" t="s">
        <v>3758</v>
      </c>
      <c r="E116" s="464" t="s">
        <v>250</v>
      </c>
      <c r="F116" s="464">
        <v>226000</v>
      </c>
      <c r="G116" s="464">
        <v>67.5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43535</v>
      </c>
      <c r="B117" s="464" t="s">
        <v>556</v>
      </c>
      <c r="C117" s="464" t="s">
        <v>3738</v>
      </c>
      <c r="D117" s="464" t="s">
        <v>3739</v>
      </c>
      <c r="E117" s="464" t="s">
        <v>3174</v>
      </c>
      <c r="F117" s="464">
        <v>204311</v>
      </c>
      <c r="G117" s="464">
        <v>200.61</v>
      </c>
      <c r="H117" s="137" t="s">
        <v>2024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43535</v>
      </c>
      <c r="B118" s="464" t="s">
        <v>3743</v>
      </c>
      <c r="C118" s="464" t="s">
        <v>3744</v>
      </c>
      <c r="D118" s="464" t="s">
        <v>3590</v>
      </c>
      <c r="E118" s="464" t="s">
        <v>3174</v>
      </c>
      <c r="F118" s="464">
        <v>175000</v>
      </c>
      <c r="G118" s="464">
        <v>12.46</v>
      </c>
      <c r="H118" s="137" t="s">
        <v>2024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43535</v>
      </c>
      <c r="B119" s="464" t="s">
        <v>2000</v>
      </c>
      <c r="C119" s="464" t="s">
        <v>3746</v>
      </c>
      <c r="D119" s="464" t="s">
        <v>3474</v>
      </c>
      <c r="E119" s="464" t="s">
        <v>3174</v>
      </c>
      <c r="F119" s="464">
        <v>4015196</v>
      </c>
      <c r="G119" s="464">
        <v>37.47</v>
      </c>
      <c r="H119" s="137" t="s">
        <v>2024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43535</v>
      </c>
      <c r="B120" s="464" t="s">
        <v>339</v>
      </c>
      <c r="C120" s="464" t="s">
        <v>3473</v>
      </c>
      <c r="D120" s="464" t="s">
        <v>3474</v>
      </c>
      <c r="E120" s="464" t="s">
        <v>3174</v>
      </c>
      <c r="F120" s="464">
        <v>640560</v>
      </c>
      <c r="G120" s="464">
        <v>249.97</v>
      </c>
      <c r="H120" s="137" t="s">
        <v>2024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43535</v>
      </c>
      <c r="B121" s="464" t="s">
        <v>2547</v>
      </c>
      <c r="C121" s="464" t="s">
        <v>3748</v>
      </c>
      <c r="D121" s="464" t="s">
        <v>3759</v>
      </c>
      <c r="E121" s="464" t="s">
        <v>3174</v>
      </c>
      <c r="F121" s="464">
        <v>5284236</v>
      </c>
      <c r="G121" s="464">
        <v>84.15</v>
      </c>
      <c r="H121" s="137" t="s">
        <v>2024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43535</v>
      </c>
      <c r="B122" s="464" t="s">
        <v>2188</v>
      </c>
      <c r="C122" s="464" t="s">
        <v>3752</v>
      </c>
      <c r="D122" s="464" t="s">
        <v>3760</v>
      </c>
      <c r="E122" s="464" t="s">
        <v>3174</v>
      </c>
      <c r="F122" s="464">
        <v>188639</v>
      </c>
      <c r="G122" s="464">
        <v>510.07</v>
      </c>
      <c r="H122" s="137" t="s">
        <v>2024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43535</v>
      </c>
      <c r="B123" s="464" t="s">
        <v>2188</v>
      </c>
      <c r="C123" s="464" t="s">
        <v>3752</v>
      </c>
      <c r="D123" s="464" t="s">
        <v>3760</v>
      </c>
      <c r="E123" s="464" t="s">
        <v>3174</v>
      </c>
      <c r="F123" s="464">
        <v>1825038</v>
      </c>
      <c r="G123" s="464">
        <v>510.07</v>
      </c>
      <c r="H123" s="137" t="s">
        <v>2024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43535</v>
      </c>
      <c r="B124" s="464" t="s">
        <v>1925</v>
      </c>
      <c r="C124" s="464" t="s">
        <v>3639</v>
      </c>
      <c r="D124" s="464" t="s">
        <v>3640</v>
      </c>
      <c r="E124" s="464" t="s">
        <v>3174</v>
      </c>
      <c r="F124" s="464">
        <v>115000</v>
      </c>
      <c r="G124" s="464">
        <v>178</v>
      </c>
      <c r="H124" s="137" t="s">
        <v>2024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43535</v>
      </c>
      <c r="B125" s="464" t="s">
        <v>131</v>
      </c>
      <c r="C125" s="464" t="s">
        <v>3761</v>
      </c>
      <c r="D125" s="464" t="s">
        <v>3762</v>
      </c>
      <c r="E125" s="464" t="s">
        <v>3174</v>
      </c>
      <c r="F125" s="464">
        <v>17000000</v>
      </c>
      <c r="G125" s="464">
        <v>5.54</v>
      </c>
      <c r="H125" s="137" t="s">
        <v>2024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43535</v>
      </c>
      <c r="B126" s="464" t="s">
        <v>1513</v>
      </c>
      <c r="C126" s="464" t="s">
        <v>3641</v>
      </c>
      <c r="D126" s="464" t="s">
        <v>3646</v>
      </c>
      <c r="E126" s="464" t="s">
        <v>3174</v>
      </c>
      <c r="F126" s="464">
        <v>1805174</v>
      </c>
      <c r="G126" s="464">
        <v>136.01</v>
      </c>
      <c r="H126" s="137" t="s">
        <v>2024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>
        <v>43535</v>
      </c>
      <c r="B127" s="464" t="s">
        <v>1669</v>
      </c>
      <c r="C127" s="464" t="s">
        <v>3642</v>
      </c>
      <c r="D127" s="464" t="s">
        <v>3643</v>
      </c>
      <c r="E127" s="464" t="s">
        <v>3174</v>
      </c>
      <c r="F127" s="464">
        <v>125000</v>
      </c>
      <c r="G127" s="464">
        <v>141.12</v>
      </c>
      <c r="H127" s="137" t="s">
        <v>2024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>
        <v>43535</v>
      </c>
      <c r="B128" s="464" t="s">
        <v>1669</v>
      </c>
      <c r="C128" s="464" t="s">
        <v>3642</v>
      </c>
      <c r="D128" s="464" t="s">
        <v>3757</v>
      </c>
      <c r="E128" s="464" t="s">
        <v>3174</v>
      </c>
      <c r="F128" s="464">
        <v>101494</v>
      </c>
      <c r="G128" s="464">
        <v>153</v>
      </c>
      <c r="H128" s="137" t="s">
        <v>2024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>
        <v>43535</v>
      </c>
      <c r="B129" s="464" t="s">
        <v>1669</v>
      </c>
      <c r="C129" s="464" t="s">
        <v>3642</v>
      </c>
      <c r="D129" s="464" t="s">
        <v>3637</v>
      </c>
      <c r="E129" s="464" t="s">
        <v>3174</v>
      </c>
      <c r="F129" s="464">
        <v>100000</v>
      </c>
      <c r="G129" s="464">
        <v>142.21</v>
      </c>
      <c r="H129" s="137" t="s">
        <v>2024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>
        <v>43535</v>
      </c>
      <c r="B130" s="464" t="s">
        <v>1669</v>
      </c>
      <c r="C130" s="464" t="s">
        <v>3642</v>
      </c>
      <c r="D130" s="464" t="s">
        <v>3638</v>
      </c>
      <c r="E130" s="464" t="s">
        <v>3174</v>
      </c>
      <c r="F130" s="464">
        <v>126295</v>
      </c>
      <c r="G130" s="464">
        <v>153.16999999999999</v>
      </c>
      <c r="H130" s="137" t="s">
        <v>2024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>
        <v>43535</v>
      </c>
      <c r="B131" s="464" t="s">
        <v>3389</v>
      </c>
      <c r="C131" s="464" t="s">
        <v>3644</v>
      </c>
      <c r="D131" s="464" t="s">
        <v>3763</v>
      </c>
      <c r="E131" s="464" t="s">
        <v>3174</v>
      </c>
      <c r="F131" s="464">
        <v>307225</v>
      </c>
      <c r="G131" s="464">
        <v>67.59</v>
      </c>
      <c r="H131" s="137" t="s">
        <v>2024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12"/>
  <sheetViews>
    <sheetView zoomScale="85" zoomScaleNormal="85" workbookViewId="0">
      <selection activeCell="Q99" sqref="Q9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3489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43536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3612</v>
      </c>
      <c r="K10" s="350">
        <f t="shared" ref="K10:K12" si="0">H10-F10</f>
        <v>12</v>
      </c>
      <c r="L10" s="383">
        <f t="shared" ref="L10" si="1">K10/F10</f>
        <v>4.2857142857142858E-2</v>
      </c>
      <c r="M10" s="350" t="s">
        <v>265</v>
      </c>
      <c r="N10" s="463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207" customFormat="1" ht="15" customHeight="1">
      <c r="A11" s="292">
        <v>2</v>
      </c>
      <c r="B11" s="353">
        <v>43525</v>
      </c>
      <c r="C11" s="293"/>
      <c r="D11" s="381" t="s">
        <v>160</v>
      </c>
      <c r="E11" s="294" t="s">
        <v>1998</v>
      </c>
      <c r="F11" s="295" t="s">
        <v>3483</v>
      </c>
      <c r="G11" s="295">
        <v>922.2</v>
      </c>
      <c r="H11" s="295"/>
      <c r="I11" s="295">
        <v>800</v>
      </c>
      <c r="J11" s="281" t="s">
        <v>264</v>
      </c>
      <c r="K11" s="281"/>
      <c r="L11" s="352"/>
      <c r="M11" s="281"/>
      <c r="N11" s="331"/>
      <c r="O11" s="332">
        <f>VLOOKUP(D11,Sheet2!A11:M1806,6,0)</f>
        <v>896.7</v>
      </c>
      <c r="P11" s="208"/>
      <c r="Q11" s="208"/>
      <c r="R11" s="393" t="s">
        <v>2032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3524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3488</v>
      </c>
      <c r="J13" s="350" t="s">
        <v>3571</v>
      </c>
      <c r="K13" s="350">
        <f>F13-H13</f>
        <v>20</v>
      </c>
      <c r="L13" s="383">
        <f t="shared" ref="L13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292">
        <v>5</v>
      </c>
      <c r="B14" s="353">
        <v>43530</v>
      </c>
      <c r="C14" s="293"/>
      <c r="D14" s="381" t="s">
        <v>115</v>
      </c>
      <c r="E14" s="294" t="s">
        <v>263</v>
      </c>
      <c r="F14" s="295" t="s">
        <v>3557</v>
      </c>
      <c r="G14" s="295">
        <v>6700</v>
      </c>
      <c r="H14" s="295"/>
      <c r="I14" s="295" t="s">
        <v>3558</v>
      </c>
      <c r="J14" s="281" t="s">
        <v>264</v>
      </c>
      <c r="K14" s="281"/>
      <c r="L14" s="352"/>
      <c r="M14" s="281"/>
      <c r="N14" s="331"/>
      <c r="O14" s="332">
        <f>VLOOKUP(D14,Sheet2!A14:M1809,6,0)</f>
        <v>7081.9</v>
      </c>
      <c r="P14" s="208"/>
      <c r="Q14" s="208"/>
      <c r="R14" s="393" t="s">
        <v>2031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53">
        <v>6</v>
      </c>
      <c r="B15" s="454">
        <v>43531</v>
      </c>
      <c r="C15" s="455"/>
      <c r="D15" s="456" t="s">
        <v>53</v>
      </c>
      <c r="E15" s="457" t="s">
        <v>1998</v>
      </c>
      <c r="F15" s="458">
        <v>376.5</v>
      </c>
      <c r="G15" s="458">
        <v>395.6</v>
      </c>
      <c r="H15" s="458">
        <v>365</v>
      </c>
      <c r="I15" s="458" t="s">
        <v>3573</v>
      </c>
      <c r="J15" s="459" t="s">
        <v>3624</v>
      </c>
      <c r="K15" s="459">
        <f>F15-H15</f>
        <v>11.5</v>
      </c>
      <c r="L15" s="460">
        <f t="shared" ref="L15" si="4">K15/F15</f>
        <v>3.054448871181939E-2</v>
      </c>
      <c r="M15" s="459" t="s">
        <v>265</v>
      </c>
      <c r="N15" s="461">
        <v>43532</v>
      </c>
      <c r="O15" s="462"/>
      <c r="P15" s="208"/>
      <c r="Q15" s="208"/>
      <c r="R15" s="393" t="s">
        <v>2032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3580</v>
      </c>
      <c r="G16" s="295">
        <v>888.8</v>
      </c>
      <c r="H16" s="295"/>
      <c r="I16" s="295" t="s">
        <v>3581</v>
      </c>
      <c r="J16" s="281" t="s">
        <v>264</v>
      </c>
      <c r="K16" s="281"/>
      <c r="L16" s="352"/>
      <c r="M16" s="281"/>
      <c r="N16" s="331"/>
      <c r="O16" s="332">
        <f>VLOOKUP(D16,Sheet2!A16:M1811,6,0)</f>
        <v>819.8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43532</v>
      </c>
      <c r="C17" s="293"/>
      <c r="D17" s="381" t="s">
        <v>50</v>
      </c>
      <c r="E17" s="294" t="s">
        <v>1998</v>
      </c>
      <c r="F17" s="295" t="s">
        <v>3619</v>
      </c>
      <c r="G17" s="295">
        <v>70.5</v>
      </c>
      <c r="H17" s="295"/>
      <c r="I17" s="295" t="s">
        <v>3620</v>
      </c>
      <c r="J17" s="281" t="s">
        <v>264</v>
      </c>
      <c r="K17" s="281"/>
      <c r="L17" s="352"/>
      <c r="M17" s="281"/>
      <c r="N17" s="331"/>
      <c r="O17" s="332">
        <f>VLOOKUP(D17,Sheet2!A17:M1812,6,0)</f>
        <v>70.05</v>
      </c>
      <c r="P17" s="208"/>
      <c r="Q17" s="208"/>
      <c r="R17" s="393" t="s">
        <v>2031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39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39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39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39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3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3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2742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493">
        <v>1</v>
      </c>
      <c r="B37" s="495">
        <v>43525</v>
      </c>
      <c r="C37" s="495"/>
      <c r="D37" s="448" t="s">
        <v>3486</v>
      </c>
      <c r="E37" s="436" t="s">
        <v>1998</v>
      </c>
      <c r="F37" s="427">
        <v>1288</v>
      </c>
      <c r="G37" s="442">
        <v>1335</v>
      </c>
      <c r="H37" s="437">
        <v>1322</v>
      </c>
      <c r="I37" s="437">
        <v>1240</v>
      </c>
      <c r="J37" s="487" t="s">
        <v>3555</v>
      </c>
      <c r="K37" s="436">
        <f>F37-H37</f>
        <v>-34</v>
      </c>
      <c r="L37" s="487">
        <f>-M37*21</f>
        <v>-11550</v>
      </c>
      <c r="M37" s="487">
        <v>550</v>
      </c>
      <c r="N37" s="489" t="s">
        <v>3527</v>
      </c>
      <c r="O37" s="491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494"/>
      <c r="B38" s="496"/>
      <c r="C38" s="496"/>
      <c r="D38" s="448" t="s">
        <v>3487</v>
      </c>
      <c r="E38" s="436" t="s">
        <v>1998</v>
      </c>
      <c r="F38" s="427">
        <v>23.5</v>
      </c>
      <c r="G38" s="442"/>
      <c r="H38" s="437">
        <v>10.5</v>
      </c>
      <c r="I38" s="437"/>
      <c r="J38" s="488"/>
      <c r="K38" s="436">
        <f>F38-H38</f>
        <v>13</v>
      </c>
      <c r="L38" s="488"/>
      <c r="M38" s="488"/>
      <c r="N38" s="490"/>
      <c r="O38" s="492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7">
        <v>2</v>
      </c>
      <c r="B39" s="424">
        <v>43529</v>
      </c>
      <c r="C39" s="438"/>
      <c r="D39" s="439" t="s">
        <v>3533</v>
      </c>
      <c r="E39" s="440" t="s">
        <v>1998</v>
      </c>
      <c r="F39" s="441">
        <v>10940</v>
      </c>
      <c r="G39" s="442">
        <v>11166.6</v>
      </c>
      <c r="H39" s="443">
        <v>11065</v>
      </c>
      <c r="I39" s="437">
        <v>10700</v>
      </c>
      <c r="J39" s="434" t="s">
        <v>3551</v>
      </c>
      <c r="K39" s="434">
        <f>F39-H39</f>
        <v>-125</v>
      </c>
      <c r="L39" s="434">
        <f t="shared" ref="L39" si="5">M39*K39</f>
        <v>-9375</v>
      </c>
      <c r="M39" s="434">
        <v>75</v>
      </c>
      <c r="N39" s="434" t="s">
        <v>3527</v>
      </c>
      <c r="O39" s="435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493">
        <v>3</v>
      </c>
      <c r="B40" s="495">
        <v>43532</v>
      </c>
      <c r="C40" s="495"/>
      <c r="D40" s="448" t="s">
        <v>3608</v>
      </c>
      <c r="E40" s="436" t="s">
        <v>1998</v>
      </c>
      <c r="F40" s="427">
        <v>3925</v>
      </c>
      <c r="G40" s="442">
        <v>4030</v>
      </c>
      <c r="H40" s="437">
        <v>4025</v>
      </c>
      <c r="I40" s="437">
        <v>3780</v>
      </c>
      <c r="J40" s="487" t="s">
        <v>3659</v>
      </c>
      <c r="K40" s="436">
        <f>F40-H40</f>
        <v>-100</v>
      </c>
      <c r="L40" s="487">
        <f>M40*-69.5</f>
        <v>-13900</v>
      </c>
      <c r="M40" s="487">
        <v>200</v>
      </c>
      <c r="N40" s="489" t="s">
        <v>3527</v>
      </c>
      <c r="O40" s="491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494"/>
      <c r="B41" s="496"/>
      <c r="C41" s="496"/>
      <c r="D41" s="448" t="s">
        <v>3609</v>
      </c>
      <c r="E41" s="436" t="s">
        <v>1998</v>
      </c>
      <c r="F41" s="427">
        <v>57.5</v>
      </c>
      <c r="G41" s="442"/>
      <c r="H41" s="437">
        <v>27</v>
      </c>
      <c r="I41" s="437"/>
      <c r="J41" s="488"/>
      <c r="K41" s="436">
        <f>F41-H41</f>
        <v>30.5</v>
      </c>
      <c r="L41" s="488"/>
      <c r="M41" s="488"/>
      <c r="N41" s="490"/>
      <c r="O41" s="492"/>
      <c r="P41" s="207"/>
      <c r="Q41" s="207"/>
      <c r="R41" s="393" t="s">
        <v>2031</v>
      </c>
      <c r="S41" s="18"/>
      <c r="Y41" s="18"/>
      <c r="Z41" s="18"/>
    </row>
    <row r="42" spans="1:38" ht="14.25">
      <c r="A42" s="397"/>
      <c r="B42" s="354"/>
      <c r="C42" s="354"/>
      <c r="D42" s="416"/>
      <c r="E42" s="395"/>
      <c r="F42" s="346"/>
      <c r="G42" s="396"/>
      <c r="H42" s="397"/>
      <c r="I42" s="397"/>
      <c r="J42" s="395"/>
      <c r="K42" s="395"/>
      <c r="L42" s="395"/>
      <c r="M42" s="395"/>
      <c r="N42" s="432"/>
      <c r="O42" s="433"/>
      <c r="P42" s="207"/>
      <c r="Q42" s="207"/>
      <c r="R42" s="393"/>
      <c r="S42" s="18"/>
      <c r="Y42" s="18"/>
      <c r="Z42" s="18"/>
    </row>
    <row r="43" spans="1:38" ht="14.25">
      <c r="A43" s="397"/>
      <c r="B43" s="354"/>
      <c r="C43" s="354"/>
      <c r="D43" s="416"/>
      <c r="E43" s="395"/>
      <c r="F43" s="346"/>
      <c r="G43" s="396"/>
      <c r="H43" s="397"/>
      <c r="I43" s="397"/>
      <c r="J43" s="395"/>
      <c r="K43" s="395"/>
      <c r="L43" s="395"/>
      <c r="M43" s="395"/>
      <c r="N43" s="432"/>
      <c r="O43" s="433"/>
      <c r="P43" s="207"/>
      <c r="Q43" s="207"/>
      <c r="R43" s="393"/>
      <c r="S43" s="18"/>
      <c r="Y43" s="18"/>
      <c r="Z43" s="18"/>
    </row>
    <row r="44" spans="1:38" ht="14.25">
      <c r="A44" s="397"/>
      <c r="B44" s="354"/>
      <c r="C44" s="354"/>
      <c r="D44" s="416"/>
      <c r="E44" s="395"/>
      <c r="F44" s="346"/>
      <c r="G44" s="396"/>
      <c r="H44" s="397"/>
      <c r="I44" s="397"/>
      <c r="J44" s="395"/>
      <c r="K44" s="395"/>
      <c r="L44" s="395"/>
      <c r="M44" s="395"/>
      <c r="N44" s="432"/>
      <c r="O44" s="433"/>
      <c r="P44" s="207"/>
      <c r="Q44" s="207"/>
      <c r="R44" s="393"/>
      <c r="S44" s="18"/>
      <c r="Y44" s="18"/>
      <c r="Z44" s="18"/>
    </row>
    <row r="45" spans="1:38" ht="14.25">
      <c r="A45" s="397"/>
      <c r="B45" s="354"/>
      <c r="C45" s="354"/>
      <c r="D45" s="416"/>
      <c r="E45" s="395"/>
      <c r="F45" s="346"/>
      <c r="G45" s="396"/>
      <c r="H45" s="397"/>
      <c r="I45" s="397"/>
      <c r="J45" s="395"/>
      <c r="K45" s="395"/>
      <c r="L45" s="395"/>
      <c r="M45" s="395"/>
      <c r="N45" s="432"/>
      <c r="O45" s="433"/>
      <c r="P45" s="207"/>
      <c r="Q45" s="207"/>
      <c r="R45" s="393"/>
      <c r="S45" s="18"/>
      <c r="Y45" s="18"/>
      <c r="Z45" s="18"/>
    </row>
    <row r="46" spans="1:38" ht="14.25">
      <c r="A46" s="397"/>
      <c r="B46" s="354"/>
      <c r="C46" s="354"/>
      <c r="D46" s="416"/>
      <c r="E46" s="395"/>
      <c r="F46" s="346"/>
      <c r="G46" s="396"/>
      <c r="H46" s="397"/>
      <c r="I46" s="397"/>
      <c r="J46" s="395"/>
      <c r="K46" s="395"/>
      <c r="L46" s="395"/>
      <c r="M46" s="395"/>
      <c r="N46" s="432"/>
      <c r="O46" s="433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6"/>
      <c r="E47" s="395"/>
      <c r="F47" s="346"/>
      <c r="G47" s="396"/>
      <c r="H47" s="397"/>
      <c r="I47" s="397"/>
      <c r="J47" s="395"/>
      <c r="K47" s="395"/>
      <c r="L47" s="395"/>
      <c r="M47" s="395"/>
      <c r="N47" s="432"/>
      <c r="O47" s="433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6"/>
      <c r="E48" s="395"/>
      <c r="F48" s="346"/>
      <c r="G48" s="396"/>
      <c r="H48" s="397"/>
      <c r="I48" s="397"/>
      <c r="J48" s="395"/>
      <c r="K48" s="395"/>
      <c r="L48" s="395"/>
      <c r="M48" s="395"/>
      <c r="N48" s="432"/>
      <c r="O48" s="433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2733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03">
        <v>1</v>
      </c>
      <c r="B53" s="505">
        <v>43525</v>
      </c>
      <c r="C53" s="505"/>
      <c r="D53" s="408" t="s">
        <v>3484</v>
      </c>
      <c r="E53" s="449" t="s">
        <v>263</v>
      </c>
      <c r="F53" s="450">
        <v>25</v>
      </c>
      <c r="G53" s="451"/>
      <c r="H53" s="452">
        <v>34.5</v>
      </c>
      <c r="I53" s="452"/>
      <c r="J53" s="497" t="s">
        <v>3575</v>
      </c>
      <c r="K53" s="350">
        <f t="shared" ref="K53" si="6">H53-F53</f>
        <v>9.5</v>
      </c>
      <c r="L53" s="497">
        <f>5*M53</f>
        <v>1875</v>
      </c>
      <c r="M53" s="497">
        <v>375</v>
      </c>
      <c r="N53" s="499" t="s">
        <v>265</v>
      </c>
      <c r="O53" s="501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04"/>
      <c r="B54" s="506"/>
      <c r="C54" s="506"/>
      <c r="D54" s="408" t="s">
        <v>3485</v>
      </c>
      <c r="E54" s="449" t="s">
        <v>1998</v>
      </c>
      <c r="F54" s="450">
        <v>12</v>
      </c>
      <c r="G54" s="451"/>
      <c r="H54" s="452">
        <v>16.5</v>
      </c>
      <c r="I54" s="452"/>
      <c r="J54" s="498"/>
      <c r="K54" s="350">
        <f>F54-H54</f>
        <v>-4.5</v>
      </c>
      <c r="L54" s="498"/>
      <c r="M54" s="498"/>
      <c r="N54" s="500"/>
      <c r="O54" s="502"/>
      <c r="P54" s="207"/>
      <c r="Q54" s="207"/>
      <c r="R54" s="393" t="s">
        <v>2031</v>
      </c>
      <c r="S54" s="18"/>
      <c r="Y54" s="18"/>
      <c r="Z54" s="18"/>
    </row>
    <row r="55" spans="1:26" ht="14.25">
      <c r="A55" s="423">
        <v>2</v>
      </c>
      <c r="B55" s="424">
        <v>43529</v>
      </c>
      <c r="C55" s="424"/>
      <c r="D55" s="425" t="s">
        <v>3530</v>
      </c>
      <c r="E55" s="426" t="s">
        <v>263</v>
      </c>
      <c r="F55" s="426">
        <v>52</v>
      </c>
      <c r="G55" s="423"/>
      <c r="H55" s="423">
        <v>0</v>
      </c>
      <c r="I55" s="427" t="s">
        <v>3531</v>
      </c>
      <c r="J55" s="434" t="s">
        <v>3583</v>
      </c>
      <c r="K55" s="434">
        <f>H55-F55</f>
        <v>-52</v>
      </c>
      <c r="L55" s="428">
        <f t="shared" ref="L55" si="7">M55*K55</f>
        <v>-3900</v>
      </c>
      <c r="M55" s="428">
        <v>75</v>
      </c>
      <c r="N55" s="434" t="s">
        <v>3527</v>
      </c>
      <c r="O55" s="424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8">
        <v>3</v>
      </c>
      <c r="B56" s="419">
        <v>43530</v>
      </c>
      <c r="C56" s="419"/>
      <c r="D56" s="408" t="s">
        <v>3556</v>
      </c>
      <c r="E56" s="420" t="s">
        <v>263</v>
      </c>
      <c r="F56" s="420">
        <v>35</v>
      </c>
      <c r="G56" s="418">
        <v>18</v>
      </c>
      <c r="H56" s="418">
        <v>42.5</v>
      </c>
      <c r="I56" s="450">
        <v>60</v>
      </c>
      <c r="J56" s="350" t="s">
        <v>3582</v>
      </c>
      <c r="K56" s="350">
        <f t="shared" ref="K56" si="8">H56-F56</f>
        <v>7.5</v>
      </c>
      <c r="L56" s="421">
        <f>K56*M56</f>
        <v>1875</v>
      </c>
      <c r="M56" s="421">
        <v>250</v>
      </c>
      <c r="N56" s="350" t="s">
        <v>265</v>
      </c>
      <c r="O56" s="419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8">
        <v>4</v>
      </c>
      <c r="B57" s="419">
        <v>43531</v>
      </c>
      <c r="C57" s="419"/>
      <c r="D57" s="408" t="s">
        <v>3577</v>
      </c>
      <c r="E57" s="420" t="s">
        <v>263</v>
      </c>
      <c r="F57" s="420">
        <v>2.5</v>
      </c>
      <c r="G57" s="418">
        <v>1.2</v>
      </c>
      <c r="H57" s="418">
        <v>2.95</v>
      </c>
      <c r="I57" s="450">
        <v>5</v>
      </c>
      <c r="J57" s="350" t="s">
        <v>3578</v>
      </c>
      <c r="K57" s="350">
        <f t="shared" ref="K57" si="9">H57-F57</f>
        <v>0.45000000000000018</v>
      </c>
      <c r="L57" s="421">
        <f>K57*M57</f>
        <v>1800.0000000000007</v>
      </c>
      <c r="M57" s="421">
        <v>4000</v>
      </c>
      <c r="N57" s="350" t="s">
        <v>265</v>
      </c>
      <c r="O57" s="431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3">
        <v>5</v>
      </c>
      <c r="B58" s="424">
        <v>43532</v>
      </c>
      <c r="C58" s="424"/>
      <c r="D58" s="425" t="s">
        <v>3610</v>
      </c>
      <c r="E58" s="426" t="s">
        <v>263</v>
      </c>
      <c r="F58" s="426">
        <v>2.2999999999999998</v>
      </c>
      <c r="G58" s="423">
        <v>1.1000000000000001</v>
      </c>
      <c r="H58" s="423">
        <v>1.5</v>
      </c>
      <c r="I58" s="427">
        <v>5</v>
      </c>
      <c r="J58" s="434" t="s">
        <v>3611</v>
      </c>
      <c r="K58" s="434">
        <f>H58-F58</f>
        <v>-0.79999999999999982</v>
      </c>
      <c r="L58" s="428">
        <f t="shared" ref="L58" si="10">M58*K58</f>
        <v>-2133.5999999999995</v>
      </c>
      <c r="M58" s="428">
        <v>2667</v>
      </c>
      <c r="N58" s="434" t="s">
        <v>3527</v>
      </c>
      <c r="O58" s="430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8">
        <v>6</v>
      </c>
      <c r="B59" s="419">
        <v>43532</v>
      </c>
      <c r="C59" s="419"/>
      <c r="D59" s="408" t="s">
        <v>3615</v>
      </c>
      <c r="E59" s="420" t="s">
        <v>263</v>
      </c>
      <c r="F59" s="420">
        <v>25</v>
      </c>
      <c r="G59" s="418">
        <v>14</v>
      </c>
      <c r="H59" s="418">
        <v>31</v>
      </c>
      <c r="I59" s="450" t="s">
        <v>3616</v>
      </c>
      <c r="J59" s="350" t="s">
        <v>3617</v>
      </c>
      <c r="K59" s="350">
        <f t="shared" ref="K59" si="11">H59-F59</f>
        <v>6</v>
      </c>
      <c r="L59" s="421">
        <f>K59*M59</f>
        <v>2250</v>
      </c>
      <c r="M59" s="421">
        <v>375</v>
      </c>
      <c r="N59" s="350" t="s">
        <v>265</v>
      </c>
      <c r="O59" s="431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349">
        <v>7</v>
      </c>
      <c r="B60" s="354">
        <v>43535</v>
      </c>
      <c r="C60" s="354"/>
      <c r="D60" s="345" t="s">
        <v>3615</v>
      </c>
      <c r="E60" s="348" t="s">
        <v>263</v>
      </c>
      <c r="F60" s="348" t="s">
        <v>3658</v>
      </c>
      <c r="G60" s="349">
        <v>13</v>
      </c>
      <c r="H60" s="349"/>
      <c r="I60" s="346" t="s">
        <v>3616</v>
      </c>
      <c r="J60" s="281" t="s">
        <v>264</v>
      </c>
      <c r="K60" s="281"/>
      <c r="L60" s="281"/>
      <c r="M60" s="281"/>
      <c r="N60" s="354"/>
      <c r="O60" s="354"/>
      <c r="P60" s="207"/>
      <c r="Q60" s="207"/>
      <c r="R60" s="393" t="s">
        <v>2031</v>
      </c>
      <c r="S60" s="18"/>
      <c r="Y60" s="18"/>
      <c r="Z60" s="18"/>
    </row>
    <row r="61" spans="1:26" ht="14.25">
      <c r="A61" s="349">
        <v>8</v>
      </c>
      <c r="B61" s="354">
        <v>43535</v>
      </c>
      <c r="C61" s="354"/>
      <c r="D61" s="345" t="s">
        <v>3660</v>
      </c>
      <c r="E61" s="348" t="s">
        <v>263</v>
      </c>
      <c r="F61" s="348" t="s">
        <v>3661</v>
      </c>
      <c r="G61" s="349"/>
      <c r="H61" s="349"/>
      <c r="I61" s="346" t="s">
        <v>3531</v>
      </c>
      <c r="J61" s="281" t="s">
        <v>264</v>
      </c>
      <c r="K61" s="281"/>
      <c r="L61" s="281"/>
      <c r="M61" s="281"/>
      <c r="N61" s="354"/>
      <c r="O61" s="354"/>
      <c r="P61" s="207"/>
      <c r="Q61" s="207"/>
      <c r="R61" s="393" t="s">
        <v>2031</v>
      </c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3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3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3"/>
      <c r="S64" s="18"/>
      <c r="Y64" s="18"/>
      <c r="Z64" s="18"/>
    </row>
    <row r="65" spans="1:34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280"/>
      <c r="S65" s="18"/>
      <c r="Y65" s="18"/>
      <c r="Z65" s="18"/>
    </row>
    <row r="66" spans="1:34" s="141" customFormat="1" ht="15">
      <c r="A66" s="113"/>
      <c r="B66" s="247" t="s">
        <v>270</v>
      </c>
      <c r="C66" s="247"/>
      <c r="D66" s="245"/>
      <c r="E66" s="247"/>
      <c r="F66" s="170"/>
      <c r="G66" s="170"/>
      <c r="H66" s="170"/>
      <c r="I66" s="170"/>
      <c r="J66" s="145"/>
      <c r="K66" s="166"/>
      <c r="L66" s="167"/>
      <c r="M66" s="168"/>
      <c r="N66" s="91"/>
      <c r="O66" s="144"/>
      <c r="P66" s="113"/>
      <c r="Q66" s="1"/>
      <c r="R66" s="49"/>
      <c r="S66" s="202"/>
      <c r="T66" s="186"/>
      <c r="U66" s="186"/>
      <c r="V66" s="186"/>
      <c r="W66" s="186"/>
      <c r="X66" s="186"/>
      <c r="Y66" s="186"/>
    </row>
    <row r="67" spans="1:34" s="141" customFormat="1" ht="38.25">
      <c r="A67" s="155" t="s">
        <v>13</v>
      </c>
      <c r="B67" s="84" t="s">
        <v>215</v>
      </c>
      <c r="C67" s="310"/>
      <c r="D67" s="176" t="s">
        <v>252</v>
      </c>
      <c r="E67" s="297" t="s">
        <v>253</v>
      </c>
      <c r="F67" s="84" t="s">
        <v>254</v>
      </c>
      <c r="G67" s="84" t="s">
        <v>336</v>
      </c>
      <c r="H67" s="310" t="s">
        <v>256</v>
      </c>
      <c r="I67" s="298" t="s">
        <v>257</v>
      </c>
      <c r="J67" s="389" t="s">
        <v>258</v>
      </c>
      <c r="K67" s="84" t="s">
        <v>259</v>
      </c>
      <c r="L67" s="84" t="s">
        <v>260</v>
      </c>
      <c r="M67" s="84" t="s">
        <v>261</v>
      </c>
      <c r="N67" s="85" t="s">
        <v>262</v>
      </c>
      <c r="O67" s="84" t="s">
        <v>381</v>
      </c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405">
        <v>1</v>
      </c>
      <c r="B68" s="406">
        <v>43517</v>
      </c>
      <c r="C68" s="407"/>
      <c r="D68" s="408" t="s">
        <v>87</v>
      </c>
      <c r="E68" s="409" t="s">
        <v>263</v>
      </c>
      <c r="F68" s="410">
        <v>351.5</v>
      </c>
      <c r="G68" s="410">
        <v>339</v>
      </c>
      <c r="H68" s="410">
        <v>360.5</v>
      </c>
      <c r="I68" s="410" t="s">
        <v>3436</v>
      </c>
      <c r="J68" s="350" t="s">
        <v>3534</v>
      </c>
      <c r="K68" s="350">
        <f t="shared" ref="K68" si="12">H68-F68</f>
        <v>9</v>
      </c>
      <c r="L68" s="383">
        <f t="shared" ref="L68" si="13">K68/F68</f>
        <v>2.5604551920341393E-2</v>
      </c>
      <c r="M68" s="350" t="s">
        <v>265</v>
      </c>
      <c r="N68" s="412">
        <v>43529</v>
      </c>
      <c r="O68" s="411"/>
      <c r="P68" s="201"/>
      <c r="Q68" s="200"/>
      <c r="R68" s="394" t="s">
        <v>2031</v>
      </c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392">
        <v>2</v>
      </c>
      <c r="B69" s="415">
        <v>43518</v>
      </c>
      <c r="C69" s="415"/>
      <c r="D69" s="381" t="s">
        <v>76</v>
      </c>
      <c r="E69" s="294" t="s">
        <v>263</v>
      </c>
      <c r="F69" s="295" t="s">
        <v>3444</v>
      </c>
      <c r="G69" s="295">
        <v>1819</v>
      </c>
      <c r="H69" s="295"/>
      <c r="I69" s="295">
        <v>2000</v>
      </c>
      <c r="J69" s="384" t="s">
        <v>264</v>
      </c>
      <c r="K69" s="385"/>
      <c r="L69" s="352"/>
      <c r="M69" s="385"/>
      <c r="N69" s="390"/>
      <c r="O69" s="332">
        <f>VLOOKUP(D69,Sheet2!A77:M1572,6,0)</f>
        <v>1897.55</v>
      </c>
      <c r="P69" s="201"/>
      <c r="Q69" s="200"/>
      <c r="R69" s="394" t="s">
        <v>2031</v>
      </c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405">
        <v>3</v>
      </c>
      <c r="B70" s="406">
        <v>43523</v>
      </c>
      <c r="C70" s="407"/>
      <c r="D70" s="408" t="s">
        <v>194</v>
      </c>
      <c r="E70" s="409" t="s">
        <v>263</v>
      </c>
      <c r="F70" s="410">
        <v>474.5</v>
      </c>
      <c r="G70" s="410">
        <v>458.7</v>
      </c>
      <c r="H70" s="410">
        <v>486</v>
      </c>
      <c r="I70" s="410" t="s">
        <v>3469</v>
      </c>
      <c r="J70" s="350" t="s">
        <v>3532</v>
      </c>
      <c r="K70" s="350">
        <f t="shared" ref="K70" si="14">H70-F70</f>
        <v>11.5</v>
      </c>
      <c r="L70" s="383">
        <f t="shared" ref="L70" si="15">K70/F70</f>
        <v>2.4236037934668071E-2</v>
      </c>
      <c r="M70" s="350" t="s">
        <v>265</v>
      </c>
      <c r="N70" s="412">
        <v>43529</v>
      </c>
      <c r="O70" s="411"/>
      <c r="P70" s="201"/>
      <c r="Q70" s="200"/>
      <c r="R70" s="394" t="s">
        <v>2032</v>
      </c>
      <c r="S70" s="202"/>
      <c r="T70" s="186"/>
      <c r="U70" s="186"/>
      <c r="V70" s="186"/>
      <c r="W70" s="186"/>
      <c r="X70" s="186"/>
      <c r="Y70" s="186"/>
    </row>
    <row r="71" spans="1:34" s="141" customFormat="1" ht="14.25">
      <c r="A71" s="405">
        <v>4</v>
      </c>
      <c r="B71" s="406">
        <v>43525</v>
      </c>
      <c r="C71" s="407"/>
      <c r="D71" s="408" t="s">
        <v>117</v>
      </c>
      <c r="E71" s="409" t="s">
        <v>263</v>
      </c>
      <c r="F71" s="410">
        <v>916</v>
      </c>
      <c r="G71" s="410">
        <v>888.8</v>
      </c>
      <c r="H71" s="410">
        <v>933.5</v>
      </c>
      <c r="I71" s="410">
        <v>970</v>
      </c>
      <c r="J71" s="350" t="s">
        <v>3482</v>
      </c>
      <c r="K71" s="350">
        <f t="shared" ref="K71:K72" si="16">H71-F71</f>
        <v>17.5</v>
      </c>
      <c r="L71" s="383">
        <f t="shared" ref="L71:L72" si="17">K71/F71</f>
        <v>1.9104803493449781E-2</v>
      </c>
      <c r="M71" s="350" t="s">
        <v>265</v>
      </c>
      <c r="N71" s="414">
        <v>43525</v>
      </c>
      <c r="O71" s="411"/>
      <c r="P71" s="201"/>
      <c r="Q71" s="200"/>
      <c r="R71" s="394" t="s">
        <v>2032</v>
      </c>
      <c r="S71" s="202"/>
      <c r="T71" s="186"/>
      <c r="U71" s="186"/>
      <c r="V71" s="186"/>
      <c r="W71" s="186"/>
      <c r="X71" s="186"/>
      <c r="Y71" s="186"/>
    </row>
    <row r="72" spans="1:34" s="141" customFormat="1" ht="14.25">
      <c r="A72" s="405">
        <v>5</v>
      </c>
      <c r="B72" s="406">
        <v>43529</v>
      </c>
      <c r="C72" s="407"/>
      <c r="D72" s="408" t="s">
        <v>145</v>
      </c>
      <c r="E72" s="409" t="s">
        <v>263</v>
      </c>
      <c r="F72" s="410">
        <v>576</v>
      </c>
      <c r="G72" s="410">
        <v>548</v>
      </c>
      <c r="H72" s="410">
        <v>591</v>
      </c>
      <c r="I72" s="410">
        <v>620</v>
      </c>
      <c r="J72" s="350" t="s">
        <v>3602</v>
      </c>
      <c r="K72" s="350">
        <f t="shared" si="16"/>
        <v>15</v>
      </c>
      <c r="L72" s="383">
        <f t="shared" si="17"/>
        <v>2.6041666666666668E-2</v>
      </c>
      <c r="M72" s="350" t="s">
        <v>265</v>
      </c>
      <c r="N72" s="463">
        <v>43532</v>
      </c>
      <c r="O72" s="411"/>
      <c r="P72" s="201"/>
      <c r="Q72" s="200"/>
      <c r="R72" s="394" t="s">
        <v>2031</v>
      </c>
      <c r="S72" s="202"/>
      <c r="T72" s="186"/>
      <c r="U72" s="186"/>
      <c r="V72" s="186"/>
      <c r="W72" s="186"/>
      <c r="X72" s="186"/>
      <c r="Y72" s="186"/>
    </row>
    <row r="73" spans="1:34" s="141" customFormat="1" ht="14.25">
      <c r="A73" s="405">
        <v>6</v>
      </c>
      <c r="B73" s="406">
        <v>43530</v>
      </c>
      <c r="C73" s="407"/>
      <c r="D73" s="408" t="s">
        <v>63</v>
      </c>
      <c r="E73" s="409" t="s">
        <v>263</v>
      </c>
      <c r="F73" s="410">
        <v>174</v>
      </c>
      <c r="G73" s="410">
        <v>167</v>
      </c>
      <c r="H73" s="410">
        <v>178.5</v>
      </c>
      <c r="I73" s="410">
        <v>182</v>
      </c>
      <c r="J73" s="350" t="s">
        <v>3552</v>
      </c>
      <c r="K73" s="350">
        <f t="shared" ref="K73" si="18">H73-F73</f>
        <v>4.5</v>
      </c>
      <c r="L73" s="383">
        <f t="shared" ref="L73:L74" si="19">K73/F73</f>
        <v>2.5862068965517241E-2</v>
      </c>
      <c r="M73" s="350" t="s">
        <v>265</v>
      </c>
      <c r="N73" s="414">
        <v>43530</v>
      </c>
      <c r="O73" s="411"/>
      <c r="P73" s="201"/>
      <c r="Q73" s="200"/>
      <c r="R73" s="394" t="s">
        <v>2031</v>
      </c>
      <c r="S73" s="202"/>
      <c r="T73" s="186"/>
      <c r="U73" s="186"/>
      <c r="V73" s="186"/>
      <c r="W73" s="186"/>
      <c r="X73" s="186"/>
      <c r="Y73" s="186"/>
    </row>
    <row r="74" spans="1:34" s="141" customFormat="1" ht="14.25">
      <c r="A74" s="405">
        <v>7</v>
      </c>
      <c r="B74" s="406">
        <v>43530</v>
      </c>
      <c r="C74" s="407"/>
      <c r="D74" s="408" t="s">
        <v>61</v>
      </c>
      <c r="E74" s="409" t="s">
        <v>1998</v>
      </c>
      <c r="F74" s="410">
        <v>41.25</v>
      </c>
      <c r="G74" s="410">
        <v>43.2</v>
      </c>
      <c r="H74" s="410">
        <v>39.85</v>
      </c>
      <c r="I74" s="410" t="s">
        <v>3553</v>
      </c>
      <c r="J74" s="350" t="s">
        <v>3572</v>
      </c>
      <c r="K74" s="350">
        <f>F74-H74</f>
        <v>1.3999999999999986</v>
      </c>
      <c r="L74" s="383">
        <f t="shared" si="19"/>
        <v>3.3939393939393908E-2</v>
      </c>
      <c r="M74" s="350" t="s">
        <v>265</v>
      </c>
      <c r="N74" s="412">
        <v>43531</v>
      </c>
      <c r="O74" s="411"/>
      <c r="P74" s="201"/>
      <c r="Q74" s="200"/>
      <c r="R74" s="394" t="s">
        <v>2031</v>
      </c>
      <c r="S74" s="202"/>
      <c r="T74" s="186"/>
      <c r="U74" s="186"/>
      <c r="V74" s="186"/>
      <c r="W74" s="186"/>
      <c r="X74" s="186"/>
      <c r="Y74" s="186"/>
    </row>
    <row r="75" spans="1:34" s="141" customFormat="1" ht="14.25">
      <c r="A75" s="392">
        <v>8</v>
      </c>
      <c r="B75" s="417">
        <v>43532</v>
      </c>
      <c r="C75" s="417"/>
      <c r="D75" s="381" t="s">
        <v>154</v>
      </c>
      <c r="E75" s="294" t="s">
        <v>1998</v>
      </c>
      <c r="F75" s="295" t="s">
        <v>3603</v>
      </c>
      <c r="G75" s="295">
        <v>1077.7</v>
      </c>
      <c r="H75" s="295"/>
      <c r="I75" s="295" t="s">
        <v>3604</v>
      </c>
      <c r="J75" s="384" t="s">
        <v>264</v>
      </c>
      <c r="K75" s="385"/>
      <c r="L75" s="352"/>
      <c r="M75" s="385"/>
      <c r="N75" s="390"/>
      <c r="O75" s="332">
        <f>VLOOKUP(D75,Sheet2!A83:M1578,6,0)</f>
        <v>1069.2</v>
      </c>
      <c r="P75" s="201"/>
      <c r="Q75" s="200"/>
      <c r="R75" s="394" t="s">
        <v>2032</v>
      </c>
      <c r="S75" s="202"/>
      <c r="T75" s="186"/>
      <c r="U75" s="186"/>
      <c r="V75" s="186"/>
      <c r="W75" s="186"/>
      <c r="X75" s="186"/>
      <c r="Y75" s="186"/>
    </row>
    <row r="76" spans="1:34" s="141" customFormat="1" ht="14.25">
      <c r="A76" s="392">
        <v>9</v>
      </c>
      <c r="B76" s="417">
        <v>43532</v>
      </c>
      <c r="C76" s="417"/>
      <c r="D76" s="381" t="s">
        <v>1254</v>
      </c>
      <c r="E76" s="294" t="s">
        <v>1998</v>
      </c>
      <c r="F76" s="295" t="s">
        <v>3606</v>
      </c>
      <c r="G76" s="295">
        <v>1361.6</v>
      </c>
      <c r="H76" s="295"/>
      <c r="I76" s="295" t="s">
        <v>3607</v>
      </c>
      <c r="J76" s="384" t="s">
        <v>264</v>
      </c>
      <c r="K76" s="385"/>
      <c r="L76" s="352"/>
      <c r="M76" s="385"/>
      <c r="N76" s="390"/>
      <c r="O76" s="332">
        <f>VLOOKUP(D76,Sheet2!A84:M1579,6,0)</f>
        <v>1327.8</v>
      </c>
      <c r="P76" s="201"/>
      <c r="Q76" s="200"/>
      <c r="R76" s="394" t="s">
        <v>2032</v>
      </c>
      <c r="S76" s="202"/>
      <c r="T76" s="186"/>
      <c r="U76" s="186"/>
      <c r="V76" s="186"/>
      <c r="W76" s="186"/>
      <c r="X76" s="186"/>
      <c r="Y76" s="186"/>
    </row>
    <row r="77" spans="1:34" s="141" customFormat="1" ht="14.25">
      <c r="A77" s="392">
        <v>10</v>
      </c>
      <c r="B77" s="417">
        <v>43532</v>
      </c>
      <c r="C77" s="417"/>
      <c r="D77" s="381" t="s">
        <v>1366</v>
      </c>
      <c r="E77" s="294" t="s">
        <v>1998</v>
      </c>
      <c r="F77" s="295" t="s">
        <v>3613</v>
      </c>
      <c r="G77" s="295">
        <v>406.6</v>
      </c>
      <c r="H77" s="295"/>
      <c r="I77" s="295" t="s">
        <v>3614</v>
      </c>
      <c r="J77" s="384" t="s">
        <v>264</v>
      </c>
      <c r="K77" s="385"/>
      <c r="L77" s="352"/>
      <c r="M77" s="385"/>
      <c r="N77" s="390"/>
      <c r="O77" s="332">
        <f>VLOOKUP(D77,Sheet2!A85:M1580,6,0)</f>
        <v>393.1</v>
      </c>
      <c r="P77" s="201"/>
      <c r="Q77" s="200"/>
      <c r="R77" s="394" t="s">
        <v>2032</v>
      </c>
      <c r="S77" s="202"/>
      <c r="T77" s="186"/>
      <c r="U77" s="186"/>
      <c r="V77" s="186"/>
      <c r="W77" s="186"/>
      <c r="X77" s="186"/>
      <c r="Y77" s="186"/>
    </row>
    <row r="78" spans="1:34" s="141" customFormat="1" ht="14.25">
      <c r="A78" s="392">
        <v>11</v>
      </c>
      <c r="B78" s="417">
        <v>43532</v>
      </c>
      <c r="C78" s="417"/>
      <c r="D78" s="381" t="s">
        <v>213</v>
      </c>
      <c r="E78" s="294" t="s">
        <v>263</v>
      </c>
      <c r="F78" s="295" t="s">
        <v>3621</v>
      </c>
      <c r="G78" s="295">
        <v>1717.7</v>
      </c>
      <c r="H78" s="295"/>
      <c r="I78" s="295" t="s">
        <v>3622</v>
      </c>
      <c r="J78" s="384" t="s">
        <v>264</v>
      </c>
      <c r="K78" s="385"/>
      <c r="L78" s="352"/>
      <c r="M78" s="385"/>
      <c r="N78" s="390"/>
      <c r="O78" s="332">
        <f>VLOOKUP(D78,Sheet2!A86:M1581,6,0)</f>
        <v>1789.85</v>
      </c>
      <c r="P78" s="201"/>
      <c r="Q78" s="200"/>
      <c r="R78" s="394" t="s">
        <v>2032</v>
      </c>
      <c r="S78" s="202"/>
      <c r="T78" s="186"/>
      <c r="U78" s="186"/>
      <c r="V78" s="186"/>
      <c r="W78" s="186"/>
      <c r="X78" s="186"/>
      <c r="Y78" s="186"/>
    </row>
    <row r="79" spans="1:34" s="141" customFormat="1" ht="14.25">
      <c r="A79" s="392"/>
      <c r="B79" s="466">
        <v>43535</v>
      </c>
      <c r="C79" s="466"/>
      <c r="D79" s="381" t="s">
        <v>94</v>
      </c>
      <c r="E79" s="294" t="s">
        <v>263</v>
      </c>
      <c r="F79" s="295" t="s">
        <v>3656</v>
      </c>
      <c r="G79" s="295">
        <v>1449</v>
      </c>
      <c r="H79" s="295"/>
      <c r="I79" s="295" t="s">
        <v>3657</v>
      </c>
      <c r="J79" s="384" t="s">
        <v>264</v>
      </c>
      <c r="K79" s="385"/>
      <c r="L79" s="352"/>
      <c r="M79" s="385"/>
      <c r="N79" s="390"/>
      <c r="O79" s="332">
        <f>VLOOKUP(D79,Sheet2!A87:M1582,6,0)</f>
        <v>1514.6</v>
      </c>
      <c r="P79" s="201"/>
      <c r="Q79" s="200"/>
      <c r="R79" s="394" t="s">
        <v>2031</v>
      </c>
      <c r="S79" s="202"/>
      <c r="T79" s="186"/>
      <c r="U79" s="186"/>
      <c r="V79" s="186"/>
      <c r="W79" s="186"/>
      <c r="X79" s="186"/>
      <c r="Y79" s="186"/>
    </row>
    <row r="80" spans="1:34" s="19" customFormat="1" ht="14.25">
      <c r="A80" s="349"/>
      <c r="B80" s="354"/>
      <c r="C80" s="354"/>
      <c r="D80" s="345"/>
      <c r="E80" s="348"/>
      <c r="F80" s="348"/>
      <c r="G80" s="349"/>
      <c r="H80" s="349"/>
      <c r="I80" s="348"/>
      <c r="J80" s="281"/>
      <c r="K80" s="281"/>
      <c r="L80" s="352"/>
      <c r="M80" s="281"/>
      <c r="N80" s="331"/>
      <c r="O80" s="332"/>
      <c r="P80" s="201"/>
      <c r="Q80" s="200"/>
      <c r="R80" s="394"/>
      <c r="S80" s="18"/>
      <c r="T80" s="18"/>
      <c r="U80" s="18"/>
      <c r="V80" s="18"/>
      <c r="W80" s="18"/>
      <c r="X80" s="18"/>
      <c r="Y80" s="18"/>
      <c r="Z80" s="113"/>
      <c r="AA80" s="113"/>
      <c r="AB80" s="113"/>
      <c r="AC80" s="113"/>
      <c r="AD80" s="113"/>
      <c r="AE80" s="113"/>
      <c r="AF80" s="113"/>
      <c r="AG80" s="113"/>
      <c r="AH80" s="113"/>
    </row>
    <row r="81" spans="1:34" s="19" customFormat="1" ht="14.25">
      <c r="A81" s="349"/>
      <c r="B81" s="354"/>
      <c r="C81" s="354"/>
      <c r="D81" s="345"/>
      <c r="E81" s="348"/>
      <c r="F81" s="348"/>
      <c r="G81" s="349"/>
      <c r="H81" s="349"/>
      <c r="I81" s="348"/>
      <c r="J81" s="281"/>
      <c r="K81" s="281"/>
      <c r="L81" s="352"/>
      <c r="M81" s="281"/>
      <c r="N81" s="331"/>
      <c r="O81" s="332"/>
      <c r="P81" s="201"/>
      <c r="Q81" s="200"/>
      <c r="R81" s="394"/>
      <c r="S81" s="18"/>
      <c r="T81" s="18"/>
      <c r="U81" s="18"/>
      <c r="V81" s="18"/>
      <c r="W81" s="18"/>
      <c r="X81" s="18"/>
      <c r="Y81" s="18"/>
      <c r="Z81" s="113"/>
      <c r="AA81" s="113"/>
      <c r="AB81" s="113"/>
      <c r="AC81" s="113"/>
      <c r="AD81" s="113"/>
      <c r="AE81" s="113"/>
      <c r="AF81" s="113"/>
      <c r="AG81" s="113"/>
      <c r="AH81" s="113"/>
    </row>
    <row r="82" spans="1:34" s="19" customFormat="1" ht="14.25">
      <c r="A82" s="193"/>
      <c r="B82" s="391"/>
      <c r="C82" s="391"/>
      <c r="D82" s="444"/>
      <c r="E82" s="152"/>
      <c r="F82" s="152"/>
      <c r="G82" s="193"/>
      <c r="H82" s="193"/>
      <c r="I82" s="152"/>
      <c r="J82" s="335"/>
      <c r="K82" s="335"/>
      <c r="L82" s="445"/>
      <c r="M82" s="335"/>
      <c r="N82" s="446"/>
      <c r="O82" s="447"/>
      <c r="P82" s="202"/>
      <c r="Q82" s="200"/>
      <c r="R82" s="394"/>
      <c r="S82" s="18"/>
      <c r="T82" s="18"/>
      <c r="U82" s="18"/>
      <c r="V82" s="18"/>
      <c r="W82" s="18"/>
      <c r="X82" s="18"/>
      <c r="Y82" s="18"/>
      <c r="Z82" s="113"/>
      <c r="AA82" s="113"/>
      <c r="AB82" s="113"/>
      <c r="AC82" s="113"/>
      <c r="AD82" s="113"/>
      <c r="AE82" s="113"/>
      <c r="AF82" s="113"/>
      <c r="AG82" s="113"/>
      <c r="AH82" s="113"/>
    </row>
    <row r="83" spans="1:34" s="19" customFormat="1">
      <c r="A83" s="379" t="s">
        <v>337</v>
      </c>
      <c r="B83" s="379"/>
      <c r="C83" s="379"/>
      <c r="D83" s="379"/>
      <c r="E83" s="322"/>
      <c r="F83" s="380" t="s">
        <v>359</v>
      </c>
      <c r="G83" s="320"/>
      <c r="H83" s="320"/>
      <c r="I83" s="101"/>
      <c r="J83" s="100"/>
      <c r="K83" s="323"/>
      <c r="L83" s="324"/>
      <c r="M83" s="144"/>
      <c r="N83" s="276"/>
      <c r="O83" s="199"/>
      <c r="P83" s="113"/>
      <c r="Q83" s="1"/>
      <c r="R83" s="87"/>
      <c r="S83" s="18"/>
      <c r="T83" s="18"/>
      <c r="U83" s="18"/>
      <c r="V83" s="18"/>
      <c r="W83" s="18"/>
      <c r="X83" s="18"/>
      <c r="Y83" s="18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>
      <c r="A84" s="183" t="s">
        <v>2102</v>
      </c>
      <c r="B84" s="204"/>
      <c r="C84" s="204"/>
      <c r="D84" s="243"/>
      <c r="E84" s="86"/>
      <c r="F84" s="170" t="s">
        <v>2129</v>
      </c>
      <c r="G84" s="195"/>
      <c r="H84" s="195"/>
      <c r="I84" s="152"/>
      <c r="J84" s="87"/>
      <c r="K84" s="196"/>
      <c r="L84" s="197"/>
      <c r="M84" s="150"/>
      <c r="N84" s="198"/>
      <c r="O84" s="199"/>
      <c r="Q84" s="1"/>
      <c r="R84" s="87"/>
      <c r="S84" s="18"/>
      <c r="T84" s="18"/>
      <c r="U84" s="18"/>
      <c r="V84" s="18"/>
      <c r="W84" s="18"/>
      <c r="X84" s="18"/>
      <c r="Y84" s="18"/>
      <c r="Z84" s="18"/>
    </row>
    <row r="85" spans="1:34" s="139" customFormat="1">
      <c r="A85" s="193"/>
      <c r="B85" s="189"/>
      <c r="C85" s="194"/>
      <c r="D85" s="109"/>
      <c r="E85" s="152"/>
      <c r="F85" s="92"/>
      <c r="G85" s="195"/>
      <c r="H85" s="195"/>
      <c r="I85" s="152"/>
      <c r="J85" s="87"/>
      <c r="K85" s="196"/>
      <c r="L85" s="197"/>
      <c r="M85" s="150"/>
      <c r="N85" s="198"/>
      <c r="O85" s="199"/>
      <c r="P85" s="113"/>
      <c r="Q85" s="1"/>
      <c r="R85" s="87"/>
      <c r="S85" s="109"/>
      <c r="T85" s="109"/>
      <c r="U85" s="109"/>
      <c r="V85" s="109"/>
      <c r="W85" s="109"/>
      <c r="X85" s="109"/>
      <c r="Y85" s="109"/>
      <c r="Z85" s="109"/>
    </row>
    <row r="86" spans="1:34">
      <c r="A86" s="183"/>
      <c r="B86" s="206"/>
      <c r="C86" s="206"/>
      <c r="D86" s="243"/>
      <c r="E86" s="86"/>
      <c r="F86" s="170"/>
      <c r="G86" s="49"/>
      <c r="H86" s="49"/>
      <c r="I86" s="49"/>
      <c r="J86" s="9"/>
      <c r="K86" s="49"/>
      <c r="L86" s="49"/>
      <c r="M86" s="49"/>
      <c r="N86" s="1"/>
      <c r="O86" s="9"/>
      <c r="R86" s="92"/>
      <c r="S86" s="18"/>
      <c r="T86" s="18"/>
      <c r="U86" s="18"/>
      <c r="V86" s="18"/>
      <c r="W86" s="18"/>
      <c r="X86" s="18"/>
      <c r="Y86" s="18"/>
      <c r="Z86" s="18"/>
    </row>
    <row r="87" spans="1:34" s="109" customFormat="1" ht="15">
      <c r="A87" s="1"/>
      <c r="B87" s="244" t="s">
        <v>1821</v>
      </c>
      <c r="C87" s="244"/>
      <c r="D87" s="244"/>
      <c r="E87" s="244"/>
      <c r="F87" s="96"/>
      <c r="G87" s="86"/>
      <c r="H87" s="86"/>
      <c r="I87" s="157"/>
      <c r="J87" s="147"/>
      <c r="K87" s="169"/>
      <c r="L87" s="49"/>
      <c r="M87" s="49"/>
      <c r="N87" s="1"/>
      <c r="O87" s="9"/>
      <c r="P87" s="139"/>
      <c r="Q87" s="322"/>
      <c r="R87" s="152"/>
      <c r="S87" s="152"/>
      <c r="T87" s="152"/>
    </row>
    <row r="88" spans="1:34" s="109" customFormat="1" ht="38.25">
      <c r="A88" s="155" t="s">
        <v>13</v>
      </c>
      <c r="B88" s="84" t="s">
        <v>215</v>
      </c>
      <c r="C88" s="84"/>
      <c r="D88" s="85" t="s">
        <v>252</v>
      </c>
      <c r="E88" s="84" t="s">
        <v>253</v>
      </c>
      <c r="F88" s="84" t="s">
        <v>254</v>
      </c>
      <c r="G88" s="84" t="s">
        <v>255</v>
      </c>
      <c r="H88" s="84" t="s">
        <v>256</v>
      </c>
      <c r="I88" s="84" t="s">
        <v>257</v>
      </c>
      <c r="J88" s="315" t="s">
        <v>258</v>
      </c>
      <c r="K88" s="298" t="s">
        <v>1825</v>
      </c>
      <c r="L88" s="297" t="s">
        <v>260</v>
      </c>
      <c r="M88" s="165" t="s">
        <v>267</v>
      </c>
      <c r="N88" s="84" t="s">
        <v>268</v>
      </c>
      <c r="O88" s="84" t="s">
        <v>261</v>
      </c>
      <c r="P88" s="378" t="s">
        <v>262</v>
      </c>
      <c r="Q88" s="377"/>
      <c r="R88" s="87"/>
      <c r="S88" s="152"/>
      <c r="T88" s="152"/>
    </row>
    <row r="89" spans="1:34" s="141" customFormat="1" ht="14.25">
      <c r="A89" s="418">
        <v>1</v>
      </c>
      <c r="B89" s="419">
        <v>43522</v>
      </c>
      <c r="C89" s="419"/>
      <c r="D89" s="408" t="s">
        <v>3521</v>
      </c>
      <c r="E89" s="420" t="s">
        <v>263</v>
      </c>
      <c r="F89" s="420">
        <v>1492.5</v>
      </c>
      <c r="G89" s="418">
        <v>1455</v>
      </c>
      <c r="H89" s="418">
        <v>1511</v>
      </c>
      <c r="I89" s="420" t="s">
        <v>3522</v>
      </c>
      <c r="J89" s="421" t="s">
        <v>3523</v>
      </c>
      <c r="K89" s="421">
        <f t="shared" ref="K89:K90" si="20">H89-F89</f>
        <v>18.5</v>
      </c>
      <c r="L89" s="422"/>
      <c r="M89" s="421">
        <f t="shared" ref="M89:M90" si="21">N89*K89</f>
        <v>5550</v>
      </c>
      <c r="N89" s="421">
        <v>300</v>
      </c>
      <c r="O89" s="421" t="s">
        <v>265</v>
      </c>
      <c r="P89" s="419">
        <v>43525</v>
      </c>
      <c r="Q89" s="382"/>
      <c r="R89" s="393" t="s">
        <v>2031</v>
      </c>
      <c r="T89" s="140"/>
      <c r="U89" s="140"/>
      <c r="V89" s="140"/>
      <c r="W89" s="140"/>
      <c r="X89" s="140"/>
      <c r="Y89" s="140"/>
      <c r="Z89" s="140"/>
    </row>
    <row r="90" spans="1:34" s="141" customFormat="1" ht="14.25">
      <c r="A90" s="423">
        <v>2</v>
      </c>
      <c r="B90" s="424">
        <v>43525</v>
      </c>
      <c r="C90" s="424"/>
      <c r="D90" s="425" t="s">
        <v>3481</v>
      </c>
      <c r="E90" s="426" t="s">
        <v>263</v>
      </c>
      <c r="F90" s="427">
        <v>1802.5</v>
      </c>
      <c r="G90" s="423">
        <v>1780</v>
      </c>
      <c r="H90" s="423">
        <v>1780</v>
      </c>
      <c r="I90" s="426">
        <v>1840</v>
      </c>
      <c r="J90" s="428" t="s">
        <v>3535</v>
      </c>
      <c r="K90" s="428">
        <f t="shared" si="20"/>
        <v>-22.5</v>
      </c>
      <c r="L90" s="429"/>
      <c r="M90" s="428">
        <f t="shared" si="21"/>
        <v>-11250</v>
      </c>
      <c r="N90" s="428">
        <v>500</v>
      </c>
      <c r="O90" s="428" t="s">
        <v>3527</v>
      </c>
      <c r="P90" s="424">
        <v>43529</v>
      </c>
      <c r="Q90" s="382"/>
      <c r="R90" s="393" t="s">
        <v>3139</v>
      </c>
      <c r="T90" s="140"/>
      <c r="U90" s="140"/>
      <c r="V90" s="140"/>
      <c r="W90" s="140"/>
      <c r="X90" s="140"/>
      <c r="Y90" s="140"/>
      <c r="Z90" s="140"/>
    </row>
    <row r="91" spans="1:34" s="141" customFormat="1" ht="14.25">
      <c r="A91" s="423">
        <v>3</v>
      </c>
      <c r="B91" s="424">
        <v>43529</v>
      </c>
      <c r="C91" s="424"/>
      <c r="D91" s="425" t="s">
        <v>3525</v>
      </c>
      <c r="E91" s="426" t="s">
        <v>1998</v>
      </c>
      <c r="F91" s="427">
        <v>185.5</v>
      </c>
      <c r="G91" s="423">
        <v>192</v>
      </c>
      <c r="H91" s="423">
        <v>192</v>
      </c>
      <c r="I91" s="426">
        <v>173</v>
      </c>
      <c r="J91" s="428" t="s">
        <v>3526</v>
      </c>
      <c r="K91" s="428">
        <f>F91-H91</f>
        <v>-6.5</v>
      </c>
      <c r="L91" s="429"/>
      <c r="M91" s="428">
        <f t="shared" ref="M91:M94" si="22">N91*K91</f>
        <v>-13000</v>
      </c>
      <c r="N91" s="428">
        <v>2000</v>
      </c>
      <c r="O91" s="428" t="s">
        <v>3527</v>
      </c>
      <c r="P91" s="430">
        <v>43529</v>
      </c>
      <c r="Q91" s="382"/>
      <c r="R91" s="393" t="s">
        <v>2032</v>
      </c>
      <c r="T91" s="140"/>
      <c r="U91" s="140"/>
      <c r="V91" s="140"/>
      <c r="W91" s="140"/>
      <c r="X91" s="140"/>
      <c r="Y91" s="140"/>
      <c r="Z91" s="140"/>
    </row>
    <row r="92" spans="1:34" s="141" customFormat="1" ht="14.25">
      <c r="A92" s="418">
        <v>4</v>
      </c>
      <c r="B92" s="419">
        <v>43529</v>
      </c>
      <c r="C92" s="419"/>
      <c r="D92" s="408" t="s">
        <v>3528</v>
      </c>
      <c r="E92" s="420" t="s">
        <v>263</v>
      </c>
      <c r="F92" s="420">
        <v>1398</v>
      </c>
      <c r="G92" s="418">
        <v>1378</v>
      </c>
      <c r="H92" s="418">
        <v>1409</v>
      </c>
      <c r="I92" s="420">
        <v>1430</v>
      </c>
      <c r="J92" s="421" t="s">
        <v>3529</v>
      </c>
      <c r="K92" s="421">
        <f t="shared" ref="K92:K94" si="23">H92-F92</f>
        <v>11</v>
      </c>
      <c r="L92" s="422"/>
      <c r="M92" s="421">
        <f t="shared" si="22"/>
        <v>6600</v>
      </c>
      <c r="N92" s="421">
        <v>600</v>
      </c>
      <c r="O92" s="421" t="s">
        <v>265</v>
      </c>
      <c r="P92" s="431">
        <v>43529</v>
      </c>
      <c r="Q92" s="382"/>
      <c r="R92" s="393" t="s">
        <v>3139</v>
      </c>
      <c r="T92" s="140"/>
      <c r="U92" s="140"/>
      <c r="V92" s="140"/>
      <c r="W92" s="140"/>
      <c r="X92" s="140"/>
      <c r="Y92" s="140"/>
      <c r="Z92" s="140"/>
    </row>
    <row r="93" spans="1:34" s="141" customFormat="1" ht="14.25">
      <c r="A93" s="418">
        <v>5</v>
      </c>
      <c r="B93" s="419">
        <v>43529</v>
      </c>
      <c r="C93" s="419"/>
      <c r="D93" s="408" t="s">
        <v>3536</v>
      </c>
      <c r="E93" s="420" t="s">
        <v>263</v>
      </c>
      <c r="F93" s="420">
        <v>1249</v>
      </c>
      <c r="G93" s="418">
        <v>1233</v>
      </c>
      <c r="H93" s="418">
        <v>1260</v>
      </c>
      <c r="I93" s="420">
        <v>1275</v>
      </c>
      <c r="J93" s="421" t="s">
        <v>3529</v>
      </c>
      <c r="K93" s="421">
        <f t="shared" si="23"/>
        <v>11</v>
      </c>
      <c r="L93" s="422"/>
      <c r="M93" s="421">
        <f t="shared" si="22"/>
        <v>7700</v>
      </c>
      <c r="N93" s="421">
        <v>700</v>
      </c>
      <c r="O93" s="421" t="s">
        <v>265</v>
      </c>
      <c r="P93" s="419">
        <v>43530</v>
      </c>
      <c r="Q93" s="382"/>
      <c r="R93" s="393" t="s">
        <v>3139</v>
      </c>
      <c r="T93" s="140"/>
      <c r="U93" s="140"/>
      <c r="V93" s="140"/>
      <c r="W93" s="140"/>
      <c r="X93" s="140"/>
      <c r="Y93" s="140"/>
      <c r="Z93" s="140"/>
    </row>
    <row r="94" spans="1:34" s="141" customFormat="1" ht="14.25">
      <c r="A94" s="423">
        <v>6</v>
      </c>
      <c r="B94" s="424">
        <v>43530</v>
      </c>
      <c r="C94" s="424"/>
      <c r="D94" s="425" t="s">
        <v>3554</v>
      </c>
      <c r="E94" s="426" t="s">
        <v>263</v>
      </c>
      <c r="F94" s="427">
        <v>1157</v>
      </c>
      <c r="G94" s="423">
        <v>1135</v>
      </c>
      <c r="H94" s="423">
        <v>1135</v>
      </c>
      <c r="I94" s="426">
        <v>1200</v>
      </c>
      <c r="J94" s="428" t="s">
        <v>3601</v>
      </c>
      <c r="K94" s="428">
        <f t="shared" si="23"/>
        <v>-22</v>
      </c>
      <c r="L94" s="429"/>
      <c r="M94" s="428">
        <f t="shared" si="22"/>
        <v>-11000</v>
      </c>
      <c r="N94" s="428">
        <v>500</v>
      </c>
      <c r="O94" s="428" t="s">
        <v>3527</v>
      </c>
      <c r="P94" s="424">
        <v>43532</v>
      </c>
      <c r="Q94" s="382"/>
      <c r="R94" s="393" t="s">
        <v>3139</v>
      </c>
      <c r="T94" s="140"/>
      <c r="U94" s="140"/>
      <c r="V94" s="140"/>
      <c r="W94" s="140"/>
      <c r="X94" s="140"/>
      <c r="Y94" s="140"/>
      <c r="Z94" s="140"/>
    </row>
    <row r="95" spans="1:34" s="141" customFormat="1" ht="14.25">
      <c r="A95" s="418">
        <v>7</v>
      </c>
      <c r="B95" s="419">
        <v>43530</v>
      </c>
      <c r="C95" s="419"/>
      <c r="D95" s="408" t="s">
        <v>3560</v>
      </c>
      <c r="E95" s="420" t="s">
        <v>263</v>
      </c>
      <c r="F95" s="420">
        <v>460</v>
      </c>
      <c r="G95" s="418">
        <v>448</v>
      </c>
      <c r="H95" s="418">
        <v>469.5</v>
      </c>
      <c r="I95" s="420">
        <v>480</v>
      </c>
      <c r="J95" s="421" t="s">
        <v>3561</v>
      </c>
      <c r="K95" s="421">
        <f t="shared" ref="K95:K96" si="24">H95-F95</f>
        <v>9.5</v>
      </c>
      <c r="L95" s="422"/>
      <c r="M95" s="421">
        <f t="shared" ref="M95:M96" si="25">N95*K95</f>
        <v>11400</v>
      </c>
      <c r="N95" s="421">
        <v>1200</v>
      </c>
      <c r="O95" s="421" t="s">
        <v>265</v>
      </c>
      <c r="P95" s="431">
        <v>43530</v>
      </c>
      <c r="Q95" s="382"/>
      <c r="R95" s="393" t="s">
        <v>2031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418">
        <v>8</v>
      </c>
      <c r="B96" s="419">
        <v>43530</v>
      </c>
      <c r="C96" s="419"/>
      <c r="D96" s="408" t="s">
        <v>3528</v>
      </c>
      <c r="E96" s="420" t="s">
        <v>263</v>
      </c>
      <c r="F96" s="420">
        <v>1398</v>
      </c>
      <c r="G96" s="418">
        <v>1378</v>
      </c>
      <c r="H96" s="418">
        <v>1412</v>
      </c>
      <c r="I96" s="420">
        <v>1430</v>
      </c>
      <c r="J96" s="421" t="s">
        <v>3574</v>
      </c>
      <c r="K96" s="421">
        <f t="shared" si="24"/>
        <v>14</v>
      </c>
      <c r="L96" s="422"/>
      <c r="M96" s="421">
        <f t="shared" si="25"/>
        <v>8400</v>
      </c>
      <c r="N96" s="421">
        <v>600</v>
      </c>
      <c r="O96" s="421" t="s">
        <v>265</v>
      </c>
      <c r="P96" s="419">
        <v>43531</v>
      </c>
      <c r="Q96" s="382"/>
      <c r="R96" s="393" t="s">
        <v>3139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71">
        <v>9</v>
      </c>
      <c r="B97" s="467">
        <v>43531</v>
      </c>
      <c r="C97" s="467"/>
      <c r="D97" s="468" t="s">
        <v>3570</v>
      </c>
      <c r="E97" s="469" t="s">
        <v>263</v>
      </c>
      <c r="F97" s="469">
        <v>1720.5</v>
      </c>
      <c r="G97" s="470">
        <v>1695</v>
      </c>
      <c r="H97" s="470">
        <v>1721</v>
      </c>
      <c r="I97" s="469">
        <v>1760</v>
      </c>
      <c r="J97" s="471" t="s">
        <v>3651</v>
      </c>
      <c r="K97" s="471">
        <f t="shared" ref="K97" si="26">H97-F97</f>
        <v>0.5</v>
      </c>
      <c r="L97" s="472"/>
      <c r="M97" s="471">
        <f t="shared" ref="M97" si="27">N97*K97</f>
        <v>300</v>
      </c>
      <c r="N97" s="471">
        <v>600</v>
      </c>
      <c r="O97" s="471" t="s">
        <v>3651</v>
      </c>
      <c r="P97" s="467">
        <v>43535</v>
      </c>
      <c r="Q97" s="382"/>
      <c r="R97" s="393" t="s">
        <v>2031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23">
        <v>10</v>
      </c>
      <c r="B98" s="424">
        <v>43531</v>
      </c>
      <c r="C98" s="424"/>
      <c r="D98" s="425" t="s">
        <v>3576</v>
      </c>
      <c r="E98" s="426" t="s">
        <v>263</v>
      </c>
      <c r="F98" s="427">
        <v>112.5</v>
      </c>
      <c r="G98" s="423">
        <v>108</v>
      </c>
      <c r="H98" s="423">
        <v>108</v>
      </c>
      <c r="I98" s="426">
        <v>120</v>
      </c>
      <c r="J98" s="428" t="s">
        <v>3605</v>
      </c>
      <c r="K98" s="428">
        <f t="shared" ref="K98" si="28">H98-F98</f>
        <v>-4.5</v>
      </c>
      <c r="L98" s="429"/>
      <c r="M98" s="428">
        <f t="shared" ref="M98" si="29">N98*K98</f>
        <v>-10125</v>
      </c>
      <c r="N98" s="428">
        <v>2250</v>
      </c>
      <c r="O98" s="428" t="s">
        <v>3527</v>
      </c>
      <c r="P98" s="424">
        <v>43532</v>
      </c>
      <c r="Q98" s="382"/>
      <c r="R98" s="393" t="s">
        <v>2031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49">
        <v>11</v>
      </c>
      <c r="B99" s="354">
        <v>43531</v>
      </c>
      <c r="C99" s="354"/>
      <c r="D99" s="381" t="s">
        <v>142</v>
      </c>
      <c r="E99" s="348" t="s">
        <v>263</v>
      </c>
      <c r="F99" s="381" t="s">
        <v>3579</v>
      </c>
      <c r="G99" s="349">
        <v>445</v>
      </c>
      <c r="H99" s="349"/>
      <c r="I99" s="348">
        <v>485</v>
      </c>
      <c r="J99" s="281" t="s">
        <v>264</v>
      </c>
      <c r="K99" s="281"/>
      <c r="L99" s="352"/>
      <c r="M99" s="281"/>
      <c r="N99" s="281"/>
      <c r="O99" s="281"/>
      <c r="P99" s="354"/>
      <c r="Q99" s="382"/>
      <c r="R99" s="393" t="s">
        <v>2031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18">
        <v>12</v>
      </c>
      <c r="B100" s="419">
        <v>43532</v>
      </c>
      <c r="C100" s="419"/>
      <c r="D100" s="408" t="s">
        <v>3618</v>
      </c>
      <c r="E100" s="420" t="s">
        <v>263</v>
      </c>
      <c r="F100" s="420">
        <v>740</v>
      </c>
      <c r="G100" s="418">
        <v>724</v>
      </c>
      <c r="H100" s="418">
        <v>752.5</v>
      </c>
      <c r="I100" s="420">
        <v>770</v>
      </c>
      <c r="J100" s="421" t="s">
        <v>3647</v>
      </c>
      <c r="K100" s="421">
        <f t="shared" ref="K100:K101" si="30">H100-F100</f>
        <v>12.5</v>
      </c>
      <c r="L100" s="422"/>
      <c r="M100" s="421">
        <f t="shared" ref="M100:M101" si="31">N100*K100</f>
        <v>8750</v>
      </c>
      <c r="N100" s="421">
        <v>700</v>
      </c>
      <c r="O100" s="421" t="s">
        <v>265</v>
      </c>
      <c r="P100" s="419">
        <v>43476</v>
      </c>
      <c r="Q100" s="382"/>
      <c r="R100" s="393" t="s">
        <v>3139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18">
        <v>13</v>
      </c>
      <c r="B101" s="419">
        <v>43532</v>
      </c>
      <c r="C101" s="419"/>
      <c r="D101" s="408" t="s">
        <v>3528</v>
      </c>
      <c r="E101" s="420" t="s">
        <v>263</v>
      </c>
      <c r="F101" s="420">
        <v>1390</v>
      </c>
      <c r="G101" s="418">
        <v>1370</v>
      </c>
      <c r="H101" s="418">
        <v>1401.5</v>
      </c>
      <c r="I101" s="420">
        <v>1425</v>
      </c>
      <c r="J101" s="421" t="s">
        <v>3653</v>
      </c>
      <c r="K101" s="421">
        <f t="shared" si="30"/>
        <v>11.5</v>
      </c>
      <c r="L101" s="422"/>
      <c r="M101" s="421">
        <f t="shared" si="31"/>
        <v>6900</v>
      </c>
      <c r="N101" s="421">
        <v>600</v>
      </c>
      <c r="O101" s="421" t="s">
        <v>265</v>
      </c>
      <c r="P101" s="419">
        <v>43476</v>
      </c>
      <c r="Q101" s="382"/>
      <c r="R101" s="393" t="s">
        <v>3139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18">
        <v>14</v>
      </c>
      <c r="B102" s="419">
        <v>43532</v>
      </c>
      <c r="C102" s="419"/>
      <c r="D102" s="408" t="s">
        <v>3623</v>
      </c>
      <c r="E102" s="420" t="s">
        <v>263</v>
      </c>
      <c r="F102" s="420">
        <v>576</v>
      </c>
      <c r="G102" s="418">
        <v>559</v>
      </c>
      <c r="H102" s="418">
        <v>585</v>
      </c>
      <c r="I102" s="420">
        <v>600</v>
      </c>
      <c r="J102" s="421" t="s">
        <v>3534</v>
      </c>
      <c r="K102" s="421">
        <f t="shared" ref="K102" si="32">H102-F102</f>
        <v>9</v>
      </c>
      <c r="L102" s="422"/>
      <c r="M102" s="421">
        <f t="shared" ref="M102:M103" si="33">N102*K102</f>
        <v>6750</v>
      </c>
      <c r="N102" s="421">
        <v>750</v>
      </c>
      <c r="O102" s="421" t="s">
        <v>265</v>
      </c>
      <c r="P102" s="419">
        <v>43476</v>
      </c>
      <c r="Q102" s="382"/>
      <c r="R102" s="393" t="s">
        <v>2031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23">
        <v>15</v>
      </c>
      <c r="B103" s="424">
        <v>43532</v>
      </c>
      <c r="C103" s="424"/>
      <c r="D103" s="425" t="s">
        <v>3625</v>
      </c>
      <c r="E103" s="426" t="s">
        <v>1998</v>
      </c>
      <c r="F103" s="427">
        <v>227.5</v>
      </c>
      <c r="G103" s="423">
        <v>233.3</v>
      </c>
      <c r="H103" s="423">
        <v>233.3</v>
      </c>
      <c r="I103" s="426" t="s">
        <v>3626</v>
      </c>
      <c r="J103" s="428" t="s">
        <v>3662</v>
      </c>
      <c r="K103" s="428">
        <f>F103-H103</f>
        <v>-5.8000000000000114</v>
      </c>
      <c r="L103" s="429"/>
      <c r="M103" s="428">
        <f t="shared" si="33"/>
        <v>-14500.000000000029</v>
      </c>
      <c r="N103" s="428">
        <v>2500</v>
      </c>
      <c r="O103" s="428" t="s">
        <v>3527</v>
      </c>
      <c r="P103" s="424">
        <v>43476</v>
      </c>
      <c r="Q103" s="382"/>
      <c r="R103" s="393" t="s">
        <v>2032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18">
        <v>16</v>
      </c>
      <c r="B104" s="419">
        <v>43535</v>
      </c>
      <c r="C104" s="419"/>
      <c r="D104" s="408" t="s">
        <v>3648</v>
      </c>
      <c r="E104" s="420" t="s">
        <v>1998</v>
      </c>
      <c r="F104" s="420">
        <v>720</v>
      </c>
      <c r="G104" s="418">
        <v>732</v>
      </c>
      <c r="H104" s="418">
        <v>713.5</v>
      </c>
      <c r="I104" s="420" t="s">
        <v>3649</v>
      </c>
      <c r="J104" s="421" t="s">
        <v>3650</v>
      </c>
      <c r="K104" s="421">
        <f>F104-H104</f>
        <v>6.5</v>
      </c>
      <c r="L104" s="422"/>
      <c r="M104" s="421">
        <f t="shared" ref="M104" si="34">N104*K104</f>
        <v>7800</v>
      </c>
      <c r="N104" s="421">
        <v>1200</v>
      </c>
      <c r="O104" s="421" t="s">
        <v>265</v>
      </c>
      <c r="P104" s="431">
        <v>43476</v>
      </c>
      <c r="Q104" s="382"/>
      <c r="R104" s="393" t="s">
        <v>2031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49">
        <v>17</v>
      </c>
      <c r="B105" s="354">
        <v>43535</v>
      </c>
      <c r="C105" s="354"/>
      <c r="D105" s="465" t="s">
        <v>3654</v>
      </c>
      <c r="E105" s="348" t="s">
        <v>263</v>
      </c>
      <c r="F105" s="465" t="s">
        <v>3655</v>
      </c>
      <c r="G105" s="349">
        <v>1375</v>
      </c>
      <c r="H105" s="349"/>
      <c r="I105" s="348">
        <v>1425</v>
      </c>
      <c r="J105" s="281" t="s">
        <v>264</v>
      </c>
      <c r="K105" s="281"/>
      <c r="L105" s="352"/>
      <c r="M105" s="281"/>
      <c r="N105" s="281"/>
      <c r="O105" s="281"/>
      <c r="P105" s="354"/>
      <c r="Q105" s="382"/>
      <c r="R105" s="393" t="s">
        <v>3139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49"/>
      <c r="B106" s="354"/>
      <c r="C106" s="354"/>
      <c r="D106" s="381"/>
      <c r="E106" s="348"/>
      <c r="F106" s="381"/>
      <c r="G106" s="349"/>
      <c r="H106" s="349"/>
      <c r="I106" s="348"/>
      <c r="J106" s="281"/>
      <c r="K106" s="281"/>
      <c r="L106" s="352"/>
      <c r="M106" s="281"/>
      <c r="N106" s="281"/>
      <c r="O106" s="281"/>
      <c r="P106" s="354"/>
      <c r="Q106" s="382"/>
      <c r="R106" s="393"/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/>
      <c r="B107" s="354"/>
      <c r="C107" s="354"/>
      <c r="D107" s="381"/>
      <c r="E107" s="348"/>
      <c r="F107" s="381"/>
      <c r="G107" s="349"/>
      <c r="H107" s="349"/>
      <c r="I107" s="348"/>
      <c r="J107" s="281"/>
      <c r="K107" s="281"/>
      <c r="L107" s="352"/>
      <c r="M107" s="281"/>
      <c r="N107" s="281"/>
      <c r="O107" s="281"/>
      <c r="P107" s="354"/>
      <c r="Q107" s="382"/>
      <c r="R107" s="393"/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/>
      <c r="B108" s="354"/>
      <c r="C108" s="354"/>
      <c r="D108" s="381"/>
      <c r="E108" s="348"/>
      <c r="F108" s="381"/>
      <c r="G108" s="349"/>
      <c r="H108" s="349"/>
      <c r="I108" s="348"/>
      <c r="J108" s="281"/>
      <c r="K108" s="281"/>
      <c r="L108" s="352"/>
      <c r="M108" s="281"/>
      <c r="N108" s="281"/>
      <c r="O108" s="281"/>
      <c r="P108" s="354"/>
      <c r="Q108" s="382"/>
      <c r="R108" s="393"/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/>
      <c r="B109" s="354"/>
      <c r="C109" s="354"/>
      <c r="D109" s="381"/>
      <c r="E109" s="348"/>
      <c r="F109" s="381"/>
      <c r="G109" s="349"/>
      <c r="H109" s="349"/>
      <c r="I109" s="348"/>
      <c r="J109" s="281"/>
      <c r="K109" s="281"/>
      <c r="L109" s="352"/>
      <c r="M109" s="281"/>
      <c r="N109" s="281"/>
      <c r="O109" s="281"/>
      <c r="P109" s="354"/>
      <c r="Q109" s="382"/>
      <c r="R109" s="393"/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81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393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81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393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81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393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81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393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81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393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81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393"/>
      <c r="T115" s="140"/>
      <c r="U115" s="140"/>
      <c r="V115" s="140"/>
      <c r="W115" s="140"/>
      <c r="X115" s="140"/>
      <c r="Y115" s="140"/>
      <c r="Z115" s="140"/>
    </row>
    <row r="116" spans="1:26" s="141" customFormat="1">
      <c r="A116" s="349"/>
      <c r="B116" s="354"/>
      <c r="C116" s="354"/>
      <c r="E116" s="348"/>
      <c r="F116" s="348"/>
      <c r="G116" s="349"/>
      <c r="H116" s="349"/>
      <c r="I116" s="348"/>
      <c r="J116" s="281"/>
      <c r="K116" s="281"/>
      <c r="L116" s="352"/>
      <c r="M116" s="281"/>
      <c r="N116" s="281"/>
      <c r="O116" s="281"/>
      <c r="P116" s="354"/>
      <c r="Q116" s="382"/>
      <c r="R116" s="393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243" t="s">
        <v>337</v>
      </c>
      <c r="B117" s="321"/>
      <c r="C117" s="321"/>
      <c r="D117" s="322"/>
      <c r="E117" s="101"/>
      <c r="F117" s="101"/>
      <c r="G117" s="320"/>
      <c r="H117" s="320"/>
      <c r="I117" s="101"/>
      <c r="J117" s="87"/>
      <c r="K117" s="328"/>
      <c r="L117" s="329"/>
      <c r="M117" s="328"/>
      <c r="N117" s="330"/>
      <c r="O117" s="328"/>
      <c r="P117" s="330"/>
      <c r="Q117" s="330"/>
      <c r="R117" s="87"/>
      <c r="T117" s="140"/>
      <c r="U117" s="140"/>
      <c r="V117" s="140"/>
      <c r="W117" s="140"/>
      <c r="X117" s="140"/>
      <c r="Y117" s="140"/>
      <c r="Z117" s="140"/>
    </row>
    <row r="118" spans="1:26">
      <c r="A118" s="183" t="s">
        <v>2102</v>
      </c>
      <c r="B118" s="243"/>
      <c r="C118" s="243"/>
      <c r="D118" s="243"/>
      <c r="E118" s="19"/>
      <c r="F118" s="170" t="s">
        <v>359</v>
      </c>
      <c r="G118" s="195"/>
      <c r="H118" s="202"/>
      <c r="I118" s="92"/>
      <c r="J118" s="87"/>
      <c r="K118" s="196"/>
      <c r="L118" s="197"/>
      <c r="M118" s="150"/>
      <c r="N118" s="198"/>
      <c r="O118" s="199"/>
      <c r="P118" s="19"/>
      <c r="Q118" s="376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3"/>
      <c r="B119" s="204"/>
      <c r="C119" s="204"/>
      <c r="D119" s="204"/>
      <c r="E119" s="86"/>
      <c r="F119" s="170" t="s">
        <v>2129</v>
      </c>
      <c r="G119" s="195"/>
      <c r="H119" s="202"/>
      <c r="I119" s="92"/>
      <c r="J119" s="87"/>
      <c r="K119" s="196"/>
      <c r="L119" s="197"/>
      <c r="M119" s="150"/>
      <c r="N119" s="198"/>
      <c r="O119" s="199"/>
      <c r="P119" s="19"/>
      <c r="Q119" s="376"/>
      <c r="R119" s="87"/>
      <c r="S119" s="18"/>
      <c r="T119" s="18"/>
      <c r="U119" s="18"/>
      <c r="V119" s="18"/>
      <c r="W119" s="18"/>
      <c r="X119" s="18"/>
    </row>
    <row r="120" spans="1:26" s="251" customFormat="1" ht="15">
      <c r="A120" s="113"/>
      <c r="B120" s="245" t="s">
        <v>2040</v>
      </c>
      <c r="C120" s="245"/>
      <c r="D120" s="245"/>
      <c r="E120" s="245"/>
      <c r="F120" s="170"/>
      <c r="G120" s="170"/>
      <c r="H120" s="170"/>
      <c r="I120" s="170"/>
      <c r="J120" s="145"/>
      <c r="K120" s="166"/>
      <c r="L120" s="167"/>
      <c r="M120" s="168"/>
      <c r="N120" s="91"/>
      <c r="O120" s="144"/>
      <c r="P120" s="113"/>
      <c r="Q120" s="1"/>
      <c r="R120" s="49"/>
      <c r="S120" s="326"/>
      <c r="T120" s="326"/>
      <c r="U120" s="326"/>
      <c r="V120" s="326"/>
      <c r="W120" s="326"/>
      <c r="X120" s="326"/>
      <c r="Y120" s="326"/>
    </row>
    <row r="121" spans="1:26" s="251" customFormat="1" ht="38.25">
      <c r="A121" s="175" t="s">
        <v>13</v>
      </c>
      <c r="B121" s="175" t="s">
        <v>215</v>
      </c>
      <c r="C121" s="180"/>
      <c r="D121" s="176" t="s">
        <v>252</v>
      </c>
      <c r="E121" s="175" t="s">
        <v>253</v>
      </c>
      <c r="F121" s="175" t="s">
        <v>254</v>
      </c>
      <c r="G121" s="175" t="s">
        <v>336</v>
      </c>
      <c r="H121" s="175" t="s">
        <v>256</v>
      </c>
      <c r="I121" s="175" t="s">
        <v>257</v>
      </c>
      <c r="J121" s="316" t="s">
        <v>258</v>
      </c>
      <c r="K121" s="175" t="s">
        <v>259</v>
      </c>
      <c r="L121" s="175" t="s">
        <v>261</v>
      </c>
      <c r="M121" s="176" t="s">
        <v>262</v>
      </c>
      <c r="N121" s="113"/>
      <c r="O121" s="1"/>
      <c r="P121" s="49"/>
      <c r="Q121" s="18"/>
      <c r="R121" s="18"/>
      <c r="S121" s="326"/>
      <c r="T121" s="326"/>
      <c r="U121" s="326"/>
      <c r="V121" s="326"/>
      <c r="W121" s="326"/>
      <c r="X121" s="326"/>
      <c r="Y121" s="326"/>
    </row>
    <row r="122" spans="1:26" s="251" customFormat="1" ht="14.25">
      <c r="A122" s="365"/>
      <c r="B122" s="366"/>
      <c r="C122" s="365"/>
      <c r="D122" s="362"/>
      <c r="E122" s="365"/>
      <c r="F122" s="365"/>
      <c r="G122" s="365"/>
      <c r="H122" s="365"/>
      <c r="I122" s="365"/>
      <c r="J122" s="357"/>
      <c r="K122" s="359"/>
      <c r="L122" s="367"/>
      <c r="M122" s="368"/>
      <c r="N122" s="369"/>
      <c r="O122" s="326"/>
      <c r="Q122" s="370"/>
      <c r="R122" s="371"/>
      <c r="S122" s="326"/>
      <c r="T122" s="326"/>
      <c r="U122" s="326"/>
      <c r="V122" s="326"/>
      <c r="W122" s="326"/>
      <c r="X122" s="326"/>
      <c r="Y122" s="326"/>
    </row>
    <row r="123" spans="1:26" s="251" customFormat="1" ht="14.25">
      <c r="A123" s="365"/>
      <c r="B123" s="366"/>
      <c r="C123" s="365"/>
      <c r="D123" s="362"/>
      <c r="E123" s="365"/>
      <c r="F123" s="365"/>
      <c r="G123" s="365"/>
      <c r="H123" s="365"/>
      <c r="I123" s="365"/>
      <c r="J123" s="357"/>
      <c r="K123" s="359"/>
      <c r="L123" s="367"/>
      <c r="M123" s="368"/>
      <c r="N123" s="369"/>
      <c r="O123" s="326"/>
      <c r="Q123" s="370"/>
      <c r="R123" s="371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08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5"/>
      <c r="M128" s="368"/>
      <c r="N128" s="369"/>
      <c r="O128" s="326"/>
      <c r="P128" s="251"/>
      <c r="Q128" s="370"/>
      <c r="R128" s="371"/>
      <c r="S128" s="207"/>
      <c r="T128" s="207"/>
      <c r="U128" s="207"/>
      <c r="V128" s="207"/>
      <c r="W128" s="207"/>
      <c r="X128" s="207"/>
      <c r="Y128" s="207"/>
    </row>
    <row r="129" spans="1:37" s="208" customFormat="1" ht="14.25">
      <c r="A129" s="365"/>
      <c r="B129" s="366"/>
      <c r="C129" s="365"/>
      <c r="D129" s="362"/>
      <c r="E129" s="365"/>
      <c r="F129" s="365"/>
      <c r="G129" s="365"/>
      <c r="H129" s="365"/>
      <c r="I129" s="363"/>
      <c r="J129" s="358"/>
      <c r="K129" s="358"/>
      <c r="L129" s="365"/>
      <c r="M129" s="368"/>
      <c r="N129" s="369"/>
      <c r="O129" s="326"/>
      <c r="P129" s="251"/>
      <c r="Q129" s="370"/>
      <c r="R129" s="371"/>
      <c r="S129" s="207"/>
      <c r="T129" s="207"/>
      <c r="U129" s="207"/>
      <c r="V129" s="207"/>
      <c r="W129" s="207"/>
      <c r="X129" s="207"/>
      <c r="Y129" s="207"/>
    </row>
    <row r="130" spans="1:37" ht="14.25">
      <c r="A130" s="333"/>
      <c r="B130" s="249"/>
      <c r="C130" s="333"/>
      <c r="D130" s="345"/>
      <c r="E130" s="333"/>
      <c r="F130" s="333"/>
      <c r="G130" s="333"/>
      <c r="H130" s="333"/>
      <c r="I130" s="346"/>
      <c r="J130" s="281"/>
      <c r="K130" s="281"/>
      <c r="L130" s="333"/>
      <c r="M130" s="334"/>
      <c r="N130" s="299"/>
      <c r="O130" s="207"/>
      <c r="P130" s="208"/>
      <c r="Q130" s="209"/>
      <c r="R130" s="280"/>
      <c r="S130" s="18"/>
      <c r="T130" s="18"/>
      <c r="U130" s="18"/>
      <c r="V130" s="18"/>
      <c r="W130" s="18"/>
      <c r="X130" s="18"/>
      <c r="Y130" s="18"/>
    </row>
    <row r="131" spans="1:37">
      <c r="A131" s="333"/>
      <c r="B131" s="249"/>
      <c r="C131" s="333"/>
      <c r="D131" s="319"/>
      <c r="E131" s="333"/>
      <c r="F131" s="333"/>
      <c r="G131" s="333"/>
      <c r="H131" s="333"/>
      <c r="I131" s="333"/>
      <c r="J131" s="336"/>
      <c r="K131" s="281"/>
      <c r="L131" s="333"/>
      <c r="M131" s="334"/>
      <c r="N131" s="299"/>
      <c r="O131" s="207"/>
      <c r="P131" s="208"/>
      <c r="Q131" s="209"/>
      <c r="R131" s="327"/>
      <c r="S131" s="18"/>
      <c r="T131" s="18"/>
      <c r="U131" s="18"/>
      <c r="V131" s="18"/>
      <c r="W131" s="18"/>
      <c r="X131" s="18"/>
      <c r="Y131" s="18"/>
    </row>
    <row r="132" spans="1:37">
      <c r="F132" s="113"/>
      <c r="G132" s="113"/>
      <c r="H132" s="113"/>
      <c r="I132" s="113"/>
      <c r="J132" s="113"/>
      <c r="K132" s="113"/>
      <c r="L132" s="113"/>
      <c r="M132" s="113"/>
      <c r="O132" s="113"/>
      <c r="Q132" s="1"/>
      <c r="R132" s="87"/>
      <c r="S132" s="18"/>
      <c r="T132" s="18"/>
      <c r="U132" s="18"/>
      <c r="V132" s="18"/>
      <c r="W132" s="18"/>
      <c r="X132" s="18"/>
      <c r="Y132" s="18"/>
    </row>
    <row r="133" spans="1:37">
      <c r="F133" s="113"/>
      <c r="G133" s="113"/>
      <c r="H133" s="113"/>
      <c r="I133" s="113"/>
      <c r="J133" s="113"/>
      <c r="K133" s="113"/>
      <c r="L133" s="113"/>
      <c r="M133" s="113"/>
      <c r="O133" s="113"/>
      <c r="Q133" s="1"/>
      <c r="R133" s="8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51" customFormat="1" ht="15">
      <c r="A135" s="102" t="s">
        <v>334</v>
      </c>
      <c r="B135" s="94"/>
      <c r="C135" s="94"/>
      <c r="D135" s="95"/>
      <c r="E135" s="96"/>
      <c r="F135" s="86"/>
      <c r="G135" s="86"/>
      <c r="H135" s="157"/>
      <c r="I135" s="173"/>
      <c r="J135" s="146"/>
      <c r="K135" s="87"/>
      <c r="L135" s="87"/>
      <c r="M135" s="87"/>
      <c r="N135" s="1"/>
      <c r="O135" s="9"/>
      <c r="P135" s="113"/>
      <c r="Q135" s="1"/>
      <c r="R135" s="87"/>
      <c r="S135" s="326"/>
      <c r="T135" s="250"/>
      <c r="U135" s="250"/>
      <c r="V135" s="250"/>
      <c r="W135" s="250"/>
      <c r="X135" s="250"/>
      <c r="Y135" s="250"/>
    </row>
    <row r="136" spans="1:37" s="141" customFormat="1" ht="38.25">
      <c r="A136" s="155" t="s">
        <v>13</v>
      </c>
      <c r="B136" s="84" t="s">
        <v>215</v>
      </c>
      <c r="C136" s="84"/>
      <c r="D136" s="85" t="s">
        <v>252</v>
      </c>
      <c r="E136" s="84" t="s">
        <v>253</v>
      </c>
      <c r="F136" s="84" t="s">
        <v>254</v>
      </c>
      <c r="G136" s="84" t="s">
        <v>336</v>
      </c>
      <c r="H136" s="84" t="s">
        <v>256</v>
      </c>
      <c r="I136" s="84" t="s">
        <v>257</v>
      </c>
      <c r="J136" s="310" t="s">
        <v>258</v>
      </c>
      <c r="K136" s="84" t="s">
        <v>259</v>
      </c>
      <c r="L136" s="84" t="s">
        <v>260</v>
      </c>
      <c r="M136" s="84" t="s">
        <v>261</v>
      </c>
      <c r="N136" s="85" t="s">
        <v>262</v>
      </c>
      <c r="O136" s="84" t="s">
        <v>381</v>
      </c>
      <c r="P136" s="186"/>
      <c r="Q136" s="186"/>
      <c r="R136" s="87"/>
      <c r="S136" s="202"/>
      <c r="T136" s="186"/>
      <c r="U136" s="186"/>
      <c r="V136" s="186"/>
      <c r="W136" s="186"/>
      <c r="X136" s="186"/>
      <c r="Y136" s="186"/>
    </row>
    <row r="137" spans="1:37">
      <c r="A137" s="355"/>
      <c r="B137" s="356"/>
      <c r="C137" s="356"/>
      <c r="D137" s="372"/>
      <c r="E137" s="357"/>
      <c r="F137" s="357"/>
      <c r="G137" s="355"/>
      <c r="H137" s="355"/>
      <c r="I137" s="357"/>
      <c r="J137" s="358"/>
      <c r="K137" s="358"/>
      <c r="L137" s="373"/>
      <c r="M137" s="367"/>
      <c r="N137" s="374"/>
      <c r="O137" s="364"/>
      <c r="P137" s="375"/>
      <c r="Q137" s="360"/>
      <c r="R137" s="361"/>
      <c r="S137" s="18"/>
      <c r="T137" s="18"/>
      <c r="U137" s="18"/>
      <c r="V137" s="18"/>
      <c r="W137" s="18"/>
      <c r="Y137" s="18"/>
      <c r="AK137" s="18"/>
    </row>
    <row r="138" spans="1:37">
      <c r="A138" s="278"/>
      <c r="B138" s="277"/>
      <c r="C138" s="279"/>
      <c r="D138" s="282"/>
      <c r="E138" s="191"/>
      <c r="F138" s="187"/>
      <c r="G138" s="184"/>
      <c r="H138" s="184"/>
      <c r="I138" s="191"/>
      <c r="J138" s="303"/>
      <c r="K138" s="301"/>
      <c r="L138" s="192"/>
      <c r="M138" s="190"/>
      <c r="N138" s="248"/>
      <c r="O138" s="203"/>
      <c r="P138" s="201"/>
      <c r="Q138" s="200"/>
      <c r="R138" s="188"/>
      <c r="S138" s="18"/>
      <c r="T138" s="18"/>
      <c r="U138" s="18"/>
      <c r="V138" s="18"/>
      <c r="W138" s="18"/>
      <c r="X138" s="18"/>
      <c r="Y138" s="18"/>
      <c r="Z138" s="18"/>
    </row>
    <row r="139" spans="1:37">
      <c r="A139" s="243" t="s">
        <v>337</v>
      </c>
      <c r="B139" s="243"/>
      <c r="C139" s="243"/>
      <c r="D139" s="243"/>
      <c r="E139" s="19"/>
      <c r="F139" s="170" t="s">
        <v>359</v>
      </c>
      <c r="G139" s="92"/>
      <c r="H139" s="92"/>
      <c r="I139" s="152"/>
      <c r="J139" s="150"/>
      <c r="K139" s="196"/>
      <c r="L139" s="197"/>
      <c r="M139" s="150"/>
      <c r="N139" s="198"/>
      <c r="O139" s="205"/>
      <c r="P139" s="1"/>
      <c r="Q139" s="1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183" t="s">
        <v>2102</v>
      </c>
      <c r="B140" s="204"/>
      <c r="C140" s="204"/>
      <c r="D140" s="204"/>
      <c r="E140" s="86"/>
      <c r="F140" s="170" t="s">
        <v>2129</v>
      </c>
      <c r="G140" s="49"/>
      <c r="H140" s="49"/>
      <c r="I140" s="49"/>
      <c r="J140" s="9"/>
      <c r="K140" s="49"/>
      <c r="L140" s="49"/>
      <c r="M140" s="49"/>
      <c r="N140" s="1"/>
      <c r="O140" s="9"/>
      <c r="R140" s="92"/>
      <c r="S140" s="18"/>
      <c r="T140" s="18"/>
      <c r="U140" s="18"/>
      <c r="V140" s="18"/>
      <c r="W140" s="18"/>
      <c r="X140" s="18"/>
      <c r="Y140" s="18"/>
      <c r="Z140" s="18"/>
    </row>
    <row r="141" spans="1:37" s="141" customFormat="1">
      <c r="A141" s="183"/>
      <c r="B141" s="206"/>
      <c r="C141" s="206"/>
      <c r="D141" s="206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P141" s="113"/>
      <c r="Q141" s="113"/>
      <c r="R141" s="92"/>
      <c r="T141" s="140"/>
      <c r="U141" s="140"/>
      <c r="V141" s="140"/>
      <c r="W141" s="140"/>
      <c r="X141" s="140"/>
      <c r="Y141" s="140"/>
      <c r="Z141" s="140"/>
    </row>
    <row r="142" spans="1:37" s="141" customFormat="1">
      <c r="A142" s="183"/>
      <c r="B142" s="206"/>
      <c r="C142" s="206"/>
      <c r="D142" s="206"/>
      <c r="E142" s="86"/>
      <c r="F142" s="170"/>
      <c r="G142" s="49"/>
      <c r="H142" s="49"/>
      <c r="I142" s="49"/>
      <c r="J142" s="9"/>
      <c r="K142" s="49"/>
      <c r="L142" s="49"/>
      <c r="M142" s="49"/>
      <c r="N142" s="1"/>
      <c r="O142" s="9"/>
      <c r="P142" s="113"/>
      <c r="Q142" s="113"/>
      <c r="R142" s="92"/>
      <c r="T142" s="140"/>
      <c r="U142" s="140"/>
      <c r="V142" s="140"/>
      <c r="W142" s="140"/>
      <c r="X142" s="140"/>
      <c r="Y142" s="140"/>
      <c r="Z142" s="140"/>
    </row>
    <row r="143" spans="1:37">
      <c r="A143" s="183"/>
      <c r="B143" s="243"/>
      <c r="C143" s="243"/>
      <c r="D143" s="243"/>
      <c r="E143" s="86"/>
      <c r="F143" s="170"/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37">
      <c r="A144" s="193"/>
      <c r="B144" s="189"/>
      <c r="C144" s="194"/>
      <c r="D144" s="109"/>
      <c r="E144" s="152"/>
      <c r="F144" s="92"/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18"/>
      <c r="R144" s="87"/>
      <c r="S144" s="18"/>
      <c r="T144" s="18"/>
      <c r="U144" s="18"/>
      <c r="V144" s="18"/>
      <c r="W144" s="18"/>
      <c r="X144" s="18"/>
      <c r="Y144" s="18"/>
    </row>
    <row r="145" spans="1:25" s="141" customFormat="1" ht="15">
      <c r="A145" s="19"/>
      <c r="B145" s="246" t="s">
        <v>271</v>
      </c>
      <c r="C145" s="246"/>
      <c r="D145" s="246"/>
      <c r="E145" s="246"/>
      <c r="F145" s="87"/>
      <c r="G145" s="87"/>
      <c r="H145" s="174"/>
      <c r="I145" s="87"/>
      <c r="J145" s="147"/>
      <c r="K145" s="169"/>
      <c r="L145" s="87"/>
      <c r="M145" s="87"/>
      <c r="N145" s="18"/>
      <c r="O145" s="140"/>
      <c r="P145" s="1"/>
      <c r="Q145" s="18"/>
      <c r="R145" s="87"/>
      <c r="S145" s="186"/>
      <c r="T145" s="186"/>
      <c r="U145" s="186"/>
      <c r="V145" s="186"/>
      <c r="W145" s="186"/>
      <c r="X145" s="186"/>
      <c r="Y145" s="186"/>
    </row>
    <row r="146" spans="1:25" s="141" customFormat="1" ht="38.25">
      <c r="A146" s="155" t="s">
        <v>13</v>
      </c>
      <c r="B146" s="84" t="s">
        <v>215</v>
      </c>
      <c r="C146" s="84"/>
      <c r="D146" s="85" t="s">
        <v>252</v>
      </c>
      <c r="E146" s="84" t="s">
        <v>253</v>
      </c>
      <c r="F146" s="84" t="s">
        <v>254</v>
      </c>
      <c r="G146" s="84" t="s">
        <v>272</v>
      </c>
      <c r="H146" s="84" t="s">
        <v>273</v>
      </c>
      <c r="I146" s="84" t="s">
        <v>257</v>
      </c>
      <c r="J146" s="314" t="s">
        <v>258</v>
      </c>
      <c r="K146" s="84" t="s">
        <v>259</v>
      </c>
      <c r="L146" s="84" t="s">
        <v>260</v>
      </c>
      <c r="M146" s="84" t="s">
        <v>261</v>
      </c>
      <c r="N146" s="85" t="s">
        <v>262</v>
      </c>
      <c r="O146" s="9"/>
      <c r="P146" s="1"/>
      <c r="Q146" s="18"/>
      <c r="R146" s="87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1</v>
      </c>
      <c r="B147" s="211">
        <v>41579</v>
      </c>
      <c r="C147" s="211"/>
      <c r="D147" s="212" t="s">
        <v>274</v>
      </c>
      <c r="E147" s="210" t="s">
        <v>275</v>
      </c>
      <c r="F147" s="213">
        <v>82</v>
      </c>
      <c r="G147" s="210" t="s">
        <v>216</v>
      </c>
      <c r="H147" s="210">
        <v>100</v>
      </c>
      <c r="I147" s="214">
        <v>100</v>
      </c>
      <c r="J147" s="307" t="s">
        <v>277</v>
      </c>
      <c r="K147" s="215">
        <f>H147-F147</f>
        <v>18</v>
      </c>
      <c r="L147" s="216">
        <f t="shared" ref="L147:L170" si="35">K147/F147</f>
        <v>0.21951219512195122</v>
      </c>
      <c r="M147" s="217" t="s">
        <v>265</v>
      </c>
      <c r="N147" s="218">
        <v>42657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2</v>
      </c>
      <c r="B148" s="211">
        <v>41794</v>
      </c>
      <c r="C148" s="211"/>
      <c r="D148" s="212" t="s">
        <v>276</v>
      </c>
      <c r="E148" s="210" t="s">
        <v>263</v>
      </c>
      <c r="F148" s="213">
        <v>257</v>
      </c>
      <c r="G148" s="210" t="s">
        <v>216</v>
      </c>
      <c r="H148" s="210">
        <v>300</v>
      </c>
      <c r="I148" s="214">
        <v>300</v>
      </c>
      <c r="J148" s="307" t="s">
        <v>277</v>
      </c>
      <c r="K148" s="215">
        <f>H148-F148</f>
        <v>43</v>
      </c>
      <c r="L148" s="216">
        <f t="shared" si="35"/>
        <v>0.16731517509727625</v>
      </c>
      <c r="M148" s="217" t="s">
        <v>265</v>
      </c>
      <c r="N148" s="218">
        <v>41822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ref="A149:A157" si="36">1+A148</f>
        <v>3</v>
      </c>
      <c r="B149" s="211">
        <v>41828</v>
      </c>
      <c r="C149" s="211"/>
      <c r="D149" s="212" t="s">
        <v>278</v>
      </c>
      <c r="E149" s="210" t="s">
        <v>263</v>
      </c>
      <c r="F149" s="213">
        <v>393</v>
      </c>
      <c r="G149" s="210" t="s">
        <v>216</v>
      </c>
      <c r="H149" s="210">
        <v>468</v>
      </c>
      <c r="I149" s="214">
        <v>468</v>
      </c>
      <c r="J149" s="307" t="s">
        <v>277</v>
      </c>
      <c r="K149" s="215">
        <f t="shared" ref="K149:K210" si="37">H149-F149</f>
        <v>75</v>
      </c>
      <c r="L149" s="216">
        <f t="shared" si="35"/>
        <v>0.19083969465648856</v>
      </c>
      <c r="M149" s="217" t="s">
        <v>265</v>
      </c>
      <c r="N149" s="218">
        <v>41863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36"/>
        <v>4</v>
      </c>
      <c r="B150" s="211">
        <v>41857</v>
      </c>
      <c r="C150" s="211"/>
      <c r="D150" s="212" t="s">
        <v>279</v>
      </c>
      <c r="E150" s="210" t="s">
        <v>263</v>
      </c>
      <c r="F150" s="213">
        <v>205</v>
      </c>
      <c r="G150" s="210" t="s">
        <v>216</v>
      </c>
      <c r="H150" s="210">
        <v>275</v>
      </c>
      <c r="I150" s="214">
        <v>250</v>
      </c>
      <c r="J150" s="307" t="s">
        <v>277</v>
      </c>
      <c r="K150" s="215">
        <f t="shared" si="37"/>
        <v>70</v>
      </c>
      <c r="L150" s="216">
        <f t="shared" si="35"/>
        <v>0.34146341463414637</v>
      </c>
      <c r="M150" s="217" t="s">
        <v>265</v>
      </c>
      <c r="N150" s="218">
        <v>41962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36"/>
        <v>5</v>
      </c>
      <c r="B151" s="211">
        <v>41886</v>
      </c>
      <c r="C151" s="211"/>
      <c r="D151" s="212" t="s">
        <v>280</v>
      </c>
      <c r="E151" s="210" t="s">
        <v>263</v>
      </c>
      <c r="F151" s="213">
        <v>162</v>
      </c>
      <c r="G151" s="210" t="s">
        <v>216</v>
      </c>
      <c r="H151" s="210">
        <v>190</v>
      </c>
      <c r="I151" s="214">
        <v>190</v>
      </c>
      <c r="J151" s="307" t="s">
        <v>277</v>
      </c>
      <c r="K151" s="215">
        <f t="shared" si="37"/>
        <v>28</v>
      </c>
      <c r="L151" s="216">
        <f t="shared" si="35"/>
        <v>0.1728395061728395</v>
      </c>
      <c r="M151" s="217" t="s">
        <v>265</v>
      </c>
      <c r="N151" s="218">
        <v>42006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36"/>
        <v>6</v>
      </c>
      <c r="B152" s="211">
        <v>41886</v>
      </c>
      <c r="C152" s="211"/>
      <c r="D152" s="212" t="s">
        <v>281</v>
      </c>
      <c r="E152" s="210" t="s">
        <v>263</v>
      </c>
      <c r="F152" s="213">
        <v>75</v>
      </c>
      <c r="G152" s="210" t="s">
        <v>216</v>
      </c>
      <c r="H152" s="210">
        <v>91.5</v>
      </c>
      <c r="I152" s="214" t="s">
        <v>282</v>
      </c>
      <c r="J152" s="307" t="s">
        <v>283</v>
      </c>
      <c r="K152" s="215">
        <f t="shared" si="37"/>
        <v>16.5</v>
      </c>
      <c r="L152" s="216">
        <f t="shared" si="35"/>
        <v>0.22</v>
      </c>
      <c r="M152" s="217" t="s">
        <v>265</v>
      </c>
      <c r="N152" s="218">
        <v>41954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36"/>
        <v>7</v>
      </c>
      <c r="B153" s="211">
        <v>41913</v>
      </c>
      <c r="C153" s="211"/>
      <c r="D153" s="212" t="s">
        <v>284</v>
      </c>
      <c r="E153" s="210" t="s">
        <v>263</v>
      </c>
      <c r="F153" s="213">
        <v>850</v>
      </c>
      <c r="G153" s="210" t="s">
        <v>216</v>
      </c>
      <c r="H153" s="210">
        <v>982.5</v>
      </c>
      <c r="I153" s="214">
        <v>1050</v>
      </c>
      <c r="J153" s="307" t="s">
        <v>285</v>
      </c>
      <c r="K153" s="215">
        <f t="shared" si="37"/>
        <v>132.5</v>
      </c>
      <c r="L153" s="216">
        <f t="shared" si="35"/>
        <v>0.15588235294117647</v>
      </c>
      <c r="M153" s="217" t="s">
        <v>265</v>
      </c>
      <c r="N153" s="218">
        <v>42039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36"/>
        <v>8</v>
      </c>
      <c r="B154" s="211">
        <v>41913</v>
      </c>
      <c r="C154" s="211"/>
      <c r="D154" s="212" t="s">
        <v>286</v>
      </c>
      <c r="E154" s="210" t="s">
        <v>263</v>
      </c>
      <c r="F154" s="213">
        <v>475</v>
      </c>
      <c r="G154" s="210" t="s">
        <v>216</v>
      </c>
      <c r="H154" s="210">
        <v>515</v>
      </c>
      <c r="I154" s="214">
        <v>600</v>
      </c>
      <c r="J154" s="307" t="s">
        <v>287</v>
      </c>
      <c r="K154" s="215">
        <f t="shared" si="37"/>
        <v>40</v>
      </c>
      <c r="L154" s="216">
        <f t="shared" si="35"/>
        <v>8.4210526315789472E-2</v>
      </c>
      <c r="M154" s="217" t="s">
        <v>265</v>
      </c>
      <c r="N154" s="218">
        <v>41939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36"/>
        <v>9</v>
      </c>
      <c r="B155" s="211">
        <v>41913</v>
      </c>
      <c r="C155" s="211"/>
      <c r="D155" s="212" t="s">
        <v>288</v>
      </c>
      <c r="E155" s="210" t="s">
        <v>263</v>
      </c>
      <c r="F155" s="213">
        <v>86</v>
      </c>
      <c r="G155" s="210" t="s">
        <v>216</v>
      </c>
      <c r="H155" s="210">
        <v>99</v>
      </c>
      <c r="I155" s="214">
        <v>140</v>
      </c>
      <c r="J155" s="307" t="s">
        <v>289</v>
      </c>
      <c r="K155" s="215">
        <f t="shared" si="37"/>
        <v>13</v>
      </c>
      <c r="L155" s="216">
        <f t="shared" si="35"/>
        <v>0.15116279069767441</v>
      </c>
      <c r="M155" s="217" t="s">
        <v>265</v>
      </c>
      <c r="N155" s="218">
        <v>41939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36"/>
        <v>10</v>
      </c>
      <c r="B156" s="211">
        <v>41926</v>
      </c>
      <c r="C156" s="211"/>
      <c r="D156" s="212" t="s">
        <v>290</v>
      </c>
      <c r="E156" s="210" t="s">
        <v>263</v>
      </c>
      <c r="F156" s="213">
        <v>496.6</v>
      </c>
      <c r="G156" s="210" t="s">
        <v>216</v>
      </c>
      <c r="H156" s="210">
        <v>621</v>
      </c>
      <c r="I156" s="214">
        <v>580</v>
      </c>
      <c r="J156" s="307" t="s">
        <v>277</v>
      </c>
      <c r="K156" s="215">
        <f t="shared" si="37"/>
        <v>124.39999999999998</v>
      </c>
      <c r="L156" s="216">
        <f t="shared" si="35"/>
        <v>0.25050342327829234</v>
      </c>
      <c r="M156" s="217" t="s">
        <v>265</v>
      </c>
      <c r="N156" s="218">
        <v>42605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36"/>
        <v>11</v>
      </c>
      <c r="B157" s="211">
        <v>41926</v>
      </c>
      <c r="C157" s="211"/>
      <c r="D157" s="212" t="s">
        <v>291</v>
      </c>
      <c r="E157" s="210" t="s">
        <v>263</v>
      </c>
      <c r="F157" s="213">
        <v>2481.9</v>
      </c>
      <c r="G157" s="210" t="s">
        <v>216</v>
      </c>
      <c r="H157" s="210">
        <v>2840</v>
      </c>
      <c r="I157" s="214">
        <v>2870</v>
      </c>
      <c r="J157" s="307" t="s">
        <v>292</v>
      </c>
      <c r="K157" s="215">
        <f t="shared" si="37"/>
        <v>358.09999999999991</v>
      </c>
      <c r="L157" s="216">
        <f t="shared" si="35"/>
        <v>0.14428462065353154</v>
      </c>
      <c r="M157" s="217" t="s">
        <v>265</v>
      </c>
      <c r="N157" s="218">
        <v>42017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>1+A155</f>
        <v>10</v>
      </c>
      <c r="B158" s="211">
        <v>41928</v>
      </c>
      <c r="C158" s="211"/>
      <c r="D158" s="212" t="s">
        <v>293</v>
      </c>
      <c r="E158" s="210" t="s">
        <v>263</v>
      </c>
      <c r="F158" s="213">
        <v>84.5</v>
      </c>
      <c r="G158" s="210" t="s">
        <v>216</v>
      </c>
      <c r="H158" s="210">
        <v>93</v>
      </c>
      <c r="I158" s="214">
        <v>110</v>
      </c>
      <c r="J158" s="307" t="s">
        <v>294</v>
      </c>
      <c r="K158" s="215">
        <f t="shared" si="37"/>
        <v>8.5</v>
      </c>
      <c r="L158" s="216">
        <f t="shared" si="35"/>
        <v>0.10059171597633136</v>
      </c>
      <c r="M158" s="217" t="s">
        <v>265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ref="A159:A177" si="38">1+A158</f>
        <v>11</v>
      </c>
      <c r="B159" s="211">
        <v>41928</v>
      </c>
      <c r="C159" s="211"/>
      <c r="D159" s="212" t="s">
        <v>295</v>
      </c>
      <c r="E159" s="210" t="s">
        <v>263</v>
      </c>
      <c r="F159" s="213">
        <v>401</v>
      </c>
      <c r="G159" s="210" t="s">
        <v>216</v>
      </c>
      <c r="H159" s="210">
        <v>428</v>
      </c>
      <c r="I159" s="214">
        <v>450</v>
      </c>
      <c r="J159" s="307" t="s">
        <v>296</v>
      </c>
      <c r="K159" s="215">
        <f t="shared" si="37"/>
        <v>27</v>
      </c>
      <c r="L159" s="216">
        <f t="shared" si="35"/>
        <v>6.7331670822942641E-2</v>
      </c>
      <c r="M159" s="217" t="s">
        <v>265</v>
      </c>
      <c r="N159" s="218">
        <v>42020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38"/>
        <v>12</v>
      </c>
      <c r="B160" s="211">
        <v>41928</v>
      </c>
      <c r="C160" s="211"/>
      <c r="D160" s="212" t="s">
        <v>297</v>
      </c>
      <c r="E160" s="210" t="s">
        <v>263</v>
      </c>
      <c r="F160" s="213">
        <v>101</v>
      </c>
      <c r="G160" s="210" t="s">
        <v>216</v>
      </c>
      <c r="H160" s="210">
        <v>112</v>
      </c>
      <c r="I160" s="214">
        <v>120</v>
      </c>
      <c r="J160" s="307" t="s">
        <v>298</v>
      </c>
      <c r="K160" s="215">
        <f t="shared" si="37"/>
        <v>11</v>
      </c>
      <c r="L160" s="216">
        <f t="shared" si="35"/>
        <v>0.10891089108910891</v>
      </c>
      <c r="M160" s="217" t="s">
        <v>265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8"/>
        <v>13</v>
      </c>
      <c r="B161" s="211">
        <v>41954</v>
      </c>
      <c r="C161" s="211"/>
      <c r="D161" s="212" t="s">
        <v>299</v>
      </c>
      <c r="E161" s="210" t="s">
        <v>263</v>
      </c>
      <c r="F161" s="213">
        <v>59</v>
      </c>
      <c r="G161" s="210" t="s">
        <v>216</v>
      </c>
      <c r="H161" s="210">
        <v>76</v>
      </c>
      <c r="I161" s="214">
        <v>76</v>
      </c>
      <c r="J161" s="307" t="s">
        <v>277</v>
      </c>
      <c r="K161" s="215">
        <f t="shared" si="37"/>
        <v>17</v>
      </c>
      <c r="L161" s="216">
        <f t="shared" si="35"/>
        <v>0.28813559322033899</v>
      </c>
      <c r="M161" s="217" t="s">
        <v>265</v>
      </c>
      <c r="N161" s="218">
        <v>43032</v>
      </c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38"/>
        <v>14</v>
      </c>
      <c r="B162" s="211">
        <v>41954</v>
      </c>
      <c r="C162" s="211"/>
      <c r="D162" s="212" t="s">
        <v>288</v>
      </c>
      <c r="E162" s="210" t="s">
        <v>263</v>
      </c>
      <c r="F162" s="213">
        <v>99</v>
      </c>
      <c r="G162" s="210" t="s">
        <v>216</v>
      </c>
      <c r="H162" s="210">
        <v>120</v>
      </c>
      <c r="I162" s="214">
        <v>120</v>
      </c>
      <c r="J162" s="307" t="s">
        <v>300</v>
      </c>
      <c r="K162" s="215">
        <f t="shared" si="37"/>
        <v>21</v>
      </c>
      <c r="L162" s="216">
        <f t="shared" si="35"/>
        <v>0.21212121212121213</v>
      </c>
      <c r="M162" s="217" t="s">
        <v>265</v>
      </c>
      <c r="N162" s="218">
        <v>41960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38"/>
        <v>15</v>
      </c>
      <c r="B163" s="211">
        <v>41956</v>
      </c>
      <c r="C163" s="211"/>
      <c r="D163" s="212" t="s">
        <v>301</v>
      </c>
      <c r="E163" s="210" t="s">
        <v>263</v>
      </c>
      <c r="F163" s="213">
        <v>22</v>
      </c>
      <c r="G163" s="210" t="s">
        <v>216</v>
      </c>
      <c r="H163" s="210">
        <v>33.549999999999997</v>
      </c>
      <c r="I163" s="214">
        <v>32</v>
      </c>
      <c r="J163" s="307" t="s">
        <v>302</v>
      </c>
      <c r="K163" s="215">
        <f t="shared" si="37"/>
        <v>11.549999999999997</v>
      </c>
      <c r="L163" s="216">
        <f t="shared" si="35"/>
        <v>0.52499999999999991</v>
      </c>
      <c r="M163" s="217" t="s">
        <v>265</v>
      </c>
      <c r="N163" s="218">
        <v>42188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38"/>
        <v>16</v>
      </c>
      <c r="B164" s="211">
        <v>41976</v>
      </c>
      <c r="C164" s="211"/>
      <c r="D164" s="212" t="s">
        <v>303</v>
      </c>
      <c r="E164" s="210" t="s">
        <v>263</v>
      </c>
      <c r="F164" s="213">
        <v>440</v>
      </c>
      <c r="G164" s="210" t="s">
        <v>216</v>
      </c>
      <c r="H164" s="210">
        <v>520</v>
      </c>
      <c r="I164" s="214">
        <v>520</v>
      </c>
      <c r="J164" s="307" t="s">
        <v>304</v>
      </c>
      <c r="K164" s="215">
        <f t="shared" si="37"/>
        <v>80</v>
      </c>
      <c r="L164" s="216">
        <f t="shared" si="35"/>
        <v>0.18181818181818182</v>
      </c>
      <c r="M164" s="217" t="s">
        <v>265</v>
      </c>
      <c r="N164" s="218">
        <v>42208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38"/>
        <v>17</v>
      </c>
      <c r="B165" s="211">
        <v>41976</v>
      </c>
      <c r="C165" s="211"/>
      <c r="D165" s="212" t="s">
        <v>305</v>
      </c>
      <c r="E165" s="210" t="s">
        <v>263</v>
      </c>
      <c r="F165" s="213">
        <v>360</v>
      </c>
      <c r="G165" s="210" t="s">
        <v>216</v>
      </c>
      <c r="H165" s="210">
        <v>427</v>
      </c>
      <c r="I165" s="214">
        <v>425</v>
      </c>
      <c r="J165" s="307" t="s">
        <v>306</v>
      </c>
      <c r="K165" s="215">
        <f t="shared" si="37"/>
        <v>67</v>
      </c>
      <c r="L165" s="216">
        <f t="shared" si="35"/>
        <v>0.18611111111111112</v>
      </c>
      <c r="M165" s="217" t="s">
        <v>265</v>
      </c>
      <c r="N165" s="218">
        <v>42058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38"/>
        <v>18</v>
      </c>
      <c r="B166" s="211">
        <v>42012</v>
      </c>
      <c r="C166" s="211"/>
      <c r="D166" s="212" t="s">
        <v>377</v>
      </c>
      <c r="E166" s="210" t="s">
        <v>263</v>
      </c>
      <c r="F166" s="213">
        <v>360</v>
      </c>
      <c r="G166" s="210" t="s">
        <v>216</v>
      </c>
      <c r="H166" s="210">
        <v>455</v>
      </c>
      <c r="I166" s="214">
        <v>420</v>
      </c>
      <c r="J166" s="307" t="s">
        <v>307</v>
      </c>
      <c r="K166" s="215">
        <f t="shared" si="37"/>
        <v>95</v>
      </c>
      <c r="L166" s="216">
        <f t="shared" si="35"/>
        <v>0.2638888888888889</v>
      </c>
      <c r="M166" s="217" t="s">
        <v>265</v>
      </c>
      <c r="N166" s="218">
        <v>42024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38"/>
        <v>19</v>
      </c>
      <c r="B167" s="211">
        <v>42012</v>
      </c>
      <c r="C167" s="211"/>
      <c r="D167" s="212" t="s">
        <v>2033</v>
      </c>
      <c r="E167" s="210" t="s">
        <v>263</v>
      </c>
      <c r="F167" s="213">
        <v>130</v>
      </c>
      <c r="G167" s="210"/>
      <c r="H167" s="210">
        <v>175.5</v>
      </c>
      <c r="I167" s="214">
        <v>165</v>
      </c>
      <c r="J167" s="307" t="s">
        <v>2319</v>
      </c>
      <c r="K167" s="215">
        <f t="shared" si="37"/>
        <v>45.5</v>
      </c>
      <c r="L167" s="216">
        <f t="shared" si="35"/>
        <v>0.35</v>
      </c>
      <c r="M167" s="217" t="s">
        <v>265</v>
      </c>
      <c r="N167" s="218">
        <v>43088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38"/>
        <v>20</v>
      </c>
      <c r="B168" s="211">
        <v>42040</v>
      </c>
      <c r="C168" s="211"/>
      <c r="D168" s="212" t="s">
        <v>308</v>
      </c>
      <c r="E168" s="210" t="s">
        <v>275</v>
      </c>
      <c r="F168" s="213">
        <v>98</v>
      </c>
      <c r="G168" s="210"/>
      <c r="H168" s="210">
        <v>120</v>
      </c>
      <c r="I168" s="214">
        <v>120</v>
      </c>
      <c r="J168" s="307" t="s">
        <v>277</v>
      </c>
      <c r="K168" s="215">
        <f t="shared" si="37"/>
        <v>22</v>
      </c>
      <c r="L168" s="216">
        <f t="shared" si="35"/>
        <v>0.22448979591836735</v>
      </c>
      <c r="M168" s="217" t="s">
        <v>265</v>
      </c>
      <c r="N168" s="218">
        <v>42753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38"/>
        <v>21</v>
      </c>
      <c r="B169" s="211">
        <v>42040</v>
      </c>
      <c r="C169" s="211"/>
      <c r="D169" s="212" t="s">
        <v>309</v>
      </c>
      <c r="E169" s="210" t="s">
        <v>275</v>
      </c>
      <c r="F169" s="213">
        <v>196</v>
      </c>
      <c r="G169" s="210"/>
      <c r="H169" s="210">
        <v>262</v>
      </c>
      <c r="I169" s="214">
        <v>255</v>
      </c>
      <c r="J169" s="307" t="s">
        <v>277</v>
      </c>
      <c r="K169" s="215">
        <f t="shared" si="37"/>
        <v>66</v>
      </c>
      <c r="L169" s="216">
        <f t="shared" si="35"/>
        <v>0.33673469387755101</v>
      </c>
      <c r="M169" s="217" t="s">
        <v>265</v>
      </c>
      <c r="N169" s="218">
        <v>42599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33">
        <f t="shared" si="38"/>
        <v>22</v>
      </c>
      <c r="B170" s="234">
        <v>42067</v>
      </c>
      <c r="C170" s="234"/>
      <c r="D170" s="235" t="s">
        <v>310</v>
      </c>
      <c r="E170" s="236" t="s">
        <v>275</v>
      </c>
      <c r="F170" s="233">
        <v>235</v>
      </c>
      <c r="G170" s="233"/>
      <c r="H170" s="237">
        <v>77</v>
      </c>
      <c r="I170" s="238" t="s">
        <v>312</v>
      </c>
      <c r="J170" s="239" t="s">
        <v>3466</v>
      </c>
      <c r="K170" s="318">
        <f t="shared" ref="K170" si="39">H170-F170</f>
        <v>-158</v>
      </c>
      <c r="L170" s="240">
        <f t="shared" si="35"/>
        <v>-0.67234042553191486</v>
      </c>
      <c r="M170" s="241" t="s">
        <v>1835</v>
      </c>
      <c r="N170" s="242">
        <v>43522</v>
      </c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38"/>
        <v>23</v>
      </c>
      <c r="B171" s="211">
        <v>42067</v>
      </c>
      <c r="C171" s="211"/>
      <c r="D171" s="212" t="s">
        <v>313</v>
      </c>
      <c r="E171" s="210" t="s">
        <v>275</v>
      </c>
      <c r="F171" s="213">
        <v>185</v>
      </c>
      <c r="G171" s="210"/>
      <c r="H171" s="210">
        <v>224</v>
      </c>
      <c r="I171" s="214" t="s">
        <v>314</v>
      </c>
      <c r="J171" s="307" t="s">
        <v>277</v>
      </c>
      <c r="K171" s="215">
        <f t="shared" si="37"/>
        <v>39</v>
      </c>
      <c r="L171" s="216">
        <f>K171/F171</f>
        <v>0.21081081081081082</v>
      </c>
      <c r="M171" s="217" t="s">
        <v>265</v>
      </c>
      <c r="N171" s="218">
        <v>42647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38"/>
        <v>24</v>
      </c>
      <c r="B172" s="227">
        <v>42090</v>
      </c>
      <c r="C172" s="227"/>
      <c r="D172" s="228" t="s">
        <v>315</v>
      </c>
      <c r="E172" s="226" t="s">
        <v>275</v>
      </c>
      <c r="F172" s="229" t="s">
        <v>316</v>
      </c>
      <c r="G172" s="230"/>
      <c r="H172" s="230"/>
      <c r="I172" s="230">
        <v>67</v>
      </c>
      <c r="J172" s="308" t="s">
        <v>264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38"/>
        <v>25</v>
      </c>
      <c r="B173" s="211">
        <v>42093</v>
      </c>
      <c r="C173" s="211"/>
      <c r="D173" s="212" t="s">
        <v>317</v>
      </c>
      <c r="E173" s="210" t="s">
        <v>275</v>
      </c>
      <c r="F173" s="213">
        <v>183.5</v>
      </c>
      <c r="G173" s="210"/>
      <c r="H173" s="210">
        <v>219</v>
      </c>
      <c r="I173" s="214">
        <v>218</v>
      </c>
      <c r="J173" s="307" t="s">
        <v>318</v>
      </c>
      <c r="K173" s="215">
        <f t="shared" si="37"/>
        <v>35.5</v>
      </c>
      <c r="L173" s="216">
        <f t="shared" ref="L173:L180" si="40">K173/F173</f>
        <v>0.19346049046321526</v>
      </c>
      <c r="M173" s="217" t="s">
        <v>265</v>
      </c>
      <c r="N173" s="218">
        <v>42103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38"/>
        <v>26</v>
      </c>
      <c r="B174" s="211">
        <v>42114</v>
      </c>
      <c r="C174" s="211"/>
      <c r="D174" s="212" t="s">
        <v>319</v>
      </c>
      <c r="E174" s="210" t="s">
        <v>275</v>
      </c>
      <c r="F174" s="213">
        <f>(227+237)/2</f>
        <v>232</v>
      </c>
      <c r="G174" s="210"/>
      <c r="H174" s="210">
        <v>298</v>
      </c>
      <c r="I174" s="214">
        <v>298</v>
      </c>
      <c r="J174" s="307" t="s">
        <v>277</v>
      </c>
      <c r="K174" s="215">
        <f t="shared" si="37"/>
        <v>66</v>
      </c>
      <c r="L174" s="216">
        <f t="shared" si="40"/>
        <v>0.28448275862068967</v>
      </c>
      <c r="M174" s="217" t="s">
        <v>265</v>
      </c>
      <c r="N174" s="218">
        <v>42823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38"/>
        <v>27</v>
      </c>
      <c r="B175" s="211">
        <v>42128</v>
      </c>
      <c r="C175" s="211"/>
      <c r="D175" s="212" t="s">
        <v>320</v>
      </c>
      <c r="E175" s="210" t="s">
        <v>263</v>
      </c>
      <c r="F175" s="213">
        <v>385</v>
      </c>
      <c r="G175" s="210"/>
      <c r="H175" s="210">
        <f>212.5+331</f>
        <v>543.5</v>
      </c>
      <c r="I175" s="214">
        <v>510</v>
      </c>
      <c r="J175" s="307" t="s">
        <v>321</v>
      </c>
      <c r="K175" s="215">
        <f t="shared" si="37"/>
        <v>158.5</v>
      </c>
      <c r="L175" s="216">
        <f t="shared" si="40"/>
        <v>0.41168831168831171</v>
      </c>
      <c r="M175" s="217" t="s">
        <v>265</v>
      </c>
      <c r="N175" s="218">
        <v>42235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38"/>
        <v>28</v>
      </c>
      <c r="B176" s="211">
        <v>42128</v>
      </c>
      <c r="C176" s="211"/>
      <c r="D176" s="212" t="s">
        <v>322</v>
      </c>
      <c r="E176" s="210" t="s">
        <v>263</v>
      </c>
      <c r="F176" s="213">
        <v>115.5</v>
      </c>
      <c r="G176" s="210"/>
      <c r="H176" s="210">
        <v>146</v>
      </c>
      <c r="I176" s="214">
        <v>142</v>
      </c>
      <c r="J176" s="307" t="s">
        <v>323</v>
      </c>
      <c r="K176" s="215">
        <f t="shared" si="37"/>
        <v>30.5</v>
      </c>
      <c r="L176" s="216">
        <f t="shared" si="40"/>
        <v>0.26406926406926406</v>
      </c>
      <c r="M176" s="217" t="s">
        <v>265</v>
      </c>
      <c r="N176" s="218">
        <v>42202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38"/>
        <v>29</v>
      </c>
      <c r="B177" s="211">
        <v>42151</v>
      </c>
      <c r="C177" s="211"/>
      <c r="D177" s="212" t="s">
        <v>324</v>
      </c>
      <c r="E177" s="210" t="s">
        <v>263</v>
      </c>
      <c r="F177" s="213">
        <v>237.5</v>
      </c>
      <c r="G177" s="210"/>
      <c r="H177" s="210">
        <v>279.5</v>
      </c>
      <c r="I177" s="214">
        <v>278</v>
      </c>
      <c r="J177" s="307" t="s">
        <v>277</v>
      </c>
      <c r="K177" s="215">
        <f t="shared" si="37"/>
        <v>42</v>
      </c>
      <c r="L177" s="216">
        <f t="shared" si="40"/>
        <v>0.17684210526315788</v>
      </c>
      <c r="M177" s="217" t="s">
        <v>265</v>
      </c>
      <c r="N177" s="218">
        <v>42222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30</v>
      </c>
      <c r="B178" s="211">
        <v>42174</v>
      </c>
      <c r="C178" s="211"/>
      <c r="D178" s="212" t="s">
        <v>295</v>
      </c>
      <c r="E178" s="210" t="s">
        <v>275</v>
      </c>
      <c r="F178" s="213">
        <v>340</v>
      </c>
      <c r="G178" s="210"/>
      <c r="H178" s="210">
        <v>448</v>
      </c>
      <c r="I178" s="214">
        <v>448</v>
      </c>
      <c r="J178" s="307" t="s">
        <v>277</v>
      </c>
      <c r="K178" s="215">
        <f t="shared" si="37"/>
        <v>108</v>
      </c>
      <c r="L178" s="216">
        <f t="shared" si="40"/>
        <v>0.31764705882352939</v>
      </c>
      <c r="M178" s="217" t="s">
        <v>265</v>
      </c>
      <c r="N178" s="218">
        <v>43018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31</v>
      </c>
      <c r="B179" s="211">
        <v>42191</v>
      </c>
      <c r="C179" s="211"/>
      <c r="D179" s="212" t="s">
        <v>325</v>
      </c>
      <c r="E179" s="210" t="s">
        <v>275</v>
      </c>
      <c r="F179" s="213">
        <v>390</v>
      </c>
      <c r="G179" s="210"/>
      <c r="H179" s="210">
        <v>460</v>
      </c>
      <c r="I179" s="214">
        <v>460</v>
      </c>
      <c r="J179" s="307" t="s">
        <v>277</v>
      </c>
      <c r="K179" s="215">
        <f t="shared" si="37"/>
        <v>70</v>
      </c>
      <c r="L179" s="216">
        <f t="shared" si="40"/>
        <v>0.17948717948717949</v>
      </c>
      <c r="M179" s="217" t="s">
        <v>265</v>
      </c>
      <c r="N179" s="218">
        <v>42478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33">
        <v>32</v>
      </c>
      <c r="B180" s="234">
        <v>42195</v>
      </c>
      <c r="C180" s="234"/>
      <c r="D180" s="235" t="s">
        <v>326</v>
      </c>
      <c r="E180" s="236" t="s">
        <v>275</v>
      </c>
      <c r="F180" s="233">
        <v>122.5</v>
      </c>
      <c r="G180" s="233"/>
      <c r="H180" s="237">
        <v>61</v>
      </c>
      <c r="I180" s="238">
        <v>172</v>
      </c>
      <c r="J180" s="239" t="s">
        <v>2766</v>
      </c>
      <c r="K180" s="318">
        <f t="shared" si="37"/>
        <v>-61.5</v>
      </c>
      <c r="L180" s="240">
        <f t="shared" si="40"/>
        <v>-0.50204081632653064</v>
      </c>
      <c r="M180" s="241" t="s">
        <v>1835</v>
      </c>
      <c r="N180" s="242">
        <v>43333</v>
      </c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33</v>
      </c>
      <c r="B181" s="211">
        <v>42219</v>
      </c>
      <c r="C181" s="211"/>
      <c r="D181" s="212" t="s">
        <v>327</v>
      </c>
      <c r="E181" s="210" t="s">
        <v>275</v>
      </c>
      <c r="F181" s="213">
        <v>297.5</v>
      </c>
      <c r="G181" s="210"/>
      <c r="H181" s="210">
        <v>350</v>
      </c>
      <c r="I181" s="214">
        <v>360</v>
      </c>
      <c r="J181" s="307" t="s">
        <v>2019</v>
      </c>
      <c r="K181" s="215">
        <f t="shared" si="37"/>
        <v>52.5</v>
      </c>
      <c r="L181" s="216">
        <f t="shared" ref="L181:L190" si="41">K181/F181</f>
        <v>0.17647058823529413</v>
      </c>
      <c r="M181" s="217" t="s">
        <v>265</v>
      </c>
      <c r="N181" s="218">
        <v>42232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34</v>
      </c>
      <c r="B182" s="211">
        <v>42219</v>
      </c>
      <c r="C182" s="211"/>
      <c r="D182" s="212" t="s">
        <v>328</v>
      </c>
      <c r="E182" s="210" t="s">
        <v>275</v>
      </c>
      <c r="F182" s="213">
        <v>115.5</v>
      </c>
      <c r="G182" s="210"/>
      <c r="H182" s="210">
        <v>149</v>
      </c>
      <c r="I182" s="214">
        <v>140</v>
      </c>
      <c r="J182" s="305" t="s">
        <v>2329</v>
      </c>
      <c r="K182" s="215">
        <f t="shared" si="37"/>
        <v>33.5</v>
      </c>
      <c r="L182" s="216">
        <f t="shared" si="41"/>
        <v>0.29004329004329005</v>
      </c>
      <c r="M182" s="217" t="s">
        <v>265</v>
      </c>
      <c r="N182" s="218">
        <v>42740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35</v>
      </c>
      <c r="B183" s="211">
        <v>42251</v>
      </c>
      <c r="C183" s="211"/>
      <c r="D183" s="212" t="s">
        <v>324</v>
      </c>
      <c r="E183" s="210" t="s">
        <v>275</v>
      </c>
      <c r="F183" s="213">
        <v>226</v>
      </c>
      <c r="G183" s="210"/>
      <c r="H183" s="210">
        <v>292</v>
      </c>
      <c r="I183" s="214">
        <v>292</v>
      </c>
      <c r="J183" s="307" t="s">
        <v>329</v>
      </c>
      <c r="K183" s="215">
        <f t="shared" si="37"/>
        <v>66</v>
      </c>
      <c r="L183" s="216">
        <f t="shared" si="41"/>
        <v>0.29203539823008851</v>
      </c>
      <c r="M183" s="217" t="s">
        <v>265</v>
      </c>
      <c r="N183" s="218">
        <v>42286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36</v>
      </c>
      <c r="B184" s="211">
        <v>42254</v>
      </c>
      <c r="C184" s="211"/>
      <c r="D184" s="212" t="s">
        <v>319</v>
      </c>
      <c r="E184" s="210" t="s">
        <v>275</v>
      </c>
      <c r="F184" s="213">
        <v>232.5</v>
      </c>
      <c r="G184" s="210"/>
      <c r="H184" s="210">
        <v>312.5</v>
      </c>
      <c r="I184" s="214">
        <v>310</v>
      </c>
      <c r="J184" s="307" t="s">
        <v>277</v>
      </c>
      <c r="K184" s="215">
        <f t="shared" si="37"/>
        <v>80</v>
      </c>
      <c r="L184" s="216">
        <f t="shared" si="41"/>
        <v>0.34408602150537637</v>
      </c>
      <c r="M184" s="217" t="s">
        <v>265</v>
      </c>
      <c r="N184" s="218">
        <v>42823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37</v>
      </c>
      <c r="B185" s="211">
        <v>42268</v>
      </c>
      <c r="C185" s="211"/>
      <c r="D185" s="212" t="s">
        <v>330</v>
      </c>
      <c r="E185" s="210" t="s">
        <v>275</v>
      </c>
      <c r="F185" s="213">
        <v>196.5</v>
      </c>
      <c r="G185" s="210"/>
      <c r="H185" s="210">
        <v>238</v>
      </c>
      <c r="I185" s="214">
        <v>238</v>
      </c>
      <c r="J185" s="307" t="s">
        <v>329</v>
      </c>
      <c r="K185" s="215">
        <f t="shared" si="37"/>
        <v>41.5</v>
      </c>
      <c r="L185" s="216">
        <f t="shared" si="41"/>
        <v>0.21119592875318066</v>
      </c>
      <c r="M185" s="217" t="s">
        <v>265</v>
      </c>
      <c r="N185" s="218">
        <v>42291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38</v>
      </c>
      <c r="B186" s="211">
        <v>42271</v>
      </c>
      <c r="C186" s="211"/>
      <c r="D186" s="212" t="s">
        <v>274</v>
      </c>
      <c r="E186" s="210" t="s">
        <v>275</v>
      </c>
      <c r="F186" s="213">
        <v>65</v>
      </c>
      <c r="G186" s="210"/>
      <c r="H186" s="210">
        <v>82</v>
      </c>
      <c r="I186" s="214">
        <v>82</v>
      </c>
      <c r="J186" s="307" t="s">
        <v>329</v>
      </c>
      <c r="K186" s="215">
        <f t="shared" si="37"/>
        <v>17</v>
      </c>
      <c r="L186" s="216">
        <f t="shared" si="41"/>
        <v>0.26153846153846155</v>
      </c>
      <c r="M186" s="217" t="s">
        <v>265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39</v>
      </c>
      <c r="B187" s="211">
        <v>42291</v>
      </c>
      <c r="C187" s="211"/>
      <c r="D187" s="212" t="s">
        <v>331</v>
      </c>
      <c r="E187" s="210" t="s">
        <v>275</v>
      </c>
      <c r="F187" s="213">
        <v>144</v>
      </c>
      <c r="G187" s="210"/>
      <c r="H187" s="210">
        <v>182.5</v>
      </c>
      <c r="I187" s="214">
        <v>181</v>
      </c>
      <c r="J187" s="307" t="s">
        <v>329</v>
      </c>
      <c r="K187" s="215">
        <f t="shared" si="37"/>
        <v>38.5</v>
      </c>
      <c r="L187" s="216">
        <f t="shared" si="41"/>
        <v>0.2673611111111111</v>
      </c>
      <c r="M187" s="217" t="s">
        <v>265</v>
      </c>
      <c r="N187" s="218">
        <v>42817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40</v>
      </c>
      <c r="B188" s="211">
        <v>42291</v>
      </c>
      <c r="C188" s="211"/>
      <c r="D188" s="212" t="s">
        <v>332</v>
      </c>
      <c r="E188" s="210" t="s">
        <v>275</v>
      </c>
      <c r="F188" s="213">
        <v>264</v>
      </c>
      <c r="G188" s="210"/>
      <c r="H188" s="210">
        <v>311</v>
      </c>
      <c r="I188" s="214">
        <v>311</v>
      </c>
      <c r="J188" s="307" t="s">
        <v>329</v>
      </c>
      <c r="K188" s="215">
        <f t="shared" si="37"/>
        <v>47</v>
      </c>
      <c r="L188" s="216">
        <f t="shared" si="41"/>
        <v>0.17803030303030304</v>
      </c>
      <c r="M188" s="217" t="s">
        <v>265</v>
      </c>
      <c r="N188" s="218">
        <v>42604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41</v>
      </c>
      <c r="B189" s="211">
        <v>42318</v>
      </c>
      <c r="C189" s="211"/>
      <c r="D189" s="212" t="s">
        <v>343</v>
      </c>
      <c r="E189" s="210" t="s">
        <v>263</v>
      </c>
      <c r="F189" s="213">
        <v>549.5</v>
      </c>
      <c r="G189" s="210"/>
      <c r="H189" s="210">
        <v>630</v>
      </c>
      <c r="I189" s="214">
        <v>630</v>
      </c>
      <c r="J189" s="307" t="s">
        <v>329</v>
      </c>
      <c r="K189" s="215">
        <f t="shared" si="37"/>
        <v>80.5</v>
      </c>
      <c r="L189" s="216">
        <f t="shared" si="41"/>
        <v>0.1464968152866242</v>
      </c>
      <c r="M189" s="217" t="s">
        <v>265</v>
      </c>
      <c r="N189" s="218">
        <v>42419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42</v>
      </c>
      <c r="B190" s="211">
        <v>42342</v>
      </c>
      <c r="C190" s="211"/>
      <c r="D190" s="212" t="s">
        <v>333</v>
      </c>
      <c r="E190" s="210" t="s">
        <v>275</v>
      </c>
      <c r="F190" s="213">
        <v>1027.5</v>
      </c>
      <c r="G190" s="210"/>
      <c r="H190" s="210">
        <v>1315</v>
      </c>
      <c r="I190" s="214">
        <v>1250</v>
      </c>
      <c r="J190" s="307" t="s">
        <v>329</v>
      </c>
      <c r="K190" s="215">
        <f t="shared" ref="K190" si="42">H190-F190</f>
        <v>287.5</v>
      </c>
      <c r="L190" s="216">
        <f t="shared" si="41"/>
        <v>0.27980535279805352</v>
      </c>
      <c r="M190" s="217" t="s">
        <v>265</v>
      </c>
      <c r="N190" s="218">
        <v>43244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43</v>
      </c>
      <c r="B191" s="211">
        <v>42367</v>
      </c>
      <c r="C191" s="211"/>
      <c r="D191" s="212" t="s">
        <v>338</v>
      </c>
      <c r="E191" s="210" t="s">
        <v>275</v>
      </c>
      <c r="F191" s="213">
        <v>465</v>
      </c>
      <c r="G191" s="210"/>
      <c r="H191" s="210">
        <v>540</v>
      </c>
      <c r="I191" s="214">
        <v>540</v>
      </c>
      <c r="J191" s="307" t="s">
        <v>329</v>
      </c>
      <c r="K191" s="215">
        <f t="shared" si="37"/>
        <v>75</v>
      </c>
      <c r="L191" s="216">
        <f t="shared" ref="L191:L196" si="43">K191/F191</f>
        <v>0.16129032258064516</v>
      </c>
      <c r="M191" s="217" t="s">
        <v>265</v>
      </c>
      <c r="N191" s="218">
        <v>42530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44</v>
      </c>
      <c r="B192" s="211">
        <v>42380</v>
      </c>
      <c r="C192" s="211"/>
      <c r="D192" s="212" t="s">
        <v>308</v>
      </c>
      <c r="E192" s="210" t="s">
        <v>263</v>
      </c>
      <c r="F192" s="213">
        <v>81</v>
      </c>
      <c r="G192" s="210"/>
      <c r="H192" s="210">
        <v>110</v>
      </c>
      <c r="I192" s="214">
        <v>110</v>
      </c>
      <c r="J192" s="307" t="s">
        <v>329</v>
      </c>
      <c r="K192" s="215">
        <f t="shared" si="37"/>
        <v>29</v>
      </c>
      <c r="L192" s="216">
        <f t="shared" si="43"/>
        <v>0.35802469135802467</v>
      </c>
      <c r="M192" s="217" t="s">
        <v>265</v>
      </c>
      <c r="N192" s="218">
        <v>42745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45</v>
      </c>
      <c r="B193" s="211">
        <v>42382</v>
      </c>
      <c r="C193" s="211"/>
      <c r="D193" s="212" t="s">
        <v>341</v>
      </c>
      <c r="E193" s="210" t="s">
        <v>263</v>
      </c>
      <c r="F193" s="213">
        <v>417.5</v>
      </c>
      <c r="G193" s="210"/>
      <c r="H193" s="210">
        <v>547</v>
      </c>
      <c r="I193" s="214">
        <v>535</v>
      </c>
      <c r="J193" s="307" t="s">
        <v>329</v>
      </c>
      <c r="K193" s="215">
        <f t="shared" si="37"/>
        <v>129.5</v>
      </c>
      <c r="L193" s="216">
        <f t="shared" si="43"/>
        <v>0.31017964071856285</v>
      </c>
      <c r="M193" s="217" t="s">
        <v>265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46</v>
      </c>
      <c r="B194" s="211">
        <v>42408</v>
      </c>
      <c r="C194" s="211"/>
      <c r="D194" s="212" t="s">
        <v>342</v>
      </c>
      <c r="E194" s="210" t="s">
        <v>275</v>
      </c>
      <c r="F194" s="213">
        <v>650</v>
      </c>
      <c r="G194" s="210"/>
      <c r="H194" s="210">
        <v>800</v>
      </c>
      <c r="I194" s="214">
        <v>800</v>
      </c>
      <c r="J194" s="307" t="s">
        <v>329</v>
      </c>
      <c r="K194" s="215">
        <f t="shared" si="37"/>
        <v>150</v>
      </c>
      <c r="L194" s="216">
        <f t="shared" si="43"/>
        <v>0.23076923076923078</v>
      </c>
      <c r="M194" s="217" t="s">
        <v>265</v>
      </c>
      <c r="N194" s="218">
        <v>43154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47</v>
      </c>
      <c r="B195" s="211">
        <v>42433</v>
      </c>
      <c r="C195" s="211"/>
      <c r="D195" s="212" t="s">
        <v>160</v>
      </c>
      <c r="E195" s="210" t="s">
        <v>275</v>
      </c>
      <c r="F195" s="213">
        <v>437.5</v>
      </c>
      <c r="G195" s="210"/>
      <c r="H195" s="210">
        <v>504.5</v>
      </c>
      <c r="I195" s="214">
        <v>522</v>
      </c>
      <c r="J195" s="307" t="s">
        <v>357</v>
      </c>
      <c r="K195" s="215">
        <f t="shared" si="37"/>
        <v>67</v>
      </c>
      <c r="L195" s="216">
        <f t="shared" si="43"/>
        <v>0.15314285714285714</v>
      </c>
      <c r="M195" s="217" t="s">
        <v>265</v>
      </c>
      <c r="N195" s="218">
        <v>42480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48</v>
      </c>
      <c r="B196" s="211">
        <v>42438</v>
      </c>
      <c r="C196" s="211"/>
      <c r="D196" s="212" t="s">
        <v>350</v>
      </c>
      <c r="E196" s="210" t="s">
        <v>275</v>
      </c>
      <c r="F196" s="213">
        <v>189.5</v>
      </c>
      <c r="G196" s="210"/>
      <c r="H196" s="210">
        <v>218</v>
      </c>
      <c r="I196" s="214">
        <v>218</v>
      </c>
      <c r="J196" s="307" t="s">
        <v>329</v>
      </c>
      <c r="K196" s="215">
        <f t="shared" si="37"/>
        <v>28.5</v>
      </c>
      <c r="L196" s="216">
        <f t="shared" si="43"/>
        <v>0.15039577836411611</v>
      </c>
      <c r="M196" s="217" t="s">
        <v>265</v>
      </c>
      <c r="N196" s="218">
        <v>43034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49</v>
      </c>
      <c r="B197" s="227">
        <v>42471</v>
      </c>
      <c r="C197" s="227"/>
      <c r="D197" s="228" t="s">
        <v>352</v>
      </c>
      <c r="E197" s="226" t="s">
        <v>275</v>
      </c>
      <c r="F197" s="229" t="s">
        <v>353</v>
      </c>
      <c r="G197" s="230"/>
      <c r="H197" s="230"/>
      <c r="I197" s="230">
        <v>60</v>
      </c>
      <c r="J197" s="308" t="s">
        <v>264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50</v>
      </c>
      <c r="B198" s="211">
        <v>42472</v>
      </c>
      <c r="C198" s="211"/>
      <c r="D198" s="212" t="s">
        <v>362</v>
      </c>
      <c r="E198" s="210" t="s">
        <v>275</v>
      </c>
      <c r="F198" s="213">
        <v>93</v>
      </c>
      <c r="G198" s="210"/>
      <c r="H198" s="210">
        <v>149</v>
      </c>
      <c r="I198" s="214">
        <v>140</v>
      </c>
      <c r="J198" s="305" t="s">
        <v>2330</v>
      </c>
      <c r="K198" s="215">
        <f t="shared" si="37"/>
        <v>56</v>
      </c>
      <c r="L198" s="216">
        <f t="shared" ref="L198:L203" si="44">K198/F198</f>
        <v>0.60215053763440862</v>
      </c>
      <c r="M198" s="217" t="s">
        <v>265</v>
      </c>
      <c r="N198" s="218">
        <v>42740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51</v>
      </c>
      <c r="B199" s="211">
        <v>42472</v>
      </c>
      <c r="C199" s="211"/>
      <c r="D199" s="212" t="s">
        <v>354</v>
      </c>
      <c r="E199" s="210" t="s">
        <v>275</v>
      </c>
      <c r="F199" s="213">
        <v>130</v>
      </c>
      <c r="G199" s="210"/>
      <c r="H199" s="210">
        <v>150</v>
      </c>
      <c r="I199" s="214" t="s">
        <v>355</v>
      </c>
      <c r="J199" s="307" t="s">
        <v>329</v>
      </c>
      <c r="K199" s="215">
        <f t="shared" si="37"/>
        <v>20</v>
      </c>
      <c r="L199" s="216">
        <f t="shared" si="44"/>
        <v>0.15384615384615385</v>
      </c>
      <c r="M199" s="217" t="s">
        <v>265</v>
      </c>
      <c r="N199" s="218">
        <v>42564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52</v>
      </c>
      <c r="B200" s="211">
        <v>42473</v>
      </c>
      <c r="C200" s="211"/>
      <c r="D200" s="212" t="s">
        <v>231</v>
      </c>
      <c r="E200" s="210" t="s">
        <v>275</v>
      </c>
      <c r="F200" s="213">
        <v>196</v>
      </c>
      <c r="G200" s="210"/>
      <c r="H200" s="210">
        <v>299</v>
      </c>
      <c r="I200" s="214">
        <v>299</v>
      </c>
      <c r="J200" s="307" t="s">
        <v>329</v>
      </c>
      <c r="K200" s="215">
        <f t="shared" si="37"/>
        <v>103</v>
      </c>
      <c r="L200" s="216">
        <f t="shared" si="44"/>
        <v>0.52551020408163263</v>
      </c>
      <c r="M200" s="217" t="s">
        <v>265</v>
      </c>
      <c r="N200" s="218">
        <v>42620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53</v>
      </c>
      <c r="B201" s="211">
        <v>42473</v>
      </c>
      <c r="C201" s="211"/>
      <c r="D201" s="212" t="s">
        <v>356</v>
      </c>
      <c r="E201" s="210" t="s">
        <v>275</v>
      </c>
      <c r="F201" s="213">
        <v>88</v>
      </c>
      <c r="G201" s="210"/>
      <c r="H201" s="210">
        <v>103</v>
      </c>
      <c r="I201" s="214">
        <v>103</v>
      </c>
      <c r="J201" s="307" t="s">
        <v>329</v>
      </c>
      <c r="K201" s="215">
        <f t="shared" si="37"/>
        <v>15</v>
      </c>
      <c r="L201" s="216">
        <f t="shared" si="44"/>
        <v>0.17045454545454544</v>
      </c>
      <c r="M201" s="217" t="s">
        <v>265</v>
      </c>
      <c r="N201" s="218">
        <v>42530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54</v>
      </c>
      <c r="B202" s="211">
        <v>42492</v>
      </c>
      <c r="C202" s="211"/>
      <c r="D202" s="212" t="s">
        <v>361</v>
      </c>
      <c r="E202" s="210" t="s">
        <v>275</v>
      </c>
      <c r="F202" s="213">
        <v>127.5</v>
      </c>
      <c r="G202" s="210"/>
      <c r="H202" s="210">
        <v>148</v>
      </c>
      <c r="I202" s="214" t="s">
        <v>360</v>
      </c>
      <c r="J202" s="307" t="s">
        <v>329</v>
      </c>
      <c r="K202" s="215">
        <f t="shared" si="37"/>
        <v>20.5</v>
      </c>
      <c r="L202" s="216">
        <f t="shared" si="44"/>
        <v>0.16078431372549021</v>
      </c>
      <c r="M202" s="217" t="s">
        <v>265</v>
      </c>
      <c r="N202" s="218">
        <v>42564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55</v>
      </c>
      <c r="B203" s="211">
        <v>42493</v>
      </c>
      <c r="C203" s="211"/>
      <c r="D203" s="212" t="s">
        <v>363</v>
      </c>
      <c r="E203" s="210" t="s">
        <v>275</v>
      </c>
      <c r="F203" s="213">
        <v>675</v>
      </c>
      <c r="G203" s="210"/>
      <c r="H203" s="210">
        <v>815</v>
      </c>
      <c r="I203" s="214" t="s">
        <v>364</v>
      </c>
      <c r="J203" s="307" t="s">
        <v>329</v>
      </c>
      <c r="K203" s="215">
        <f t="shared" si="37"/>
        <v>140</v>
      </c>
      <c r="L203" s="216">
        <f t="shared" si="44"/>
        <v>0.2074074074074074</v>
      </c>
      <c r="M203" s="217" t="s">
        <v>265</v>
      </c>
      <c r="N203" s="218">
        <v>43154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56</v>
      </c>
      <c r="B204" s="227">
        <v>42522</v>
      </c>
      <c r="C204" s="227"/>
      <c r="D204" s="228" t="s">
        <v>368</v>
      </c>
      <c r="E204" s="226" t="s">
        <v>275</v>
      </c>
      <c r="F204" s="229" t="s">
        <v>369</v>
      </c>
      <c r="G204" s="230"/>
      <c r="H204" s="230"/>
      <c r="I204" s="230" t="s">
        <v>370</v>
      </c>
      <c r="J204" s="308" t="s">
        <v>264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57</v>
      </c>
      <c r="B205" s="211">
        <v>42527</v>
      </c>
      <c r="C205" s="211"/>
      <c r="D205" s="212" t="s">
        <v>374</v>
      </c>
      <c r="E205" s="210" t="s">
        <v>275</v>
      </c>
      <c r="F205" s="213">
        <v>110</v>
      </c>
      <c r="G205" s="210"/>
      <c r="H205" s="210">
        <v>126.5</v>
      </c>
      <c r="I205" s="214">
        <v>125</v>
      </c>
      <c r="J205" s="307" t="s">
        <v>283</v>
      </c>
      <c r="K205" s="215">
        <f t="shared" si="37"/>
        <v>16.5</v>
      </c>
      <c r="L205" s="216">
        <f>K205/F205</f>
        <v>0.15</v>
      </c>
      <c r="M205" s="217" t="s">
        <v>265</v>
      </c>
      <c r="N205" s="218">
        <v>42552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58</v>
      </c>
      <c r="B206" s="211">
        <v>42538</v>
      </c>
      <c r="C206" s="211"/>
      <c r="D206" s="212" t="s">
        <v>1822</v>
      </c>
      <c r="E206" s="210" t="s">
        <v>275</v>
      </c>
      <c r="F206" s="213">
        <v>44</v>
      </c>
      <c r="G206" s="210"/>
      <c r="H206" s="210">
        <v>69.5</v>
      </c>
      <c r="I206" s="214">
        <v>69.5</v>
      </c>
      <c r="J206" s="307" t="s">
        <v>2535</v>
      </c>
      <c r="K206" s="215">
        <f t="shared" si="37"/>
        <v>25.5</v>
      </c>
      <c r="L206" s="216">
        <f>K206/F206</f>
        <v>0.57954545454545459</v>
      </c>
      <c r="M206" s="217" t="s">
        <v>265</v>
      </c>
      <c r="N206" s="218">
        <v>42977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59</v>
      </c>
      <c r="B207" s="211">
        <v>42549</v>
      </c>
      <c r="C207" s="211"/>
      <c r="D207" s="212" t="s">
        <v>1826</v>
      </c>
      <c r="E207" s="210" t="s">
        <v>275</v>
      </c>
      <c r="F207" s="213">
        <v>262.5</v>
      </c>
      <c r="G207" s="210"/>
      <c r="H207" s="210">
        <v>340</v>
      </c>
      <c r="I207" s="214">
        <v>333</v>
      </c>
      <c r="J207" s="307" t="s">
        <v>2215</v>
      </c>
      <c r="K207" s="215">
        <f t="shared" si="37"/>
        <v>77.5</v>
      </c>
      <c r="L207" s="216">
        <f>K207/F207</f>
        <v>0.29523809523809524</v>
      </c>
      <c r="M207" s="217" t="s">
        <v>265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60</v>
      </c>
      <c r="B208" s="211">
        <v>42549</v>
      </c>
      <c r="C208" s="211"/>
      <c r="D208" s="212" t="s">
        <v>1827</v>
      </c>
      <c r="E208" s="210" t="s">
        <v>275</v>
      </c>
      <c r="F208" s="213">
        <v>840</v>
      </c>
      <c r="G208" s="210"/>
      <c r="H208" s="210">
        <v>1230</v>
      </c>
      <c r="I208" s="214">
        <v>1230</v>
      </c>
      <c r="J208" s="307" t="s">
        <v>329</v>
      </c>
      <c r="K208" s="215">
        <f t="shared" si="37"/>
        <v>390</v>
      </c>
      <c r="L208" s="216">
        <f>K208/F208</f>
        <v>0.4642857142857143</v>
      </c>
      <c r="M208" s="217" t="s">
        <v>265</v>
      </c>
      <c r="N208" s="218">
        <v>42649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61</v>
      </c>
      <c r="B209" s="220">
        <v>42556</v>
      </c>
      <c r="C209" s="220"/>
      <c r="D209" s="221" t="s">
        <v>1836</v>
      </c>
      <c r="E209" s="219" t="s">
        <v>275</v>
      </c>
      <c r="F209" s="222">
        <v>395</v>
      </c>
      <c r="G209" s="223"/>
      <c r="H209" s="223">
        <v>468.5</v>
      </c>
      <c r="I209" s="223">
        <v>510</v>
      </c>
      <c r="J209" s="311" t="s">
        <v>2255</v>
      </c>
      <c r="K209" s="317">
        <f t="shared" si="37"/>
        <v>73.5</v>
      </c>
      <c r="L209" s="224">
        <f>K209/F209</f>
        <v>0.1860759493670886</v>
      </c>
      <c r="M209" s="222" t="s">
        <v>265</v>
      </c>
      <c r="N209" s="225">
        <v>42977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33">
        <v>62</v>
      </c>
      <c r="B210" s="234">
        <v>42584</v>
      </c>
      <c r="C210" s="234"/>
      <c r="D210" s="235" t="s">
        <v>1855</v>
      </c>
      <c r="E210" s="236" t="s">
        <v>263</v>
      </c>
      <c r="F210" s="233">
        <v>169.5</v>
      </c>
      <c r="G210" s="233"/>
      <c r="H210" s="237">
        <v>77</v>
      </c>
      <c r="I210" s="238" t="s">
        <v>1854</v>
      </c>
      <c r="J210" s="239" t="s">
        <v>3467</v>
      </c>
      <c r="K210" s="318">
        <f t="shared" si="37"/>
        <v>-92.5</v>
      </c>
      <c r="L210" s="240">
        <f t="shared" ref="L210" si="45">K210/F210</f>
        <v>-0.54572271386430682</v>
      </c>
      <c r="M210" s="241" t="s">
        <v>1835</v>
      </c>
      <c r="N210" s="242">
        <v>43522</v>
      </c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63</v>
      </c>
      <c r="B211" s="227">
        <v>42586</v>
      </c>
      <c r="C211" s="227"/>
      <c r="D211" s="228" t="s">
        <v>1857</v>
      </c>
      <c r="E211" s="226" t="s">
        <v>275</v>
      </c>
      <c r="F211" s="229" t="s">
        <v>1858</v>
      </c>
      <c r="G211" s="230"/>
      <c r="H211" s="230"/>
      <c r="I211" s="230">
        <v>475</v>
      </c>
      <c r="J211" s="308" t="s">
        <v>264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64</v>
      </c>
      <c r="B212" s="211">
        <v>42593</v>
      </c>
      <c r="C212" s="211"/>
      <c r="D212" s="212" t="s">
        <v>598</v>
      </c>
      <c r="E212" s="210" t="s">
        <v>275</v>
      </c>
      <c r="F212" s="213">
        <v>86.5</v>
      </c>
      <c r="G212" s="210"/>
      <c r="H212" s="210">
        <v>130</v>
      </c>
      <c r="I212" s="214">
        <v>130</v>
      </c>
      <c r="J212" s="305" t="s">
        <v>2324</v>
      </c>
      <c r="K212" s="215">
        <f t="shared" ref="K212:K234" si="46">H212-F212</f>
        <v>43.5</v>
      </c>
      <c r="L212" s="216">
        <f t="shared" ref="L212:L218" si="47">K212/F212</f>
        <v>0.50289017341040465</v>
      </c>
      <c r="M212" s="217" t="s">
        <v>265</v>
      </c>
      <c r="N212" s="218">
        <v>43091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65</v>
      </c>
      <c r="B213" s="234">
        <v>42600</v>
      </c>
      <c r="C213" s="234"/>
      <c r="D213" s="235" t="s">
        <v>345</v>
      </c>
      <c r="E213" s="236" t="s">
        <v>275</v>
      </c>
      <c r="F213" s="233">
        <v>133.5</v>
      </c>
      <c r="G213" s="233"/>
      <c r="H213" s="237">
        <v>126.5</v>
      </c>
      <c r="I213" s="238">
        <v>178</v>
      </c>
      <c r="J213" s="239" t="s">
        <v>1880</v>
      </c>
      <c r="K213" s="318">
        <f t="shared" si="46"/>
        <v>-7</v>
      </c>
      <c r="L213" s="240">
        <f t="shared" si="47"/>
        <v>-5.2434456928838954E-2</v>
      </c>
      <c r="M213" s="241" t="s">
        <v>1835</v>
      </c>
      <c r="N213" s="242">
        <v>42615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66</v>
      </c>
      <c r="B214" s="211">
        <v>42613</v>
      </c>
      <c r="C214" s="211"/>
      <c r="D214" s="212" t="s">
        <v>1874</v>
      </c>
      <c r="E214" s="210" t="s">
        <v>275</v>
      </c>
      <c r="F214" s="213">
        <v>560</v>
      </c>
      <c r="G214" s="210"/>
      <c r="H214" s="210">
        <v>725</v>
      </c>
      <c r="I214" s="214">
        <v>725</v>
      </c>
      <c r="J214" s="307" t="s">
        <v>277</v>
      </c>
      <c r="K214" s="215">
        <f t="shared" si="46"/>
        <v>165</v>
      </c>
      <c r="L214" s="216">
        <f t="shared" si="47"/>
        <v>0.29464285714285715</v>
      </c>
      <c r="M214" s="217" t="s">
        <v>265</v>
      </c>
      <c r="N214" s="218">
        <v>42456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67</v>
      </c>
      <c r="B215" s="211">
        <v>42614</v>
      </c>
      <c r="C215" s="211"/>
      <c r="D215" s="212" t="s">
        <v>1879</v>
      </c>
      <c r="E215" s="210" t="s">
        <v>275</v>
      </c>
      <c r="F215" s="213">
        <v>160.5</v>
      </c>
      <c r="G215" s="210"/>
      <c r="H215" s="210">
        <v>210</v>
      </c>
      <c r="I215" s="214">
        <v>210</v>
      </c>
      <c r="J215" s="307" t="s">
        <v>277</v>
      </c>
      <c r="K215" s="215">
        <f t="shared" si="46"/>
        <v>49.5</v>
      </c>
      <c r="L215" s="216">
        <f t="shared" si="47"/>
        <v>0.30841121495327101</v>
      </c>
      <c r="M215" s="217" t="s">
        <v>265</v>
      </c>
      <c r="N215" s="218">
        <v>42871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68</v>
      </c>
      <c r="B216" s="211">
        <v>42646</v>
      </c>
      <c r="C216" s="211"/>
      <c r="D216" s="212" t="s">
        <v>1900</v>
      </c>
      <c r="E216" s="210" t="s">
        <v>275</v>
      </c>
      <c r="F216" s="213">
        <v>430</v>
      </c>
      <c r="G216" s="210"/>
      <c r="H216" s="210">
        <v>596</v>
      </c>
      <c r="I216" s="214">
        <v>575</v>
      </c>
      <c r="J216" s="307" t="s">
        <v>2034</v>
      </c>
      <c r="K216" s="215">
        <f t="shared" si="46"/>
        <v>166</v>
      </c>
      <c r="L216" s="216">
        <f t="shared" si="47"/>
        <v>0.38604651162790699</v>
      </c>
      <c r="M216" s="217" t="s">
        <v>265</v>
      </c>
      <c r="N216" s="218">
        <v>42769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69</v>
      </c>
      <c r="B217" s="211">
        <v>42657</v>
      </c>
      <c r="C217" s="211"/>
      <c r="D217" s="212" t="s">
        <v>479</v>
      </c>
      <c r="E217" s="210" t="s">
        <v>275</v>
      </c>
      <c r="F217" s="213">
        <v>280</v>
      </c>
      <c r="G217" s="210"/>
      <c r="H217" s="210">
        <v>345</v>
      </c>
      <c r="I217" s="214">
        <v>345</v>
      </c>
      <c r="J217" s="307" t="s">
        <v>277</v>
      </c>
      <c r="K217" s="215">
        <f t="shared" si="46"/>
        <v>65</v>
      </c>
      <c r="L217" s="216">
        <f t="shared" si="47"/>
        <v>0.23214285714285715</v>
      </c>
      <c r="M217" s="217" t="s">
        <v>265</v>
      </c>
      <c r="N217" s="218">
        <v>42814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70</v>
      </c>
      <c r="B218" s="211">
        <v>42657</v>
      </c>
      <c r="C218" s="211"/>
      <c r="D218" s="212" t="s">
        <v>378</v>
      </c>
      <c r="E218" s="210" t="s">
        <v>275</v>
      </c>
      <c r="F218" s="213">
        <v>245</v>
      </c>
      <c r="G218" s="210"/>
      <c r="H218" s="210">
        <v>325.5</v>
      </c>
      <c r="I218" s="214">
        <v>330</v>
      </c>
      <c r="J218" s="307" t="s">
        <v>1989</v>
      </c>
      <c r="K218" s="215">
        <f t="shared" si="46"/>
        <v>80.5</v>
      </c>
      <c r="L218" s="216">
        <f t="shared" si="47"/>
        <v>0.32857142857142857</v>
      </c>
      <c r="M218" s="217" t="s">
        <v>265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71</v>
      </c>
      <c r="B219" s="211">
        <v>42660</v>
      </c>
      <c r="C219" s="211"/>
      <c r="D219" s="212" t="s">
        <v>365</v>
      </c>
      <c r="E219" s="210" t="s">
        <v>275</v>
      </c>
      <c r="F219" s="213">
        <v>125</v>
      </c>
      <c r="G219" s="210"/>
      <c r="H219" s="210">
        <v>160</v>
      </c>
      <c r="I219" s="214">
        <v>160</v>
      </c>
      <c r="J219" s="307" t="s">
        <v>329</v>
      </c>
      <c r="K219" s="215">
        <f t="shared" si="46"/>
        <v>35</v>
      </c>
      <c r="L219" s="216">
        <v>0.28000000000000008</v>
      </c>
      <c r="M219" s="217" t="s">
        <v>265</v>
      </c>
      <c r="N219" s="218">
        <v>42803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72</v>
      </c>
      <c r="B220" s="211">
        <v>42660</v>
      </c>
      <c r="C220" s="211"/>
      <c r="D220" s="212" t="s">
        <v>1295</v>
      </c>
      <c r="E220" s="210" t="s">
        <v>275</v>
      </c>
      <c r="F220" s="213">
        <v>114</v>
      </c>
      <c r="G220" s="210"/>
      <c r="H220" s="210">
        <v>145</v>
      </c>
      <c r="I220" s="214">
        <v>145</v>
      </c>
      <c r="J220" s="307" t="s">
        <v>329</v>
      </c>
      <c r="K220" s="215">
        <f t="shared" si="46"/>
        <v>31</v>
      </c>
      <c r="L220" s="216">
        <f>K220/F220</f>
        <v>0.27192982456140352</v>
      </c>
      <c r="M220" s="217" t="s">
        <v>265</v>
      </c>
      <c r="N220" s="218">
        <v>42859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73</v>
      </c>
      <c r="B221" s="211">
        <v>42660</v>
      </c>
      <c r="C221" s="211"/>
      <c r="D221" s="212" t="s">
        <v>762</v>
      </c>
      <c r="E221" s="210" t="s">
        <v>275</v>
      </c>
      <c r="F221" s="213">
        <v>212</v>
      </c>
      <c r="G221" s="210"/>
      <c r="H221" s="210">
        <v>280</v>
      </c>
      <c r="I221" s="214">
        <v>276</v>
      </c>
      <c r="J221" s="307" t="s">
        <v>2038</v>
      </c>
      <c r="K221" s="215">
        <f t="shared" si="46"/>
        <v>68</v>
      </c>
      <c r="L221" s="216">
        <f>K221/F221</f>
        <v>0.32075471698113206</v>
      </c>
      <c r="M221" s="217" t="s">
        <v>265</v>
      </c>
      <c r="N221" s="218">
        <v>42858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74</v>
      </c>
      <c r="B222" s="211">
        <v>42678</v>
      </c>
      <c r="C222" s="211"/>
      <c r="D222" s="212" t="s">
        <v>366</v>
      </c>
      <c r="E222" s="210" t="s">
        <v>275</v>
      </c>
      <c r="F222" s="213">
        <v>155</v>
      </c>
      <c r="G222" s="210"/>
      <c r="H222" s="210">
        <v>210</v>
      </c>
      <c r="I222" s="214">
        <v>210</v>
      </c>
      <c r="J222" s="307" t="s">
        <v>2111</v>
      </c>
      <c r="K222" s="215">
        <f t="shared" si="46"/>
        <v>55</v>
      </c>
      <c r="L222" s="216">
        <f>K222/F222</f>
        <v>0.35483870967741937</v>
      </c>
      <c r="M222" s="217" t="s">
        <v>265</v>
      </c>
      <c r="N222" s="218">
        <v>42944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75</v>
      </c>
      <c r="B223" s="234">
        <v>42710</v>
      </c>
      <c r="C223" s="234"/>
      <c r="D223" s="235" t="s">
        <v>1350</v>
      </c>
      <c r="E223" s="236" t="s">
        <v>275</v>
      </c>
      <c r="F223" s="233">
        <v>150.5</v>
      </c>
      <c r="G223" s="233"/>
      <c r="H223" s="237">
        <v>72.5</v>
      </c>
      <c r="I223" s="238">
        <v>174</v>
      </c>
      <c r="J223" s="239" t="s">
        <v>2767</v>
      </c>
      <c r="K223" s="318">
        <f t="shared" si="46"/>
        <v>-78</v>
      </c>
      <c r="L223" s="240">
        <f t="shared" ref="L223" si="48">K223/F223</f>
        <v>-0.51827242524916939</v>
      </c>
      <c r="M223" s="241" t="s">
        <v>1835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76</v>
      </c>
      <c r="B224" s="211">
        <v>42712</v>
      </c>
      <c r="C224" s="211"/>
      <c r="D224" s="212" t="s">
        <v>190</v>
      </c>
      <c r="E224" s="210" t="s">
        <v>275</v>
      </c>
      <c r="F224" s="213">
        <v>380</v>
      </c>
      <c r="G224" s="210"/>
      <c r="H224" s="210">
        <v>478</v>
      </c>
      <c r="I224" s="214">
        <v>468</v>
      </c>
      <c r="J224" s="307" t="s">
        <v>329</v>
      </c>
      <c r="K224" s="215">
        <f t="shared" si="46"/>
        <v>98</v>
      </c>
      <c r="L224" s="216">
        <f t="shared" ref="L224:L232" si="49">K224/F224</f>
        <v>0.25789473684210529</v>
      </c>
      <c r="M224" s="217" t="s">
        <v>265</v>
      </c>
      <c r="N224" s="218">
        <v>43025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77</v>
      </c>
      <c r="B225" s="211">
        <v>42734</v>
      </c>
      <c r="C225" s="211"/>
      <c r="D225" s="212" t="s">
        <v>800</v>
      </c>
      <c r="E225" s="210" t="s">
        <v>275</v>
      </c>
      <c r="F225" s="213">
        <v>305</v>
      </c>
      <c r="G225" s="210"/>
      <c r="H225" s="210">
        <v>375</v>
      </c>
      <c r="I225" s="214">
        <v>375</v>
      </c>
      <c r="J225" s="307" t="s">
        <v>329</v>
      </c>
      <c r="K225" s="215">
        <f t="shared" si="46"/>
        <v>70</v>
      </c>
      <c r="L225" s="216">
        <f t="shared" si="49"/>
        <v>0.22950819672131148</v>
      </c>
      <c r="M225" s="217" t="s">
        <v>265</v>
      </c>
      <c r="N225" s="218">
        <v>42768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78</v>
      </c>
      <c r="B226" s="211">
        <v>42739</v>
      </c>
      <c r="C226" s="211"/>
      <c r="D226" s="212" t="s">
        <v>678</v>
      </c>
      <c r="E226" s="210" t="s">
        <v>275</v>
      </c>
      <c r="F226" s="213">
        <v>99.5</v>
      </c>
      <c r="G226" s="210"/>
      <c r="H226" s="210">
        <v>158</v>
      </c>
      <c r="I226" s="214">
        <v>158</v>
      </c>
      <c r="J226" s="307" t="s">
        <v>329</v>
      </c>
      <c r="K226" s="215">
        <f t="shared" si="46"/>
        <v>58.5</v>
      </c>
      <c r="L226" s="216">
        <f t="shared" si="49"/>
        <v>0.5879396984924623</v>
      </c>
      <c r="M226" s="217" t="s">
        <v>265</v>
      </c>
      <c r="N226" s="218">
        <v>42898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79</v>
      </c>
      <c r="B227" s="211">
        <v>42786</v>
      </c>
      <c r="C227" s="211"/>
      <c r="D227" s="212" t="s">
        <v>1557</v>
      </c>
      <c r="E227" s="210" t="s">
        <v>275</v>
      </c>
      <c r="F227" s="213">
        <v>202.5</v>
      </c>
      <c r="G227" s="210"/>
      <c r="H227" s="210">
        <v>234</v>
      </c>
      <c r="I227" s="214">
        <v>234</v>
      </c>
      <c r="J227" s="307" t="s">
        <v>329</v>
      </c>
      <c r="K227" s="215">
        <f t="shared" si="46"/>
        <v>31.5</v>
      </c>
      <c r="L227" s="216">
        <f t="shared" si="49"/>
        <v>0.15555555555555556</v>
      </c>
      <c r="M227" s="217" t="s">
        <v>265</v>
      </c>
      <c r="N227" s="218">
        <v>42836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80</v>
      </c>
      <c r="B228" s="211">
        <v>42786</v>
      </c>
      <c r="C228" s="211"/>
      <c r="D228" s="212" t="s">
        <v>132</v>
      </c>
      <c r="E228" s="210" t="s">
        <v>275</v>
      </c>
      <c r="F228" s="213">
        <v>140.5</v>
      </c>
      <c r="G228" s="210"/>
      <c r="H228" s="210">
        <v>220</v>
      </c>
      <c r="I228" s="214">
        <v>220</v>
      </c>
      <c r="J228" s="307" t="s">
        <v>329</v>
      </c>
      <c r="K228" s="215">
        <f t="shared" si="46"/>
        <v>79.5</v>
      </c>
      <c r="L228" s="216">
        <f t="shared" si="49"/>
        <v>0.5658362989323843</v>
      </c>
      <c r="M228" s="217" t="s">
        <v>265</v>
      </c>
      <c r="N228" s="218">
        <v>42864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81</v>
      </c>
      <c r="B229" s="211">
        <v>42818</v>
      </c>
      <c r="C229" s="211"/>
      <c r="D229" s="212" t="s">
        <v>1766</v>
      </c>
      <c r="E229" s="210" t="s">
        <v>275</v>
      </c>
      <c r="F229" s="213">
        <v>300.5</v>
      </c>
      <c r="G229" s="210"/>
      <c r="H229" s="210">
        <v>417.5</v>
      </c>
      <c r="I229" s="214">
        <v>420</v>
      </c>
      <c r="J229" s="307" t="s">
        <v>2311</v>
      </c>
      <c r="K229" s="215">
        <f t="shared" si="46"/>
        <v>117</v>
      </c>
      <c r="L229" s="216">
        <f t="shared" si="49"/>
        <v>0.38935108153078202</v>
      </c>
      <c r="M229" s="217" t="s">
        <v>265</v>
      </c>
      <c r="N229" s="218">
        <v>43070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82</v>
      </c>
      <c r="B230" s="211">
        <v>42818</v>
      </c>
      <c r="C230" s="211"/>
      <c r="D230" s="212" t="s">
        <v>742</v>
      </c>
      <c r="E230" s="210" t="s">
        <v>275</v>
      </c>
      <c r="F230" s="213">
        <v>850</v>
      </c>
      <c r="G230" s="210"/>
      <c r="H230" s="210">
        <v>1042.5</v>
      </c>
      <c r="I230" s="214">
        <v>1023</v>
      </c>
      <c r="J230" s="307" t="s">
        <v>2030</v>
      </c>
      <c r="K230" s="215">
        <f t="shared" si="46"/>
        <v>192.5</v>
      </c>
      <c r="L230" s="216">
        <f t="shared" si="49"/>
        <v>0.22647058823529412</v>
      </c>
      <c r="M230" s="217" t="s">
        <v>265</v>
      </c>
      <c r="N230" s="218">
        <v>42830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83</v>
      </c>
      <c r="B231" s="211">
        <v>42830</v>
      </c>
      <c r="C231" s="211"/>
      <c r="D231" s="212" t="s">
        <v>1385</v>
      </c>
      <c r="E231" s="210" t="s">
        <v>275</v>
      </c>
      <c r="F231" s="213">
        <v>785</v>
      </c>
      <c r="G231" s="210"/>
      <c r="H231" s="210">
        <v>930</v>
      </c>
      <c r="I231" s="214">
        <v>920</v>
      </c>
      <c r="J231" s="307" t="s">
        <v>2172</v>
      </c>
      <c r="K231" s="215">
        <f t="shared" si="46"/>
        <v>145</v>
      </c>
      <c r="L231" s="216">
        <f t="shared" si="49"/>
        <v>0.18471337579617833</v>
      </c>
      <c r="M231" s="217" t="s">
        <v>265</v>
      </c>
      <c r="N231" s="218">
        <v>42976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33">
        <v>84</v>
      </c>
      <c r="B232" s="234">
        <v>42831</v>
      </c>
      <c r="C232" s="234"/>
      <c r="D232" s="235" t="s">
        <v>1809</v>
      </c>
      <c r="E232" s="236" t="s">
        <v>275</v>
      </c>
      <c r="F232" s="233">
        <v>40</v>
      </c>
      <c r="G232" s="233"/>
      <c r="H232" s="237">
        <v>13.1</v>
      </c>
      <c r="I232" s="238">
        <v>60</v>
      </c>
      <c r="J232" s="325" t="s">
        <v>3400</v>
      </c>
      <c r="K232" s="318">
        <f t="shared" ref="K232" si="50">H232-F232</f>
        <v>-26.9</v>
      </c>
      <c r="L232" s="240">
        <f t="shared" si="49"/>
        <v>-0.67249999999999999</v>
      </c>
      <c r="M232" s="241" t="s">
        <v>1835</v>
      </c>
      <c r="N232" s="242">
        <v>43138</v>
      </c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85</v>
      </c>
      <c r="B233" s="211">
        <v>42837</v>
      </c>
      <c r="C233" s="211"/>
      <c r="D233" s="212" t="s">
        <v>60</v>
      </c>
      <c r="E233" s="210" t="s">
        <v>275</v>
      </c>
      <c r="F233" s="213">
        <v>289.5</v>
      </c>
      <c r="G233" s="210"/>
      <c r="H233" s="210">
        <v>354</v>
      </c>
      <c r="I233" s="214">
        <v>360</v>
      </c>
      <c r="J233" s="307" t="s">
        <v>2252</v>
      </c>
      <c r="K233" s="215">
        <f t="shared" si="46"/>
        <v>64.5</v>
      </c>
      <c r="L233" s="216">
        <f>K233/F233</f>
        <v>0.22279792746113988</v>
      </c>
      <c r="M233" s="217" t="s">
        <v>265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86</v>
      </c>
      <c r="B234" s="211">
        <v>42845</v>
      </c>
      <c r="C234" s="211"/>
      <c r="D234" s="212" t="s">
        <v>1051</v>
      </c>
      <c r="E234" s="210" t="s">
        <v>275</v>
      </c>
      <c r="F234" s="213">
        <v>700</v>
      </c>
      <c r="G234" s="210"/>
      <c r="H234" s="210">
        <v>840</v>
      </c>
      <c r="I234" s="214">
        <v>840</v>
      </c>
      <c r="J234" s="307" t="s">
        <v>2082</v>
      </c>
      <c r="K234" s="215">
        <f t="shared" si="46"/>
        <v>140</v>
      </c>
      <c r="L234" s="216">
        <f>K234/F234</f>
        <v>0.2</v>
      </c>
      <c r="M234" s="217" t="s">
        <v>265</v>
      </c>
      <c r="N234" s="218">
        <v>42893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87</v>
      </c>
      <c r="B235" s="227">
        <v>42877</v>
      </c>
      <c r="C235" s="227"/>
      <c r="D235" s="228" t="s">
        <v>806</v>
      </c>
      <c r="E235" s="226" t="s">
        <v>275</v>
      </c>
      <c r="F235" s="229" t="s">
        <v>2046</v>
      </c>
      <c r="G235" s="230"/>
      <c r="H235" s="230"/>
      <c r="I235" s="230">
        <v>190</v>
      </c>
      <c r="J235" s="308" t="s">
        <v>264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88</v>
      </c>
      <c r="B236" s="220">
        <v>42887</v>
      </c>
      <c r="C236" s="220"/>
      <c r="D236" s="221" t="s">
        <v>731</v>
      </c>
      <c r="E236" s="219" t="s">
        <v>275</v>
      </c>
      <c r="F236" s="222">
        <v>130</v>
      </c>
      <c r="G236" s="223"/>
      <c r="H236" s="223">
        <v>155.5</v>
      </c>
      <c r="I236" s="223">
        <v>170</v>
      </c>
      <c r="J236" s="311" t="s">
        <v>2302</v>
      </c>
      <c r="K236" s="317">
        <f t="shared" ref="K236" si="51">H236-F236</f>
        <v>25.5</v>
      </c>
      <c r="L236" s="224">
        <f t="shared" ref="L236:L254" si="52">K236/F236</f>
        <v>0.19615384615384615</v>
      </c>
      <c r="M236" s="222" t="s">
        <v>265</v>
      </c>
      <c r="N236" s="225">
        <v>43056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89</v>
      </c>
      <c r="B237" s="211">
        <v>42901</v>
      </c>
      <c r="C237" s="211"/>
      <c r="D237" s="270" t="s">
        <v>2328</v>
      </c>
      <c r="E237" s="210" t="s">
        <v>275</v>
      </c>
      <c r="F237" s="213">
        <v>214.5</v>
      </c>
      <c r="G237" s="210"/>
      <c r="H237" s="210">
        <v>262</v>
      </c>
      <c r="I237" s="214">
        <v>262</v>
      </c>
      <c r="J237" s="307" t="s">
        <v>2173</v>
      </c>
      <c r="K237" s="215">
        <f t="shared" ref="K237:K254" si="53">H237-F237</f>
        <v>47.5</v>
      </c>
      <c r="L237" s="216">
        <f t="shared" si="52"/>
        <v>0.22144522144522144</v>
      </c>
      <c r="M237" s="217" t="s">
        <v>265</v>
      </c>
      <c r="N237" s="218">
        <v>42977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90</v>
      </c>
      <c r="B238" s="211">
        <v>42933</v>
      </c>
      <c r="C238" s="211"/>
      <c r="D238" s="212" t="s">
        <v>1150</v>
      </c>
      <c r="E238" s="210" t="s">
        <v>275</v>
      </c>
      <c r="F238" s="213">
        <v>370</v>
      </c>
      <c r="G238" s="210"/>
      <c r="H238" s="210">
        <v>447.5</v>
      </c>
      <c r="I238" s="214">
        <v>450</v>
      </c>
      <c r="J238" s="307" t="s">
        <v>329</v>
      </c>
      <c r="K238" s="215">
        <f t="shared" si="53"/>
        <v>77.5</v>
      </c>
      <c r="L238" s="216">
        <f t="shared" si="52"/>
        <v>0.20945945945945946</v>
      </c>
      <c r="M238" s="217" t="s">
        <v>265</v>
      </c>
      <c r="N238" s="218">
        <v>43035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91</v>
      </c>
      <c r="B239" s="211">
        <v>42943</v>
      </c>
      <c r="C239" s="211"/>
      <c r="D239" s="212" t="s">
        <v>211</v>
      </c>
      <c r="E239" s="210" t="s">
        <v>275</v>
      </c>
      <c r="F239" s="213">
        <v>657.5</v>
      </c>
      <c r="G239" s="210"/>
      <c r="H239" s="210">
        <v>825</v>
      </c>
      <c r="I239" s="214">
        <v>820</v>
      </c>
      <c r="J239" s="307" t="s">
        <v>329</v>
      </c>
      <c r="K239" s="215">
        <f t="shared" si="53"/>
        <v>167.5</v>
      </c>
      <c r="L239" s="216">
        <f t="shared" si="52"/>
        <v>0.25475285171102663</v>
      </c>
      <c r="M239" s="217" t="s">
        <v>265</v>
      </c>
      <c r="N239" s="218">
        <v>43090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92</v>
      </c>
      <c r="B240" s="211">
        <v>42964</v>
      </c>
      <c r="C240" s="211"/>
      <c r="D240" s="212" t="s">
        <v>745</v>
      </c>
      <c r="E240" s="210" t="s">
        <v>275</v>
      </c>
      <c r="F240" s="213">
        <v>605</v>
      </c>
      <c r="G240" s="210"/>
      <c r="H240" s="210">
        <v>750</v>
      </c>
      <c r="I240" s="214">
        <v>750</v>
      </c>
      <c r="J240" s="307" t="s">
        <v>2172</v>
      </c>
      <c r="K240" s="215">
        <f t="shared" si="53"/>
        <v>145</v>
      </c>
      <c r="L240" s="216">
        <f t="shared" si="52"/>
        <v>0.23966942148760331</v>
      </c>
      <c r="M240" s="217" t="s">
        <v>265</v>
      </c>
      <c r="N240" s="218">
        <v>43027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93</v>
      </c>
      <c r="B241" s="220">
        <v>42979</v>
      </c>
      <c r="C241" s="220"/>
      <c r="D241" s="221" t="s">
        <v>1496</v>
      </c>
      <c r="E241" s="219" t="s">
        <v>275</v>
      </c>
      <c r="F241" s="222">
        <v>255</v>
      </c>
      <c r="G241" s="223"/>
      <c r="H241" s="223">
        <v>307.5</v>
      </c>
      <c r="I241" s="223">
        <v>320</v>
      </c>
      <c r="J241" s="311" t="s">
        <v>2325</v>
      </c>
      <c r="K241" s="317">
        <f t="shared" si="53"/>
        <v>52.5</v>
      </c>
      <c r="L241" s="224">
        <f t="shared" si="52"/>
        <v>0.20588235294117646</v>
      </c>
      <c r="M241" s="222" t="s">
        <v>265</v>
      </c>
      <c r="N241" s="225">
        <v>43098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94</v>
      </c>
      <c r="B242" s="211">
        <v>42997</v>
      </c>
      <c r="C242" s="211"/>
      <c r="D242" s="212" t="s">
        <v>1525</v>
      </c>
      <c r="E242" s="210" t="s">
        <v>275</v>
      </c>
      <c r="F242" s="213">
        <v>215</v>
      </c>
      <c r="G242" s="210"/>
      <c r="H242" s="210">
        <v>258</v>
      </c>
      <c r="I242" s="214">
        <v>258</v>
      </c>
      <c r="J242" s="307" t="s">
        <v>329</v>
      </c>
      <c r="K242" s="215">
        <f t="shared" si="53"/>
        <v>43</v>
      </c>
      <c r="L242" s="216">
        <f t="shared" si="52"/>
        <v>0.2</v>
      </c>
      <c r="M242" s="217" t="s">
        <v>265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95</v>
      </c>
      <c r="B243" s="211">
        <v>42998</v>
      </c>
      <c r="C243" s="211"/>
      <c r="D243" s="212" t="s">
        <v>598</v>
      </c>
      <c r="E243" s="210" t="s">
        <v>275</v>
      </c>
      <c r="F243" s="213">
        <v>75</v>
      </c>
      <c r="G243" s="210"/>
      <c r="H243" s="210">
        <v>90</v>
      </c>
      <c r="I243" s="214">
        <v>90</v>
      </c>
      <c r="J243" s="307" t="s">
        <v>2209</v>
      </c>
      <c r="K243" s="215">
        <f t="shared" si="53"/>
        <v>15</v>
      </c>
      <c r="L243" s="216">
        <f t="shared" si="52"/>
        <v>0.2</v>
      </c>
      <c r="M243" s="217" t="s">
        <v>265</v>
      </c>
      <c r="N243" s="218">
        <v>43019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96</v>
      </c>
      <c r="B244" s="211">
        <v>43011</v>
      </c>
      <c r="C244" s="211"/>
      <c r="D244" s="212" t="s">
        <v>1905</v>
      </c>
      <c r="E244" s="210" t="s">
        <v>275</v>
      </c>
      <c r="F244" s="213">
        <v>315</v>
      </c>
      <c r="G244" s="210"/>
      <c r="H244" s="210">
        <v>392</v>
      </c>
      <c r="I244" s="214">
        <v>384</v>
      </c>
      <c r="J244" s="307" t="s">
        <v>2205</v>
      </c>
      <c r="K244" s="215">
        <f t="shared" si="53"/>
        <v>77</v>
      </c>
      <c r="L244" s="216">
        <f t="shared" si="52"/>
        <v>0.24444444444444444</v>
      </c>
      <c r="M244" s="217" t="s">
        <v>265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97</v>
      </c>
      <c r="B245" s="211">
        <v>43013</v>
      </c>
      <c r="C245" s="211"/>
      <c r="D245" s="212" t="s">
        <v>1267</v>
      </c>
      <c r="E245" s="210" t="s">
        <v>275</v>
      </c>
      <c r="F245" s="213">
        <v>145</v>
      </c>
      <c r="G245" s="210"/>
      <c r="H245" s="210">
        <v>179</v>
      </c>
      <c r="I245" s="214">
        <v>180</v>
      </c>
      <c r="J245" s="307" t="s">
        <v>2219</v>
      </c>
      <c r="K245" s="215">
        <f t="shared" si="53"/>
        <v>34</v>
      </c>
      <c r="L245" s="216">
        <f t="shared" si="52"/>
        <v>0.23448275862068965</v>
      </c>
      <c r="M245" s="217" t="s">
        <v>265</v>
      </c>
      <c r="N245" s="218">
        <v>43025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98</v>
      </c>
      <c r="B246" s="211">
        <v>43014</v>
      </c>
      <c r="C246" s="211"/>
      <c r="D246" s="212" t="s">
        <v>618</v>
      </c>
      <c r="E246" s="210" t="s">
        <v>275</v>
      </c>
      <c r="F246" s="213">
        <v>256</v>
      </c>
      <c r="G246" s="210"/>
      <c r="H246" s="210">
        <v>323</v>
      </c>
      <c r="I246" s="214">
        <v>320</v>
      </c>
      <c r="J246" s="307" t="s">
        <v>329</v>
      </c>
      <c r="K246" s="215">
        <f t="shared" si="53"/>
        <v>67</v>
      </c>
      <c r="L246" s="216">
        <f t="shared" si="52"/>
        <v>0.26171875</v>
      </c>
      <c r="M246" s="217" t="s">
        <v>265</v>
      </c>
      <c r="N246" s="218">
        <v>43067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99</v>
      </c>
      <c r="B247" s="220">
        <v>43017</v>
      </c>
      <c r="C247" s="220"/>
      <c r="D247" s="221" t="s">
        <v>132</v>
      </c>
      <c r="E247" s="219" t="s">
        <v>275</v>
      </c>
      <c r="F247" s="222">
        <v>152.5</v>
      </c>
      <c r="G247" s="223"/>
      <c r="H247" s="223">
        <v>183.5</v>
      </c>
      <c r="I247" s="223">
        <v>210</v>
      </c>
      <c r="J247" s="311" t="s">
        <v>2256</v>
      </c>
      <c r="K247" s="317">
        <f t="shared" si="53"/>
        <v>31</v>
      </c>
      <c r="L247" s="224">
        <f t="shared" si="52"/>
        <v>0.20327868852459016</v>
      </c>
      <c r="M247" s="222" t="s">
        <v>265</v>
      </c>
      <c r="N247" s="225">
        <v>43042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100</v>
      </c>
      <c r="B248" s="211">
        <v>43017</v>
      </c>
      <c r="C248" s="211"/>
      <c r="D248" s="212" t="s">
        <v>708</v>
      </c>
      <c r="E248" s="210" t="s">
        <v>275</v>
      </c>
      <c r="F248" s="213">
        <v>137.5</v>
      </c>
      <c r="G248" s="210"/>
      <c r="H248" s="210">
        <v>184</v>
      </c>
      <c r="I248" s="214">
        <v>183</v>
      </c>
      <c r="J248" s="305" t="s">
        <v>2513</v>
      </c>
      <c r="K248" s="215">
        <f t="shared" si="53"/>
        <v>46.5</v>
      </c>
      <c r="L248" s="216">
        <f t="shared" si="52"/>
        <v>0.33818181818181819</v>
      </c>
      <c r="M248" s="217" t="s">
        <v>265</v>
      </c>
      <c r="N248" s="218">
        <v>43108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101</v>
      </c>
      <c r="B249" s="211">
        <v>43018</v>
      </c>
      <c r="C249" s="211"/>
      <c r="D249" s="212" t="s">
        <v>2208</v>
      </c>
      <c r="E249" s="210" t="s">
        <v>275</v>
      </c>
      <c r="F249" s="213">
        <v>895</v>
      </c>
      <c r="G249" s="210"/>
      <c r="H249" s="210">
        <v>1122.5</v>
      </c>
      <c r="I249" s="214">
        <v>1078</v>
      </c>
      <c r="J249" s="305" t="s">
        <v>2338</v>
      </c>
      <c r="K249" s="215">
        <f t="shared" si="53"/>
        <v>227.5</v>
      </c>
      <c r="L249" s="216">
        <f t="shared" si="52"/>
        <v>0.25418994413407819</v>
      </c>
      <c r="M249" s="217" t="s">
        <v>265</v>
      </c>
      <c r="N249" s="218">
        <v>43117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102</v>
      </c>
      <c r="B250" s="211">
        <v>43018</v>
      </c>
      <c r="C250" s="211"/>
      <c r="D250" s="212" t="s">
        <v>1269</v>
      </c>
      <c r="E250" s="210" t="s">
        <v>275</v>
      </c>
      <c r="F250" s="213">
        <v>125.5</v>
      </c>
      <c r="G250" s="210"/>
      <c r="H250" s="210">
        <v>158</v>
      </c>
      <c r="I250" s="214">
        <v>155</v>
      </c>
      <c r="J250" s="305" t="s">
        <v>2259</v>
      </c>
      <c r="K250" s="215">
        <f t="shared" si="53"/>
        <v>32.5</v>
      </c>
      <c r="L250" s="216">
        <f t="shared" si="52"/>
        <v>0.25896414342629481</v>
      </c>
      <c r="M250" s="217" t="s">
        <v>265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10">
        <v>103</v>
      </c>
      <c r="B251" s="211">
        <v>43020</v>
      </c>
      <c r="C251" s="211"/>
      <c r="D251" s="212" t="s">
        <v>660</v>
      </c>
      <c r="E251" s="210" t="s">
        <v>275</v>
      </c>
      <c r="F251" s="213">
        <v>525</v>
      </c>
      <c r="G251" s="210"/>
      <c r="H251" s="210">
        <v>629</v>
      </c>
      <c r="I251" s="214">
        <v>629</v>
      </c>
      <c r="J251" s="307" t="s">
        <v>329</v>
      </c>
      <c r="K251" s="215">
        <f t="shared" si="53"/>
        <v>104</v>
      </c>
      <c r="L251" s="216">
        <f t="shared" si="52"/>
        <v>0.1980952380952381</v>
      </c>
      <c r="M251" s="217" t="s">
        <v>265</v>
      </c>
      <c r="N251" s="218">
        <v>43119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104</v>
      </c>
      <c r="B252" s="254">
        <v>43046</v>
      </c>
      <c r="C252" s="254"/>
      <c r="D252" s="255" t="s">
        <v>836</v>
      </c>
      <c r="E252" s="253" t="s">
        <v>275</v>
      </c>
      <c r="F252" s="256">
        <v>740</v>
      </c>
      <c r="G252" s="253"/>
      <c r="H252" s="253">
        <v>892.5</v>
      </c>
      <c r="I252" s="257">
        <v>900</v>
      </c>
      <c r="J252" s="309" t="s">
        <v>2263</v>
      </c>
      <c r="K252" s="215">
        <f t="shared" si="53"/>
        <v>152.5</v>
      </c>
      <c r="L252" s="258">
        <f t="shared" si="52"/>
        <v>0.20608108108108109</v>
      </c>
      <c r="M252" s="259" t="s">
        <v>265</v>
      </c>
      <c r="N252" s="260">
        <v>43052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105</v>
      </c>
      <c r="B253" s="254">
        <v>43073</v>
      </c>
      <c r="C253" s="254"/>
      <c r="D253" s="255" t="s">
        <v>1451</v>
      </c>
      <c r="E253" s="253" t="s">
        <v>275</v>
      </c>
      <c r="F253" s="256">
        <v>118.5</v>
      </c>
      <c r="G253" s="253"/>
      <c r="H253" s="253">
        <v>143.5</v>
      </c>
      <c r="I253" s="257">
        <v>145</v>
      </c>
      <c r="J253" s="309" t="s">
        <v>2312</v>
      </c>
      <c r="K253" s="215">
        <f t="shared" si="53"/>
        <v>25</v>
      </c>
      <c r="L253" s="258">
        <f t="shared" si="52"/>
        <v>0.2109704641350211</v>
      </c>
      <c r="M253" s="259" t="s">
        <v>265</v>
      </c>
      <c r="N253" s="260">
        <v>43097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141" customFormat="1">
      <c r="A254" s="219">
        <v>106</v>
      </c>
      <c r="B254" s="220">
        <v>43074</v>
      </c>
      <c r="C254" s="220"/>
      <c r="D254" s="221" t="s">
        <v>426</v>
      </c>
      <c r="E254" s="219" t="s">
        <v>275</v>
      </c>
      <c r="F254" s="222">
        <v>177.5</v>
      </c>
      <c r="G254" s="223"/>
      <c r="H254" s="223">
        <v>215</v>
      </c>
      <c r="I254" s="223">
        <v>230</v>
      </c>
      <c r="J254" s="313" t="s">
        <v>2323</v>
      </c>
      <c r="K254" s="317">
        <f t="shared" si="53"/>
        <v>37.5</v>
      </c>
      <c r="L254" s="224">
        <f t="shared" si="52"/>
        <v>0.21126760563380281</v>
      </c>
      <c r="M254" s="222" t="s">
        <v>265</v>
      </c>
      <c r="N254" s="225">
        <v>43096</v>
      </c>
      <c r="O254" s="250"/>
      <c r="P254" s="251"/>
      <c r="Q254" s="251"/>
      <c r="R254" s="252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61">
        <v>107</v>
      </c>
      <c r="B255" s="262">
        <v>43090</v>
      </c>
      <c r="C255" s="262"/>
      <c r="D255" s="269" t="s">
        <v>1009</v>
      </c>
      <c r="E255" s="261" t="s">
        <v>275</v>
      </c>
      <c r="F255" s="263" t="s">
        <v>2320</v>
      </c>
      <c r="G255" s="261"/>
      <c r="H255" s="261"/>
      <c r="I255" s="264">
        <v>872</v>
      </c>
      <c r="J255" s="306" t="s">
        <v>264</v>
      </c>
      <c r="K255" s="266"/>
      <c r="L255" s="267"/>
      <c r="M255" s="265"/>
      <c r="N255" s="268"/>
      <c r="O255" s="250"/>
      <c r="P255" s="251"/>
      <c r="Q255" s="251"/>
      <c r="R255" s="252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108</v>
      </c>
      <c r="B256" s="254">
        <v>43098</v>
      </c>
      <c r="C256" s="254"/>
      <c r="D256" s="255" t="s">
        <v>1905</v>
      </c>
      <c r="E256" s="253" t="s">
        <v>275</v>
      </c>
      <c r="F256" s="256">
        <v>435</v>
      </c>
      <c r="G256" s="253"/>
      <c r="H256" s="253">
        <v>542.5</v>
      </c>
      <c r="I256" s="257">
        <v>539</v>
      </c>
      <c r="J256" s="309" t="s">
        <v>329</v>
      </c>
      <c r="K256" s="215">
        <f t="shared" ref="K256:K257" si="54">H256-F256</f>
        <v>107.5</v>
      </c>
      <c r="L256" s="258">
        <f>K256/F256</f>
        <v>0.2471264367816092</v>
      </c>
      <c r="M256" s="259" t="s">
        <v>265</v>
      </c>
      <c r="N256" s="260">
        <v>43206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109</v>
      </c>
      <c r="B257" s="254">
        <v>43098</v>
      </c>
      <c r="C257" s="254"/>
      <c r="D257" s="255" t="s">
        <v>1810</v>
      </c>
      <c r="E257" s="253" t="s">
        <v>275</v>
      </c>
      <c r="F257" s="256">
        <v>885</v>
      </c>
      <c r="G257" s="253"/>
      <c r="H257" s="253">
        <v>1090</v>
      </c>
      <c r="I257" s="257">
        <v>1084</v>
      </c>
      <c r="J257" s="309" t="s">
        <v>329</v>
      </c>
      <c r="K257" s="215">
        <f t="shared" si="54"/>
        <v>205</v>
      </c>
      <c r="L257" s="258">
        <f>K257/F257</f>
        <v>0.23163841807909605</v>
      </c>
      <c r="M257" s="259" t="s">
        <v>265</v>
      </c>
      <c r="N257" s="260">
        <v>43213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61">
        <v>110</v>
      </c>
      <c r="B258" s="262">
        <v>43138</v>
      </c>
      <c r="C258" s="262"/>
      <c r="D258" s="228" t="s">
        <v>806</v>
      </c>
      <c r="E258" s="226" t="s">
        <v>275</v>
      </c>
      <c r="F258" s="184" t="s">
        <v>2351</v>
      </c>
      <c r="G258" s="230"/>
      <c r="H258" s="230"/>
      <c r="I258" s="230">
        <v>190</v>
      </c>
      <c r="J258" s="306" t="s">
        <v>264</v>
      </c>
      <c r="K258" s="266"/>
      <c r="L258" s="267"/>
      <c r="M258" s="265"/>
      <c r="N258" s="268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61">
        <v>111</v>
      </c>
      <c r="B259" s="262">
        <v>43158</v>
      </c>
      <c r="C259" s="262"/>
      <c r="D259" s="228" t="s">
        <v>1182</v>
      </c>
      <c r="E259" s="261" t="s">
        <v>275</v>
      </c>
      <c r="F259" s="263" t="s">
        <v>2520</v>
      </c>
      <c r="G259" s="261"/>
      <c r="H259" s="261"/>
      <c r="I259" s="264">
        <v>398</v>
      </c>
      <c r="J259" s="306" t="s">
        <v>264</v>
      </c>
      <c r="K259" s="230"/>
      <c r="L259" s="226"/>
      <c r="M259" s="231"/>
      <c r="N259" s="23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112</v>
      </c>
      <c r="B260" s="285">
        <v>43164</v>
      </c>
      <c r="C260" s="285"/>
      <c r="D260" s="228" t="s">
        <v>110</v>
      </c>
      <c r="E260" s="284" t="s">
        <v>275</v>
      </c>
      <c r="F260" s="286" t="s">
        <v>2523</v>
      </c>
      <c r="G260" s="284"/>
      <c r="H260" s="284"/>
      <c r="I260" s="287">
        <v>672</v>
      </c>
      <c r="J260" s="312" t="s">
        <v>264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113</v>
      </c>
      <c r="B261" s="220">
        <v>43192</v>
      </c>
      <c r="C261" s="220"/>
      <c r="D261" s="221" t="s">
        <v>734</v>
      </c>
      <c r="E261" s="219" t="s">
        <v>275</v>
      </c>
      <c r="F261" s="222">
        <v>492.5</v>
      </c>
      <c r="G261" s="223"/>
      <c r="H261" s="223">
        <v>589</v>
      </c>
      <c r="I261" s="223">
        <v>613</v>
      </c>
      <c r="J261" s="313" t="s">
        <v>2323</v>
      </c>
      <c r="K261" s="317">
        <f t="shared" ref="K261:K262" si="55">H261-F261</f>
        <v>96.5</v>
      </c>
      <c r="L261" s="224">
        <f t="shared" ref="L261:L262" si="56">K261/F261</f>
        <v>0.19593908629441625</v>
      </c>
      <c r="M261" s="222" t="s">
        <v>265</v>
      </c>
      <c r="N261" s="225">
        <v>43333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33">
        <v>114</v>
      </c>
      <c r="B262" s="234">
        <v>43194</v>
      </c>
      <c r="C262" s="234"/>
      <c r="D262" s="235" t="s">
        <v>310</v>
      </c>
      <c r="E262" s="236" t="s">
        <v>275</v>
      </c>
      <c r="F262" s="233">
        <v>141.5</v>
      </c>
      <c r="G262" s="233"/>
      <c r="H262" s="237">
        <v>77</v>
      </c>
      <c r="I262" s="238">
        <v>180</v>
      </c>
      <c r="J262" s="325" t="s">
        <v>3468</v>
      </c>
      <c r="K262" s="318">
        <f t="shared" si="55"/>
        <v>-64.5</v>
      </c>
      <c r="L262" s="240">
        <f t="shared" si="56"/>
        <v>-0.45583038869257952</v>
      </c>
      <c r="M262" s="241" t="s">
        <v>1835</v>
      </c>
      <c r="N262" s="242">
        <v>43522</v>
      </c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33">
        <v>115</v>
      </c>
      <c r="B263" s="234">
        <v>43209</v>
      </c>
      <c r="C263" s="234"/>
      <c r="D263" s="235" t="s">
        <v>1137</v>
      </c>
      <c r="E263" s="236" t="s">
        <v>275</v>
      </c>
      <c r="F263" s="233">
        <v>430</v>
      </c>
      <c r="G263" s="233"/>
      <c r="H263" s="237">
        <v>220</v>
      </c>
      <c r="I263" s="238">
        <v>537</v>
      </c>
      <c r="J263" s="325" t="s">
        <v>2710</v>
      </c>
      <c r="K263" s="318">
        <f t="shared" ref="K263:K264" si="57">H263-F263</f>
        <v>-210</v>
      </c>
      <c r="L263" s="240">
        <f t="shared" ref="L263:L264" si="58">K263/F263</f>
        <v>-0.48837209302325579</v>
      </c>
      <c r="M263" s="241" t="s">
        <v>1835</v>
      </c>
      <c r="N263" s="242">
        <v>43252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19">
        <v>116</v>
      </c>
      <c r="B264" s="220">
        <v>43220</v>
      </c>
      <c r="C264" s="220"/>
      <c r="D264" s="221" t="s">
        <v>855</v>
      </c>
      <c r="E264" s="219" t="s">
        <v>275</v>
      </c>
      <c r="F264" s="222">
        <v>156</v>
      </c>
      <c r="G264" s="223"/>
      <c r="H264" s="223">
        <v>182.5</v>
      </c>
      <c r="I264" s="223">
        <v>196</v>
      </c>
      <c r="J264" s="313" t="s">
        <v>3652</v>
      </c>
      <c r="K264" s="317">
        <f t="shared" si="57"/>
        <v>26.5</v>
      </c>
      <c r="L264" s="224">
        <f t="shared" si="58"/>
        <v>0.16987179487179488</v>
      </c>
      <c r="M264" s="222" t="s">
        <v>265</v>
      </c>
      <c r="N264" s="225">
        <v>43535</v>
      </c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117</v>
      </c>
      <c r="B265" s="285">
        <v>43237</v>
      </c>
      <c r="C265" s="285"/>
      <c r="D265" s="300" t="s">
        <v>1324</v>
      </c>
      <c r="E265" s="284" t="s">
        <v>275</v>
      </c>
      <c r="F265" s="286" t="s">
        <v>311</v>
      </c>
      <c r="G265" s="284"/>
      <c r="H265" s="284"/>
      <c r="I265" s="287">
        <v>348</v>
      </c>
      <c r="J265" s="304" t="s">
        <v>264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118</v>
      </c>
      <c r="B266" s="285">
        <v>43258</v>
      </c>
      <c r="C266" s="285"/>
      <c r="D266" s="300" t="s">
        <v>1024</v>
      </c>
      <c r="E266" s="284" t="s">
        <v>275</v>
      </c>
      <c r="F266" s="263" t="s">
        <v>2712</v>
      </c>
      <c r="G266" s="284"/>
      <c r="H266" s="284"/>
      <c r="I266" s="287">
        <v>439</v>
      </c>
      <c r="J266" s="304" t="s">
        <v>264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119</v>
      </c>
      <c r="B267" s="285">
        <v>43285</v>
      </c>
      <c r="C267" s="285"/>
      <c r="D267" s="300" t="s">
        <v>40</v>
      </c>
      <c r="E267" s="284" t="s">
        <v>275</v>
      </c>
      <c r="F267" s="263" t="s">
        <v>2734</v>
      </c>
      <c r="G267" s="284"/>
      <c r="H267" s="284"/>
      <c r="I267" s="287">
        <v>170</v>
      </c>
      <c r="J267" s="304" t="s">
        <v>264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120</v>
      </c>
      <c r="B268" s="285">
        <v>43294</v>
      </c>
      <c r="C268" s="285"/>
      <c r="D268" s="300" t="s">
        <v>1910</v>
      </c>
      <c r="E268" s="284" t="s">
        <v>275</v>
      </c>
      <c r="F268" s="263" t="s">
        <v>2741</v>
      </c>
      <c r="G268" s="284"/>
      <c r="H268" s="284"/>
      <c r="I268" s="287">
        <v>59</v>
      </c>
      <c r="J268" s="304" t="s">
        <v>264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33">
        <v>121</v>
      </c>
      <c r="B269" s="234">
        <v>43306</v>
      </c>
      <c r="C269" s="234"/>
      <c r="D269" s="235" t="s">
        <v>1809</v>
      </c>
      <c r="E269" s="236" t="s">
        <v>275</v>
      </c>
      <c r="F269" s="233">
        <v>27.5</v>
      </c>
      <c r="G269" s="233"/>
      <c r="H269" s="237">
        <v>13.1</v>
      </c>
      <c r="I269" s="238">
        <v>60</v>
      </c>
      <c r="J269" s="325" t="s">
        <v>3413</v>
      </c>
      <c r="K269" s="318">
        <f t="shared" ref="K269" si="59">H269-F269</f>
        <v>-14.4</v>
      </c>
      <c r="L269" s="240">
        <f t="shared" ref="L269" si="60">K269/F269</f>
        <v>-0.52363636363636368</v>
      </c>
      <c r="M269" s="241" t="s">
        <v>1835</v>
      </c>
      <c r="N269" s="242">
        <v>43138</v>
      </c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122</v>
      </c>
      <c r="B270" s="285">
        <v>43318</v>
      </c>
      <c r="C270" s="285"/>
      <c r="D270" s="300" t="s">
        <v>755</v>
      </c>
      <c r="E270" s="284" t="s">
        <v>275</v>
      </c>
      <c r="F270" s="263" t="s">
        <v>2760</v>
      </c>
      <c r="G270" s="284"/>
      <c r="H270" s="284"/>
      <c r="I270" s="287">
        <v>182</v>
      </c>
      <c r="J270" s="304" t="s">
        <v>264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123</v>
      </c>
      <c r="B271" s="254">
        <v>43335</v>
      </c>
      <c r="C271" s="254"/>
      <c r="D271" s="255" t="s">
        <v>926</v>
      </c>
      <c r="E271" s="253" t="s">
        <v>275</v>
      </c>
      <c r="F271" s="256">
        <v>285</v>
      </c>
      <c r="G271" s="253"/>
      <c r="H271" s="253">
        <v>355</v>
      </c>
      <c r="I271" s="257">
        <v>364</v>
      </c>
      <c r="J271" s="309" t="s">
        <v>3322</v>
      </c>
      <c r="K271" s="215">
        <f t="shared" ref="K271" si="61">H271-F271</f>
        <v>70</v>
      </c>
      <c r="L271" s="258">
        <f>K271/F271</f>
        <v>0.24561403508771928</v>
      </c>
      <c r="M271" s="259" t="s">
        <v>265</v>
      </c>
      <c r="N271" s="260">
        <v>43455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124</v>
      </c>
      <c r="B272" s="285">
        <v>43341</v>
      </c>
      <c r="C272" s="285"/>
      <c r="D272" s="386" t="s">
        <v>814</v>
      </c>
      <c r="E272" s="284" t="s">
        <v>275</v>
      </c>
      <c r="F272" s="263" t="s">
        <v>2770</v>
      </c>
      <c r="G272" s="284"/>
      <c r="H272" s="284"/>
      <c r="I272" s="287">
        <v>635</v>
      </c>
      <c r="J272" s="304" t="s">
        <v>264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125</v>
      </c>
      <c r="B273" s="254">
        <v>43395</v>
      </c>
      <c r="C273" s="254"/>
      <c r="D273" s="255" t="s">
        <v>745</v>
      </c>
      <c r="E273" s="253" t="s">
        <v>275</v>
      </c>
      <c r="F273" s="256">
        <v>475</v>
      </c>
      <c r="G273" s="253"/>
      <c r="H273" s="253">
        <v>574</v>
      </c>
      <c r="I273" s="257">
        <v>570</v>
      </c>
      <c r="J273" s="309" t="s">
        <v>329</v>
      </c>
      <c r="K273" s="215">
        <f t="shared" ref="K273" si="62">H273-F273</f>
        <v>99</v>
      </c>
      <c r="L273" s="258">
        <f>K273/F273</f>
        <v>0.20842105263157895</v>
      </c>
      <c r="M273" s="259" t="s">
        <v>265</v>
      </c>
      <c r="N273" s="260">
        <v>43403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126</v>
      </c>
      <c r="B274" s="285">
        <v>43396</v>
      </c>
      <c r="C274" s="285"/>
      <c r="D274" s="386" t="s">
        <v>2988</v>
      </c>
      <c r="E274" s="284" t="s">
        <v>275</v>
      </c>
      <c r="F274" s="263" t="s">
        <v>3130</v>
      </c>
      <c r="G274" s="284"/>
      <c r="H274" s="284"/>
      <c r="I274" s="287">
        <v>191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53">
        <v>127</v>
      </c>
      <c r="B275" s="254">
        <v>43397</v>
      </c>
      <c r="C275" s="254"/>
      <c r="D275" s="255" t="s">
        <v>829</v>
      </c>
      <c r="E275" s="253" t="s">
        <v>275</v>
      </c>
      <c r="F275" s="256">
        <v>707.5</v>
      </c>
      <c r="G275" s="253"/>
      <c r="H275" s="253">
        <v>872</v>
      </c>
      <c r="I275" s="257">
        <v>872</v>
      </c>
      <c r="J275" s="309" t="s">
        <v>329</v>
      </c>
      <c r="K275" s="215">
        <f t="shared" ref="K275" si="63">H275-F275</f>
        <v>164.5</v>
      </c>
      <c r="L275" s="258">
        <f t="shared" ref="L275" si="64">K275/F275</f>
        <v>0.23250883392226149</v>
      </c>
      <c r="M275" s="259" t="s">
        <v>265</v>
      </c>
      <c r="N275" s="260">
        <v>43482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6" s="141" customFormat="1">
      <c r="A276" s="219">
        <v>128</v>
      </c>
      <c r="B276" s="220">
        <v>43398</v>
      </c>
      <c r="C276" s="220"/>
      <c r="D276" s="221" t="s">
        <v>340</v>
      </c>
      <c r="E276" s="219" t="s">
        <v>275</v>
      </c>
      <c r="F276" s="222">
        <v>707.5</v>
      </c>
      <c r="G276" s="223"/>
      <c r="H276" s="223">
        <v>850</v>
      </c>
      <c r="I276" s="223">
        <v>890</v>
      </c>
      <c r="J276" s="313" t="s">
        <v>3318</v>
      </c>
      <c r="K276" s="317">
        <f t="shared" ref="K276" si="65">H276-F276</f>
        <v>142.5</v>
      </c>
      <c r="L276" s="224">
        <f t="shared" ref="L276" si="66">K276/F276</f>
        <v>0.20141342756183744</v>
      </c>
      <c r="M276" s="222" t="s">
        <v>265</v>
      </c>
      <c r="N276" s="225">
        <v>43453</v>
      </c>
      <c r="O276" s="250"/>
      <c r="P276" s="251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6" s="141" customFormat="1">
      <c r="A277" s="219">
        <v>129</v>
      </c>
      <c r="B277" s="220">
        <v>43398</v>
      </c>
      <c r="C277" s="220"/>
      <c r="D277" s="221" t="s">
        <v>668</v>
      </c>
      <c r="E277" s="219" t="s">
        <v>275</v>
      </c>
      <c r="F277" s="222">
        <v>164</v>
      </c>
      <c r="G277" s="223"/>
      <c r="H277" s="223">
        <v>195.5</v>
      </c>
      <c r="I277" s="223">
        <v>209</v>
      </c>
      <c r="J277" s="313" t="s">
        <v>3559</v>
      </c>
      <c r="K277" s="317">
        <f t="shared" ref="K277" si="67">H277-F277</f>
        <v>31.5</v>
      </c>
      <c r="L277" s="224">
        <f t="shared" ref="L277" si="68">K277/F277</f>
        <v>0.19207317073170732</v>
      </c>
      <c r="M277" s="222" t="s">
        <v>265</v>
      </c>
      <c r="N277" s="225">
        <v>43530</v>
      </c>
      <c r="O277" s="250"/>
      <c r="P277" s="251"/>
      <c r="Q277" s="251"/>
      <c r="R277" s="252"/>
      <c r="S277" s="186"/>
      <c r="T277" s="186"/>
      <c r="U277" s="186"/>
      <c r="V277" s="186"/>
      <c r="W277" s="186"/>
      <c r="X277" s="186"/>
      <c r="Y277" s="186"/>
    </row>
    <row r="278" spans="1:26" s="251" customFormat="1">
      <c r="A278" s="253">
        <v>130</v>
      </c>
      <c r="B278" s="254">
        <v>43399</v>
      </c>
      <c r="C278" s="254"/>
      <c r="D278" s="255" t="s">
        <v>2818</v>
      </c>
      <c r="E278" s="253" t="s">
        <v>275</v>
      </c>
      <c r="F278" s="256">
        <v>240</v>
      </c>
      <c r="G278" s="253"/>
      <c r="H278" s="253">
        <v>297</v>
      </c>
      <c r="I278" s="257">
        <v>297</v>
      </c>
      <c r="J278" s="309" t="s">
        <v>329</v>
      </c>
      <c r="K278" s="215">
        <f t="shared" ref="K278" si="69">H278-F278</f>
        <v>57</v>
      </c>
      <c r="L278" s="258">
        <f>K278/F278</f>
        <v>0.23749999999999999</v>
      </c>
      <c r="M278" s="259" t="s">
        <v>265</v>
      </c>
      <c r="N278" s="260">
        <v>43417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4">
        <v>131</v>
      </c>
      <c r="B279" s="262">
        <v>43439</v>
      </c>
      <c r="C279" s="262"/>
      <c r="D279" s="386" t="s">
        <v>609</v>
      </c>
      <c r="E279" s="284" t="s">
        <v>275</v>
      </c>
      <c r="F279" s="286" t="s">
        <v>3162</v>
      </c>
      <c r="G279" s="284"/>
      <c r="H279" s="284"/>
      <c r="I279" s="287">
        <v>321</v>
      </c>
      <c r="J279" s="304" t="s">
        <v>264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251" customFormat="1">
      <c r="A280" s="284">
        <v>132</v>
      </c>
      <c r="B280" s="262">
        <v>43439</v>
      </c>
      <c r="C280" s="262"/>
      <c r="D280" s="386" t="s">
        <v>3163</v>
      </c>
      <c r="E280" s="284" t="s">
        <v>275</v>
      </c>
      <c r="F280" s="286" t="s">
        <v>2320</v>
      </c>
      <c r="G280" s="284"/>
      <c r="H280" s="284"/>
      <c r="I280" s="287">
        <v>840</v>
      </c>
      <c r="J280" s="304" t="s">
        <v>264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6" s="141" customFormat="1">
      <c r="A281" s="219">
        <v>133</v>
      </c>
      <c r="B281" s="220">
        <v>43439</v>
      </c>
      <c r="C281" s="220"/>
      <c r="D281" s="221" t="s">
        <v>3164</v>
      </c>
      <c r="E281" s="219" t="s">
        <v>275</v>
      </c>
      <c r="F281" s="222">
        <v>202.5</v>
      </c>
      <c r="G281" s="223"/>
      <c r="H281" s="223">
        <v>242.5</v>
      </c>
      <c r="I281" s="223">
        <v>252</v>
      </c>
      <c r="J281" s="313" t="s">
        <v>3325</v>
      </c>
      <c r="K281" s="317">
        <f t="shared" ref="K281" si="70">H281-F281</f>
        <v>40</v>
      </c>
      <c r="L281" s="224">
        <f t="shared" ref="L281" si="71">K281/F281</f>
        <v>0.19753086419753085</v>
      </c>
      <c r="M281" s="222" t="s">
        <v>265</v>
      </c>
      <c r="N281" s="225">
        <v>43460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6" s="251" customFormat="1">
      <c r="A282" s="284">
        <v>134</v>
      </c>
      <c r="B282" s="262">
        <v>43465</v>
      </c>
      <c r="C282" s="262"/>
      <c r="D282" s="386" t="s">
        <v>983</v>
      </c>
      <c r="E282" s="284" t="s">
        <v>275</v>
      </c>
      <c r="F282" s="286" t="s">
        <v>3336</v>
      </c>
      <c r="G282" s="284"/>
      <c r="H282" s="284"/>
      <c r="I282" s="287">
        <v>866</v>
      </c>
      <c r="J282" s="304" t="s">
        <v>264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4">
        <v>135</v>
      </c>
      <c r="B283" s="262">
        <v>43469</v>
      </c>
      <c r="C283" s="262"/>
      <c r="D283" s="386" t="s">
        <v>1831</v>
      </c>
      <c r="E283" s="284" t="s">
        <v>275</v>
      </c>
      <c r="F283" s="286" t="s">
        <v>3344</v>
      </c>
      <c r="G283" s="284"/>
      <c r="H283" s="284"/>
      <c r="I283" s="287">
        <v>1185</v>
      </c>
      <c r="J283" s="304" t="s">
        <v>264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 s="251" customFormat="1">
      <c r="A284" s="284">
        <v>136</v>
      </c>
      <c r="B284" s="262">
        <v>43522</v>
      </c>
      <c r="C284" s="262"/>
      <c r="D284" s="386" t="s">
        <v>239</v>
      </c>
      <c r="E284" s="284" t="s">
        <v>275</v>
      </c>
      <c r="F284" s="286" t="s">
        <v>3465</v>
      </c>
      <c r="G284" s="284"/>
      <c r="H284" s="284"/>
      <c r="I284" s="287">
        <v>411</v>
      </c>
      <c r="J284" s="304" t="s">
        <v>264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6" s="251" customFormat="1" ht="14.25">
      <c r="A285" s="284"/>
      <c r="B285" s="262"/>
      <c r="C285" s="262"/>
      <c r="D285" s="381"/>
      <c r="E285" s="284"/>
      <c r="F285" s="286"/>
      <c r="G285" s="284"/>
      <c r="H285" s="284"/>
      <c r="I285" s="287"/>
      <c r="J285" s="304"/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6" s="251" customFormat="1" ht="14.25">
      <c r="A286" s="284"/>
      <c r="B286" s="262"/>
      <c r="C286" s="262"/>
      <c r="D286" s="381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6">
      <c r="A287" s="284"/>
      <c r="B287" s="262"/>
      <c r="C287" s="262"/>
      <c r="D287" s="386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P287" s="251"/>
      <c r="Q287" s="251"/>
      <c r="R287" s="252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284"/>
      <c r="B288" s="387"/>
      <c r="C288" s="387"/>
      <c r="D288" s="388"/>
      <c r="E288" s="284"/>
      <c r="F288" s="286" t="s">
        <v>359</v>
      </c>
      <c r="G288" s="284"/>
      <c r="H288" s="284"/>
      <c r="I288" s="287"/>
      <c r="J288" s="304"/>
      <c r="K288" s="288"/>
      <c r="L288" s="289"/>
      <c r="M288" s="290"/>
      <c r="N288" s="291"/>
      <c r="O288" s="250"/>
      <c r="P288" s="251"/>
      <c r="Q288" s="251"/>
      <c r="R288" s="252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93"/>
      <c r="B289" s="94"/>
      <c r="C289" s="94"/>
      <c r="D289" s="95"/>
      <c r="E289" s="96"/>
      <c r="F289" s="170"/>
      <c r="G289" s="86"/>
      <c r="H289" s="157"/>
      <c r="I289" s="173"/>
      <c r="J289" s="15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3" t="s">
        <v>171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"/>
      <c r="Q290" s="1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37" t="s">
        <v>172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175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L308" s="141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</row>
    <row r="396" spans="1:26">
      <c r="O396" s="140"/>
      <c r="P396" s="18"/>
      <c r="Q396" s="18"/>
      <c r="R396" s="87"/>
    </row>
    <row r="397" spans="1:26">
      <c r="O397" s="140"/>
      <c r="P397" s="18"/>
      <c r="Q397" s="18"/>
    </row>
    <row r="398" spans="1:26">
      <c r="O398" s="140"/>
    </row>
    <row r="399" spans="1:26">
      <c r="O399" s="140"/>
    </row>
    <row r="409" spans="1:16383">
      <c r="E409" s="149"/>
      <c r="G409" s="113"/>
      <c r="H409" s="141"/>
    </row>
    <row r="411" spans="1:16383">
      <c r="A411" s="113">
        <v>26</v>
      </c>
      <c r="B411" s="413">
        <v>43480</v>
      </c>
      <c r="D411" s="113" t="s">
        <v>3359</v>
      </c>
      <c r="E411" s="113" t="s">
        <v>263</v>
      </c>
      <c r="F411" s="149">
        <v>1890</v>
      </c>
      <c r="G411" s="149">
        <v>1867</v>
      </c>
      <c r="H411" s="149">
        <v>1908</v>
      </c>
      <c r="I411" s="149">
        <v>1940</v>
      </c>
      <c r="J411" s="350" t="s">
        <v>3355</v>
      </c>
      <c r="K411" s="350">
        <f t="shared" ref="K411" si="72">H411-F411</f>
        <v>18</v>
      </c>
      <c r="L411" s="383"/>
      <c r="M411" s="350">
        <f t="shared" ref="M411" si="73">N411*K411</f>
        <v>9000</v>
      </c>
      <c r="N411" s="350">
        <v>500</v>
      </c>
      <c r="O411" s="350" t="s">
        <v>265</v>
      </c>
      <c r="P411" s="412">
        <v>43480</v>
      </c>
    </row>
    <row r="412" spans="1:16383" ht="14.25">
      <c r="A412" s="349"/>
      <c r="B412" s="354"/>
      <c r="C412" s="381"/>
      <c r="D412" s="348"/>
      <c r="E412" s="348"/>
      <c r="F412" s="349"/>
      <c r="G412" s="349"/>
      <c r="H412" s="348"/>
      <c r="I412" s="281"/>
      <c r="J412" s="281"/>
      <c r="K412" s="352"/>
      <c r="L412" s="281"/>
      <c r="M412" s="281"/>
      <c r="N412" s="281"/>
      <c r="O412" s="354"/>
      <c r="P412" s="382"/>
      <c r="Q412" s="393"/>
      <c r="R412" s="141"/>
      <c r="S412" s="140"/>
      <c r="T412" s="140"/>
      <c r="U412" s="140"/>
      <c r="V412" s="140"/>
      <c r="W412" s="140"/>
      <c r="X412" s="140"/>
      <c r="Y412" s="140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141"/>
      <c r="AK412" s="141"/>
      <c r="AL412" s="141"/>
      <c r="AM412" s="141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141"/>
      <c r="AY412" s="141"/>
      <c r="AZ412" s="141"/>
      <c r="BA412" s="141"/>
      <c r="BB412" s="141"/>
      <c r="BC412" s="141"/>
      <c r="BD412" s="141"/>
      <c r="BE412" s="141"/>
      <c r="BF412" s="141"/>
      <c r="BG412" s="141"/>
      <c r="BH412" s="141"/>
      <c r="BI412" s="141"/>
      <c r="BJ412" s="141"/>
      <c r="BK412" s="141"/>
      <c r="BL412" s="141"/>
      <c r="BM412" s="141"/>
      <c r="BN412" s="141"/>
      <c r="BO412" s="141"/>
      <c r="BP412" s="141"/>
      <c r="BQ412" s="141"/>
      <c r="BR412" s="141"/>
      <c r="BS412" s="141"/>
      <c r="BT412" s="141"/>
      <c r="BU412" s="141"/>
      <c r="BV412" s="141"/>
      <c r="BW412" s="141"/>
      <c r="BX412" s="141"/>
      <c r="BY412" s="141"/>
      <c r="BZ412" s="141"/>
      <c r="CA412" s="141"/>
      <c r="CB412" s="141"/>
      <c r="CC412" s="141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141"/>
      <c r="CO412" s="141"/>
      <c r="CP412" s="141"/>
      <c r="CQ412" s="141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141"/>
      <c r="DC412" s="141"/>
      <c r="DD412" s="141"/>
      <c r="DE412" s="141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141"/>
      <c r="DQ412" s="141"/>
      <c r="DR412" s="141"/>
      <c r="DS412" s="141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141"/>
      <c r="EE412" s="141"/>
      <c r="EF412" s="141"/>
      <c r="EG412" s="141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141"/>
      <c r="ES412" s="141"/>
      <c r="ET412" s="141"/>
      <c r="EU412" s="141"/>
      <c r="EV412" s="141"/>
      <c r="EW412" s="141"/>
      <c r="EX412" s="141"/>
      <c r="EY412" s="141"/>
      <c r="EZ412" s="141"/>
      <c r="FA412" s="141"/>
      <c r="FB412" s="141"/>
      <c r="FC412" s="141"/>
      <c r="FD412" s="141"/>
      <c r="FE412" s="141"/>
      <c r="FF412" s="141"/>
      <c r="FG412" s="141"/>
      <c r="FH412" s="141"/>
      <c r="FI412" s="141"/>
      <c r="FJ412" s="141"/>
      <c r="FK412" s="141"/>
      <c r="FL412" s="141"/>
      <c r="FM412" s="141"/>
      <c r="FN412" s="141"/>
      <c r="FO412" s="141"/>
      <c r="FP412" s="141"/>
      <c r="FQ412" s="141"/>
      <c r="FR412" s="141"/>
      <c r="FS412" s="141"/>
      <c r="FT412" s="141"/>
      <c r="FU412" s="141"/>
      <c r="FV412" s="141"/>
      <c r="FW412" s="141"/>
      <c r="FX412" s="141"/>
      <c r="FY412" s="141"/>
      <c r="FZ412" s="141"/>
      <c r="GA412" s="141"/>
      <c r="GB412" s="141"/>
      <c r="GC412" s="141"/>
      <c r="GD412" s="141"/>
      <c r="GE412" s="141"/>
      <c r="GF412" s="141"/>
      <c r="GG412" s="141"/>
      <c r="GH412" s="141"/>
      <c r="GI412" s="141"/>
      <c r="GJ412" s="141"/>
      <c r="GK412" s="141"/>
      <c r="GL412" s="141"/>
      <c r="GM412" s="141"/>
      <c r="GN412" s="141"/>
      <c r="GO412" s="141"/>
      <c r="GP412" s="141"/>
      <c r="GQ412" s="141"/>
      <c r="GR412" s="141"/>
      <c r="GS412" s="141"/>
      <c r="GT412" s="141"/>
      <c r="GU412" s="141"/>
      <c r="GV412" s="141"/>
      <c r="GW412" s="141"/>
      <c r="GX412" s="141"/>
      <c r="GY412" s="141"/>
      <c r="GZ412" s="141"/>
      <c r="HA412" s="141"/>
      <c r="HB412" s="141"/>
      <c r="HC412" s="141"/>
      <c r="HD412" s="141"/>
      <c r="HE412" s="141"/>
      <c r="HF412" s="141"/>
      <c r="HG412" s="141"/>
      <c r="HH412" s="141"/>
      <c r="HI412" s="141"/>
      <c r="HJ412" s="141"/>
      <c r="HK412" s="141"/>
      <c r="HL412" s="141"/>
      <c r="HM412" s="141"/>
      <c r="HN412" s="141"/>
      <c r="HO412" s="141"/>
      <c r="HP412" s="141"/>
      <c r="HQ412" s="141"/>
      <c r="HR412" s="141"/>
      <c r="HS412" s="141"/>
      <c r="HT412" s="141"/>
      <c r="HU412" s="141"/>
      <c r="HV412" s="141"/>
      <c r="HW412" s="141"/>
      <c r="HX412" s="141"/>
      <c r="HY412" s="141"/>
      <c r="HZ412" s="141"/>
      <c r="IA412" s="141"/>
      <c r="IB412" s="141"/>
      <c r="IC412" s="141"/>
      <c r="ID412" s="141"/>
      <c r="IE412" s="141"/>
      <c r="IF412" s="141"/>
      <c r="IG412" s="141"/>
      <c r="IH412" s="141"/>
      <c r="II412" s="141"/>
      <c r="IJ412" s="141"/>
      <c r="IK412" s="141"/>
      <c r="IL412" s="141"/>
      <c r="IM412" s="141"/>
      <c r="IN412" s="141"/>
      <c r="IO412" s="141"/>
      <c r="IP412" s="141"/>
      <c r="IQ412" s="141"/>
      <c r="IR412" s="141"/>
      <c r="IS412" s="141"/>
      <c r="IT412" s="141"/>
      <c r="IU412" s="141"/>
      <c r="IV412" s="141"/>
      <c r="IW412" s="141"/>
      <c r="IX412" s="141"/>
      <c r="IY412" s="141"/>
      <c r="IZ412" s="141"/>
      <c r="JA412" s="141"/>
      <c r="JB412" s="141"/>
      <c r="JC412" s="141"/>
      <c r="JD412" s="141"/>
      <c r="JE412" s="141"/>
      <c r="JF412" s="141"/>
      <c r="JG412" s="141"/>
      <c r="JH412" s="141"/>
      <c r="JI412" s="141"/>
      <c r="JJ412" s="141"/>
      <c r="JK412" s="141"/>
      <c r="JL412" s="141"/>
      <c r="JM412" s="141"/>
      <c r="JN412" s="141"/>
      <c r="JO412" s="141"/>
      <c r="JP412" s="141"/>
      <c r="JQ412" s="141"/>
      <c r="JR412" s="141"/>
      <c r="JS412" s="141"/>
      <c r="JT412" s="141"/>
      <c r="JU412" s="141"/>
      <c r="JV412" s="141"/>
      <c r="JW412" s="141"/>
      <c r="JX412" s="141"/>
      <c r="JY412" s="141"/>
      <c r="JZ412" s="141"/>
      <c r="KA412" s="141"/>
      <c r="KB412" s="141"/>
      <c r="KC412" s="141"/>
      <c r="KD412" s="141"/>
      <c r="KE412" s="141"/>
      <c r="KF412" s="141"/>
      <c r="KG412" s="141"/>
      <c r="KH412" s="141"/>
      <c r="KI412" s="141"/>
      <c r="KJ412" s="141"/>
      <c r="KK412" s="141"/>
      <c r="KL412" s="141"/>
      <c r="KM412" s="141"/>
      <c r="KN412" s="141"/>
      <c r="KO412" s="141"/>
      <c r="KP412" s="141"/>
      <c r="KQ412" s="141"/>
      <c r="KR412" s="141"/>
      <c r="KS412" s="141"/>
      <c r="KT412" s="141"/>
      <c r="KU412" s="141"/>
      <c r="KV412" s="141"/>
      <c r="KW412" s="141"/>
      <c r="KX412" s="141"/>
      <c r="KY412" s="141"/>
      <c r="KZ412" s="141"/>
      <c r="LA412" s="141"/>
      <c r="LB412" s="141"/>
      <c r="LC412" s="141"/>
      <c r="LD412" s="141"/>
      <c r="LE412" s="141"/>
      <c r="LF412" s="141"/>
      <c r="LG412" s="141"/>
      <c r="LH412" s="141"/>
      <c r="LI412" s="141"/>
      <c r="LJ412" s="141"/>
      <c r="LK412" s="141"/>
      <c r="LL412" s="141"/>
      <c r="LM412" s="141"/>
      <c r="LN412" s="141"/>
      <c r="LO412" s="141"/>
      <c r="LP412" s="141"/>
      <c r="LQ412" s="141"/>
      <c r="LR412" s="141"/>
      <c r="LS412" s="141"/>
      <c r="LT412" s="141"/>
      <c r="LU412" s="141"/>
      <c r="LV412" s="141"/>
      <c r="LW412" s="141"/>
      <c r="LX412" s="141"/>
      <c r="LY412" s="141"/>
      <c r="LZ412" s="141"/>
      <c r="MA412" s="141"/>
      <c r="MB412" s="141"/>
      <c r="MC412" s="141"/>
      <c r="MD412" s="141"/>
      <c r="ME412" s="141"/>
      <c r="MF412" s="141"/>
      <c r="MG412" s="141"/>
      <c r="MH412" s="141"/>
      <c r="MI412" s="141"/>
      <c r="MJ412" s="141"/>
      <c r="MK412" s="141"/>
      <c r="ML412" s="141"/>
      <c r="MM412" s="141"/>
      <c r="MN412" s="141"/>
      <c r="MO412" s="141"/>
      <c r="MP412" s="141"/>
      <c r="MQ412" s="141"/>
      <c r="MR412" s="141"/>
      <c r="MS412" s="141"/>
      <c r="MT412" s="141"/>
      <c r="MU412" s="141"/>
      <c r="MV412" s="141"/>
      <c r="MW412" s="141"/>
      <c r="MX412" s="141"/>
      <c r="MY412" s="141"/>
      <c r="MZ412" s="141"/>
      <c r="NA412" s="141"/>
      <c r="NB412" s="141"/>
      <c r="NC412" s="141"/>
      <c r="ND412" s="141"/>
      <c r="NE412" s="141"/>
      <c r="NF412" s="141"/>
      <c r="NG412" s="141"/>
      <c r="NH412" s="141"/>
      <c r="NI412" s="141"/>
      <c r="NJ412" s="141"/>
      <c r="NK412" s="141"/>
      <c r="NL412" s="141"/>
      <c r="NM412" s="141"/>
      <c r="NN412" s="141"/>
      <c r="NO412" s="141"/>
      <c r="NP412" s="141"/>
      <c r="NQ412" s="141"/>
      <c r="NR412" s="141"/>
      <c r="NS412" s="141"/>
      <c r="NT412" s="141"/>
      <c r="NU412" s="141"/>
      <c r="NV412" s="141"/>
      <c r="NW412" s="141"/>
      <c r="NX412" s="141"/>
      <c r="NY412" s="141"/>
      <c r="NZ412" s="141"/>
      <c r="OA412" s="141"/>
      <c r="OB412" s="141"/>
      <c r="OC412" s="141"/>
      <c r="OD412" s="141"/>
      <c r="OE412" s="141"/>
      <c r="OF412" s="141"/>
      <c r="OG412" s="141"/>
      <c r="OH412" s="141"/>
      <c r="OI412" s="141"/>
      <c r="OJ412" s="141"/>
      <c r="OK412" s="141"/>
      <c r="OL412" s="141"/>
      <c r="OM412" s="141"/>
      <c r="ON412" s="141"/>
      <c r="OO412" s="141"/>
      <c r="OP412" s="141"/>
      <c r="OQ412" s="141"/>
      <c r="OR412" s="141"/>
      <c r="OS412" s="141"/>
      <c r="OT412" s="141"/>
      <c r="OU412" s="141"/>
      <c r="OV412" s="141"/>
      <c r="OW412" s="141"/>
      <c r="OX412" s="141"/>
      <c r="OY412" s="141"/>
      <c r="OZ412" s="141"/>
      <c r="PA412" s="141"/>
      <c r="PB412" s="141"/>
      <c r="PC412" s="141"/>
      <c r="PD412" s="141"/>
      <c r="PE412" s="141"/>
      <c r="PF412" s="141"/>
      <c r="PG412" s="141"/>
      <c r="PH412" s="141"/>
      <c r="PI412" s="141"/>
      <c r="PJ412" s="141"/>
      <c r="PK412" s="141"/>
      <c r="PL412" s="141"/>
      <c r="PM412" s="141"/>
      <c r="PN412" s="141"/>
      <c r="PO412" s="141"/>
      <c r="PP412" s="141"/>
      <c r="PQ412" s="141"/>
      <c r="PR412" s="141"/>
      <c r="PS412" s="141"/>
      <c r="PT412" s="141"/>
      <c r="PU412" s="141"/>
      <c r="PV412" s="141"/>
      <c r="PW412" s="141"/>
      <c r="PX412" s="141"/>
      <c r="PY412" s="141"/>
      <c r="PZ412" s="141"/>
      <c r="QA412" s="141"/>
      <c r="QB412" s="141"/>
      <c r="QC412" s="141"/>
      <c r="QD412" s="141"/>
      <c r="QE412" s="141"/>
      <c r="QF412" s="141"/>
      <c r="QG412" s="141"/>
      <c r="QH412" s="141"/>
      <c r="QI412" s="141"/>
      <c r="QJ412" s="141"/>
      <c r="QK412" s="141"/>
      <c r="QL412" s="141"/>
      <c r="QM412" s="141"/>
      <c r="QN412" s="141"/>
      <c r="QO412" s="141"/>
      <c r="QP412" s="141"/>
      <c r="QQ412" s="141"/>
      <c r="QR412" s="141"/>
      <c r="QS412" s="141"/>
      <c r="QT412" s="141"/>
      <c r="QU412" s="141"/>
      <c r="QV412" s="141"/>
      <c r="QW412" s="141"/>
      <c r="QX412" s="141"/>
      <c r="QY412" s="141"/>
      <c r="QZ412" s="141"/>
      <c r="RA412" s="141"/>
      <c r="RB412" s="141"/>
      <c r="RC412" s="141"/>
      <c r="RD412" s="141"/>
      <c r="RE412" s="141"/>
      <c r="RF412" s="141"/>
      <c r="RG412" s="141"/>
      <c r="RH412" s="141"/>
      <c r="RI412" s="141"/>
      <c r="RJ412" s="141"/>
      <c r="RK412" s="141"/>
      <c r="RL412" s="141"/>
      <c r="RM412" s="141"/>
      <c r="RN412" s="141"/>
      <c r="RO412" s="141"/>
      <c r="RP412" s="141"/>
      <c r="RQ412" s="141"/>
      <c r="RR412" s="141"/>
      <c r="RS412" s="141"/>
      <c r="RT412" s="141"/>
      <c r="RU412" s="141"/>
      <c r="RV412" s="141"/>
      <c r="RW412" s="141"/>
      <c r="RX412" s="141"/>
      <c r="RY412" s="141"/>
      <c r="RZ412" s="141"/>
      <c r="SA412" s="141"/>
      <c r="SB412" s="141"/>
      <c r="SC412" s="141"/>
      <c r="SD412" s="141"/>
      <c r="SE412" s="141"/>
      <c r="SF412" s="141"/>
      <c r="SG412" s="141"/>
      <c r="SH412" s="141"/>
      <c r="SI412" s="141"/>
      <c r="SJ412" s="141"/>
      <c r="SK412" s="141"/>
      <c r="SL412" s="141"/>
      <c r="SM412" s="141"/>
      <c r="SN412" s="141"/>
      <c r="SO412" s="141"/>
      <c r="SP412" s="141"/>
      <c r="SQ412" s="141"/>
      <c r="SR412" s="141"/>
      <c r="SS412" s="141"/>
      <c r="ST412" s="141"/>
      <c r="SU412" s="141"/>
      <c r="SV412" s="141"/>
      <c r="SW412" s="141"/>
      <c r="SX412" s="141"/>
      <c r="SY412" s="141"/>
      <c r="SZ412" s="141"/>
      <c r="TA412" s="141"/>
      <c r="TB412" s="141"/>
      <c r="TC412" s="141"/>
      <c r="TD412" s="141"/>
      <c r="TE412" s="141"/>
      <c r="TF412" s="141"/>
      <c r="TG412" s="141"/>
      <c r="TH412" s="141"/>
      <c r="TI412" s="141"/>
      <c r="TJ412" s="141"/>
      <c r="TK412" s="141"/>
      <c r="TL412" s="141"/>
      <c r="TM412" s="141"/>
      <c r="TN412" s="141"/>
      <c r="TO412" s="141"/>
      <c r="TP412" s="141"/>
      <c r="TQ412" s="141"/>
      <c r="TR412" s="141"/>
      <c r="TS412" s="141"/>
      <c r="TT412" s="141"/>
      <c r="TU412" s="141"/>
      <c r="TV412" s="141"/>
      <c r="TW412" s="141"/>
      <c r="TX412" s="141"/>
      <c r="TY412" s="141"/>
      <c r="TZ412" s="141"/>
      <c r="UA412" s="141"/>
      <c r="UB412" s="141"/>
      <c r="UC412" s="141"/>
      <c r="UD412" s="141"/>
      <c r="UE412" s="141"/>
      <c r="UF412" s="141"/>
      <c r="UG412" s="141"/>
      <c r="UH412" s="141"/>
      <c r="UI412" s="141"/>
      <c r="UJ412" s="141"/>
      <c r="UK412" s="141"/>
      <c r="UL412" s="141"/>
      <c r="UM412" s="141"/>
      <c r="UN412" s="141"/>
      <c r="UO412" s="141"/>
      <c r="UP412" s="141"/>
      <c r="UQ412" s="141"/>
      <c r="UR412" s="141"/>
      <c r="US412" s="141"/>
      <c r="UT412" s="141"/>
      <c r="UU412" s="141"/>
      <c r="UV412" s="141"/>
      <c r="UW412" s="141"/>
      <c r="UX412" s="141"/>
      <c r="UY412" s="141"/>
      <c r="UZ412" s="141"/>
      <c r="VA412" s="141"/>
      <c r="VB412" s="141"/>
      <c r="VC412" s="141"/>
      <c r="VD412" s="141"/>
      <c r="VE412" s="141"/>
      <c r="VF412" s="141"/>
      <c r="VG412" s="141"/>
      <c r="VH412" s="141"/>
      <c r="VI412" s="141"/>
      <c r="VJ412" s="141"/>
      <c r="VK412" s="141"/>
      <c r="VL412" s="141"/>
      <c r="VM412" s="141"/>
      <c r="VN412" s="141"/>
      <c r="VO412" s="141"/>
      <c r="VP412" s="141"/>
      <c r="VQ412" s="141"/>
      <c r="VR412" s="141"/>
      <c r="VS412" s="141"/>
      <c r="VT412" s="141"/>
      <c r="VU412" s="141"/>
      <c r="VV412" s="141"/>
      <c r="VW412" s="141"/>
      <c r="VX412" s="141"/>
      <c r="VY412" s="141"/>
      <c r="VZ412" s="141"/>
      <c r="WA412" s="141"/>
      <c r="WB412" s="141"/>
      <c r="WC412" s="141"/>
      <c r="WD412" s="141"/>
      <c r="WE412" s="141"/>
      <c r="WF412" s="141"/>
      <c r="WG412" s="141"/>
      <c r="WH412" s="141"/>
      <c r="WI412" s="141"/>
      <c r="WJ412" s="141"/>
      <c r="WK412" s="141"/>
      <c r="WL412" s="141"/>
      <c r="WM412" s="141"/>
      <c r="WN412" s="141"/>
      <c r="WO412" s="141"/>
      <c r="WP412" s="141"/>
      <c r="WQ412" s="141"/>
      <c r="WR412" s="141"/>
      <c r="WS412" s="141"/>
      <c r="WT412" s="141"/>
      <c r="WU412" s="141"/>
      <c r="WV412" s="141"/>
      <c r="WW412" s="141"/>
      <c r="WX412" s="141"/>
      <c r="WY412" s="141"/>
      <c r="WZ412" s="141"/>
      <c r="XA412" s="141"/>
      <c r="XB412" s="141"/>
      <c r="XC412" s="141"/>
      <c r="XD412" s="141"/>
      <c r="XE412" s="141"/>
      <c r="XF412" s="141"/>
      <c r="XG412" s="141"/>
      <c r="XH412" s="141"/>
      <c r="XI412" s="141"/>
      <c r="XJ412" s="141"/>
      <c r="XK412" s="141"/>
      <c r="XL412" s="141"/>
      <c r="XM412" s="141"/>
      <c r="XN412" s="141"/>
      <c r="XO412" s="141"/>
      <c r="XP412" s="141"/>
      <c r="XQ412" s="141"/>
      <c r="XR412" s="141"/>
      <c r="XS412" s="141"/>
      <c r="XT412" s="141"/>
      <c r="XU412" s="141"/>
      <c r="XV412" s="141"/>
      <c r="XW412" s="141"/>
      <c r="XX412" s="141"/>
      <c r="XY412" s="141"/>
      <c r="XZ412" s="141"/>
      <c r="YA412" s="141"/>
      <c r="YB412" s="141"/>
      <c r="YC412" s="141"/>
      <c r="YD412" s="141"/>
      <c r="YE412" s="141"/>
      <c r="YF412" s="141"/>
      <c r="YG412" s="141"/>
      <c r="YH412" s="141"/>
      <c r="YI412" s="141"/>
      <c r="YJ412" s="141"/>
      <c r="YK412" s="141"/>
      <c r="YL412" s="141"/>
      <c r="YM412" s="141"/>
      <c r="YN412" s="141"/>
      <c r="YO412" s="141"/>
      <c r="YP412" s="141"/>
      <c r="YQ412" s="141"/>
      <c r="YR412" s="141"/>
      <c r="YS412" s="141"/>
      <c r="YT412" s="141"/>
      <c r="YU412" s="141"/>
      <c r="YV412" s="141"/>
      <c r="YW412" s="141"/>
      <c r="YX412" s="141"/>
      <c r="YY412" s="141"/>
      <c r="YZ412" s="141"/>
      <c r="ZA412" s="141"/>
      <c r="ZB412" s="141"/>
      <c r="ZC412" s="141"/>
      <c r="ZD412" s="141"/>
      <c r="ZE412" s="141"/>
      <c r="ZF412" s="141"/>
      <c r="ZG412" s="141"/>
      <c r="ZH412" s="141"/>
      <c r="ZI412" s="141"/>
      <c r="ZJ412" s="141"/>
      <c r="ZK412" s="141"/>
      <c r="ZL412" s="141"/>
      <c r="ZM412" s="141"/>
      <c r="ZN412" s="141"/>
      <c r="ZO412" s="141"/>
      <c r="ZP412" s="141"/>
      <c r="ZQ412" s="141"/>
      <c r="ZR412" s="141"/>
      <c r="ZS412" s="141"/>
      <c r="ZT412" s="141"/>
      <c r="ZU412" s="141"/>
      <c r="ZV412" s="141"/>
      <c r="ZW412" s="141"/>
      <c r="ZX412" s="141"/>
      <c r="ZY412" s="141"/>
      <c r="ZZ412" s="141"/>
      <c r="AAA412" s="141"/>
      <c r="AAB412" s="141"/>
      <c r="AAC412" s="141"/>
      <c r="AAD412" s="141"/>
      <c r="AAE412" s="141"/>
      <c r="AAF412" s="141"/>
      <c r="AAG412" s="141"/>
      <c r="AAH412" s="141"/>
      <c r="AAI412" s="141"/>
      <c r="AAJ412" s="141"/>
      <c r="AAK412" s="141"/>
      <c r="AAL412" s="141"/>
      <c r="AAM412" s="141"/>
      <c r="AAN412" s="141"/>
      <c r="AAO412" s="141"/>
      <c r="AAP412" s="141"/>
      <c r="AAQ412" s="141"/>
      <c r="AAR412" s="141"/>
      <c r="AAS412" s="141"/>
      <c r="AAT412" s="141"/>
      <c r="AAU412" s="141"/>
      <c r="AAV412" s="141"/>
      <c r="AAW412" s="141"/>
      <c r="AAX412" s="141"/>
      <c r="AAY412" s="141"/>
      <c r="AAZ412" s="141"/>
      <c r="ABA412" s="141"/>
      <c r="ABB412" s="141"/>
      <c r="ABC412" s="141"/>
      <c r="ABD412" s="141"/>
      <c r="ABE412" s="141"/>
      <c r="ABF412" s="141"/>
      <c r="ABG412" s="141"/>
      <c r="ABH412" s="141"/>
      <c r="ABI412" s="141"/>
      <c r="ABJ412" s="141"/>
      <c r="ABK412" s="141"/>
      <c r="ABL412" s="141"/>
      <c r="ABM412" s="141"/>
      <c r="ABN412" s="141"/>
      <c r="ABO412" s="141"/>
      <c r="ABP412" s="141"/>
      <c r="ABQ412" s="141"/>
      <c r="ABR412" s="141"/>
      <c r="ABS412" s="141"/>
      <c r="ABT412" s="141"/>
      <c r="ABU412" s="141"/>
      <c r="ABV412" s="141"/>
      <c r="ABW412" s="141"/>
      <c r="ABX412" s="141"/>
      <c r="ABY412" s="141"/>
      <c r="ABZ412" s="141"/>
      <c r="ACA412" s="141"/>
      <c r="ACB412" s="141"/>
      <c r="ACC412" s="141"/>
      <c r="ACD412" s="141"/>
      <c r="ACE412" s="141"/>
      <c r="ACF412" s="141"/>
      <c r="ACG412" s="141"/>
      <c r="ACH412" s="141"/>
      <c r="ACI412" s="141"/>
      <c r="ACJ412" s="141"/>
      <c r="ACK412" s="141"/>
      <c r="ACL412" s="141"/>
      <c r="ACM412" s="141"/>
      <c r="ACN412" s="141"/>
      <c r="ACO412" s="141"/>
      <c r="ACP412" s="141"/>
      <c r="ACQ412" s="141"/>
      <c r="ACR412" s="141"/>
      <c r="ACS412" s="141"/>
      <c r="ACT412" s="141"/>
      <c r="ACU412" s="141"/>
      <c r="ACV412" s="141"/>
      <c r="ACW412" s="141"/>
      <c r="ACX412" s="141"/>
      <c r="ACY412" s="141"/>
      <c r="ACZ412" s="141"/>
      <c r="ADA412" s="141"/>
      <c r="ADB412" s="141"/>
      <c r="ADC412" s="141"/>
      <c r="ADD412" s="141"/>
      <c r="ADE412" s="141"/>
      <c r="ADF412" s="141"/>
      <c r="ADG412" s="141"/>
      <c r="ADH412" s="141"/>
      <c r="ADI412" s="141"/>
      <c r="ADJ412" s="141"/>
      <c r="ADK412" s="141"/>
      <c r="ADL412" s="141"/>
      <c r="ADM412" s="141"/>
      <c r="ADN412" s="141"/>
      <c r="ADO412" s="141"/>
      <c r="ADP412" s="141"/>
      <c r="ADQ412" s="141"/>
      <c r="ADR412" s="141"/>
      <c r="ADS412" s="141"/>
      <c r="ADT412" s="141"/>
      <c r="ADU412" s="141"/>
      <c r="ADV412" s="141"/>
      <c r="ADW412" s="141"/>
      <c r="ADX412" s="141"/>
      <c r="ADY412" s="141"/>
      <c r="ADZ412" s="141"/>
      <c r="AEA412" s="141"/>
      <c r="AEB412" s="141"/>
      <c r="AEC412" s="141"/>
      <c r="AED412" s="141"/>
      <c r="AEE412" s="141"/>
      <c r="AEF412" s="141"/>
      <c r="AEG412" s="141"/>
      <c r="AEH412" s="141"/>
      <c r="AEI412" s="141"/>
      <c r="AEJ412" s="141"/>
      <c r="AEK412" s="141"/>
      <c r="AEL412" s="141"/>
      <c r="AEM412" s="141"/>
      <c r="AEN412" s="141"/>
      <c r="AEO412" s="141"/>
      <c r="AEP412" s="141"/>
      <c r="AEQ412" s="141"/>
      <c r="AER412" s="141"/>
      <c r="AES412" s="141"/>
      <c r="AET412" s="141"/>
      <c r="AEU412" s="141"/>
      <c r="AEV412" s="141"/>
      <c r="AEW412" s="141"/>
      <c r="AEX412" s="141"/>
      <c r="AEY412" s="141"/>
      <c r="AEZ412" s="141"/>
      <c r="AFA412" s="141"/>
      <c r="AFB412" s="141"/>
      <c r="AFC412" s="141"/>
      <c r="AFD412" s="141"/>
      <c r="AFE412" s="141"/>
      <c r="AFF412" s="141"/>
      <c r="AFG412" s="141"/>
      <c r="AFH412" s="141"/>
      <c r="AFI412" s="141"/>
      <c r="AFJ412" s="141"/>
      <c r="AFK412" s="141"/>
      <c r="AFL412" s="141"/>
      <c r="AFM412" s="141"/>
      <c r="AFN412" s="141"/>
      <c r="AFO412" s="141"/>
      <c r="AFP412" s="141"/>
      <c r="AFQ412" s="141"/>
      <c r="AFR412" s="141"/>
      <c r="AFS412" s="141"/>
      <c r="AFT412" s="141"/>
      <c r="AFU412" s="141"/>
      <c r="AFV412" s="141"/>
      <c r="AFW412" s="141"/>
      <c r="AFX412" s="141"/>
      <c r="AFY412" s="141"/>
      <c r="AFZ412" s="141"/>
      <c r="AGA412" s="141"/>
      <c r="AGB412" s="141"/>
      <c r="AGC412" s="141"/>
      <c r="AGD412" s="141"/>
      <c r="AGE412" s="141"/>
      <c r="AGF412" s="141"/>
      <c r="AGG412" s="141"/>
      <c r="AGH412" s="141"/>
      <c r="AGI412" s="141"/>
      <c r="AGJ412" s="141"/>
      <c r="AGK412" s="141"/>
      <c r="AGL412" s="141"/>
      <c r="AGM412" s="141"/>
      <c r="AGN412" s="141"/>
      <c r="AGO412" s="141"/>
      <c r="AGP412" s="141"/>
      <c r="AGQ412" s="141"/>
      <c r="AGR412" s="141"/>
      <c r="AGS412" s="141"/>
      <c r="AGT412" s="141"/>
      <c r="AGU412" s="141"/>
      <c r="AGV412" s="141"/>
      <c r="AGW412" s="141"/>
      <c r="AGX412" s="141"/>
      <c r="AGY412" s="141"/>
      <c r="AGZ412" s="141"/>
      <c r="AHA412" s="141"/>
      <c r="AHB412" s="141"/>
      <c r="AHC412" s="141"/>
      <c r="AHD412" s="141"/>
      <c r="AHE412" s="141"/>
      <c r="AHF412" s="141"/>
      <c r="AHG412" s="141"/>
      <c r="AHH412" s="141"/>
      <c r="AHI412" s="141"/>
      <c r="AHJ412" s="141"/>
      <c r="AHK412" s="141"/>
      <c r="AHL412" s="141"/>
      <c r="AHM412" s="141"/>
      <c r="AHN412" s="141"/>
      <c r="AHO412" s="141"/>
      <c r="AHP412" s="141"/>
      <c r="AHQ412" s="141"/>
      <c r="AHR412" s="141"/>
      <c r="AHS412" s="141"/>
      <c r="AHT412" s="141"/>
      <c r="AHU412" s="141"/>
      <c r="AHV412" s="141"/>
      <c r="AHW412" s="141"/>
      <c r="AHX412" s="141"/>
      <c r="AHY412" s="141"/>
      <c r="AHZ412" s="141"/>
      <c r="AIA412" s="141"/>
      <c r="AIB412" s="141"/>
      <c r="AIC412" s="141"/>
      <c r="AID412" s="141"/>
      <c r="AIE412" s="141"/>
      <c r="AIF412" s="141"/>
      <c r="AIG412" s="141"/>
      <c r="AIH412" s="141"/>
      <c r="AII412" s="141"/>
      <c r="AIJ412" s="141"/>
      <c r="AIK412" s="141"/>
      <c r="AIL412" s="141"/>
      <c r="AIM412" s="141"/>
      <c r="AIN412" s="141"/>
      <c r="AIO412" s="141"/>
      <c r="AIP412" s="141"/>
      <c r="AIQ412" s="141"/>
      <c r="AIR412" s="141"/>
      <c r="AIS412" s="141"/>
      <c r="AIT412" s="141"/>
      <c r="AIU412" s="141"/>
      <c r="AIV412" s="141"/>
      <c r="AIW412" s="141"/>
      <c r="AIX412" s="141"/>
      <c r="AIY412" s="141"/>
      <c r="AIZ412" s="141"/>
      <c r="AJA412" s="141"/>
      <c r="AJB412" s="141"/>
      <c r="AJC412" s="141"/>
      <c r="AJD412" s="141"/>
      <c r="AJE412" s="141"/>
      <c r="AJF412" s="141"/>
      <c r="AJG412" s="141"/>
      <c r="AJH412" s="141"/>
      <c r="AJI412" s="141"/>
      <c r="AJJ412" s="141"/>
      <c r="AJK412" s="141"/>
      <c r="AJL412" s="141"/>
      <c r="AJM412" s="141"/>
      <c r="AJN412" s="141"/>
      <c r="AJO412" s="141"/>
      <c r="AJP412" s="141"/>
      <c r="AJQ412" s="141"/>
      <c r="AJR412" s="141"/>
      <c r="AJS412" s="141"/>
      <c r="AJT412" s="141"/>
      <c r="AJU412" s="141"/>
      <c r="AJV412" s="141"/>
      <c r="AJW412" s="141"/>
      <c r="AJX412" s="141"/>
      <c r="AJY412" s="141"/>
      <c r="AJZ412" s="141"/>
      <c r="AKA412" s="141"/>
      <c r="AKB412" s="141"/>
      <c r="AKC412" s="141"/>
      <c r="AKD412" s="141"/>
      <c r="AKE412" s="141"/>
      <c r="AKF412" s="141"/>
      <c r="AKG412" s="141"/>
      <c r="AKH412" s="141"/>
      <c r="AKI412" s="141"/>
      <c r="AKJ412" s="141"/>
      <c r="AKK412" s="141"/>
      <c r="AKL412" s="141"/>
      <c r="AKM412" s="141"/>
      <c r="AKN412" s="141"/>
      <c r="AKO412" s="141"/>
      <c r="AKP412" s="141"/>
      <c r="AKQ412" s="141"/>
      <c r="AKR412" s="141"/>
      <c r="AKS412" s="141"/>
      <c r="AKT412" s="141"/>
      <c r="AKU412" s="141"/>
      <c r="AKV412" s="141"/>
      <c r="AKW412" s="141"/>
      <c r="AKX412" s="141"/>
      <c r="AKY412" s="141"/>
      <c r="AKZ412" s="141"/>
      <c r="ALA412" s="141"/>
      <c r="ALB412" s="141"/>
      <c r="ALC412" s="141"/>
      <c r="ALD412" s="141"/>
      <c r="ALE412" s="141"/>
      <c r="ALF412" s="141"/>
      <c r="ALG412" s="141"/>
      <c r="ALH412" s="141"/>
      <c r="ALI412" s="141"/>
      <c r="ALJ412" s="141"/>
      <c r="ALK412" s="141"/>
      <c r="ALL412" s="141"/>
      <c r="ALM412" s="141"/>
      <c r="ALN412" s="141"/>
      <c r="ALO412" s="141"/>
      <c r="ALP412" s="141"/>
      <c r="ALQ412" s="141"/>
      <c r="ALR412" s="141"/>
      <c r="ALS412" s="141"/>
      <c r="ALT412" s="141"/>
      <c r="ALU412" s="141"/>
      <c r="ALV412" s="141"/>
      <c r="ALW412" s="141"/>
      <c r="ALX412" s="141"/>
      <c r="ALY412" s="141"/>
      <c r="ALZ412" s="141"/>
      <c r="AMA412" s="141"/>
      <c r="AMB412" s="141"/>
      <c r="AMC412" s="141"/>
      <c r="AMD412" s="141"/>
      <c r="AME412" s="141"/>
      <c r="AMF412" s="141"/>
      <c r="AMG412" s="141"/>
      <c r="AMH412" s="141"/>
      <c r="AMI412" s="141"/>
      <c r="AMJ412" s="141"/>
      <c r="AMK412" s="141"/>
      <c r="AML412" s="141"/>
      <c r="AMM412" s="141"/>
      <c r="AMN412" s="141"/>
      <c r="AMO412" s="141"/>
      <c r="AMP412" s="141"/>
      <c r="AMQ412" s="141"/>
      <c r="AMR412" s="141"/>
      <c r="AMS412" s="141"/>
      <c r="AMT412" s="141"/>
      <c r="AMU412" s="141"/>
      <c r="AMV412" s="141"/>
      <c r="AMW412" s="141"/>
      <c r="AMX412" s="141"/>
      <c r="AMY412" s="141"/>
      <c r="AMZ412" s="141"/>
      <c r="ANA412" s="141"/>
      <c r="ANB412" s="141"/>
      <c r="ANC412" s="141"/>
      <c r="AND412" s="141"/>
      <c r="ANE412" s="141"/>
      <c r="ANF412" s="141"/>
      <c r="ANG412" s="141"/>
      <c r="ANH412" s="141"/>
      <c r="ANI412" s="141"/>
      <c r="ANJ412" s="141"/>
      <c r="ANK412" s="141"/>
      <c r="ANL412" s="141"/>
      <c r="ANM412" s="141"/>
      <c r="ANN412" s="141"/>
      <c r="ANO412" s="141"/>
      <c r="ANP412" s="141"/>
      <c r="ANQ412" s="141"/>
      <c r="ANR412" s="141"/>
      <c r="ANS412" s="141"/>
      <c r="ANT412" s="141"/>
      <c r="ANU412" s="141"/>
      <c r="ANV412" s="141"/>
      <c r="ANW412" s="141"/>
      <c r="ANX412" s="141"/>
      <c r="ANY412" s="141"/>
      <c r="ANZ412" s="141"/>
      <c r="AOA412" s="141"/>
      <c r="AOB412" s="141"/>
      <c r="AOC412" s="141"/>
      <c r="AOD412" s="141"/>
      <c r="AOE412" s="141"/>
      <c r="AOF412" s="141"/>
      <c r="AOG412" s="141"/>
      <c r="AOH412" s="141"/>
      <c r="AOI412" s="141"/>
      <c r="AOJ412" s="141"/>
      <c r="AOK412" s="141"/>
      <c r="AOL412" s="141"/>
      <c r="AOM412" s="141"/>
      <c r="AON412" s="141"/>
      <c r="AOO412" s="141"/>
      <c r="AOP412" s="141"/>
      <c r="AOQ412" s="141"/>
      <c r="AOR412" s="141"/>
      <c r="AOS412" s="141"/>
      <c r="AOT412" s="141"/>
      <c r="AOU412" s="141"/>
      <c r="AOV412" s="141"/>
      <c r="AOW412" s="141"/>
      <c r="AOX412" s="141"/>
      <c r="AOY412" s="141"/>
      <c r="AOZ412" s="141"/>
      <c r="APA412" s="141"/>
      <c r="APB412" s="141"/>
      <c r="APC412" s="141"/>
      <c r="APD412" s="141"/>
      <c r="APE412" s="141"/>
      <c r="APF412" s="141"/>
      <c r="APG412" s="141"/>
      <c r="APH412" s="141"/>
      <c r="API412" s="141"/>
      <c r="APJ412" s="141"/>
      <c r="APK412" s="141"/>
      <c r="APL412" s="141"/>
      <c r="APM412" s="141"/>
      <c r="APN412" s="141"/>
      <c r="APO412" s="141"/>
      <c r="APP412" s="141"/>
      <c r="APQ412" s="141"/>
      <c r="APR412" s="141"/>
      <c r="APS412" s="141"/>
      <c r="APT412" s="141"/>
      <c r="APU412" s="141"/>
      <c r="APV412" s="141"/>
      <c r="APW412" s="141"/>
      <c r="APX412" s="141"/>
      <c r="APY412" s="141"/>
      <c r="APZ412" s="141"/>
      <c r="AQA412" s="141"/>
      <c r="AQB412" s="141"/>
      <c r="AQC412" s="141"/>
      <c r="AQD412" s="141"/>
      <c r="AQE412" s="141"/>
      <c r="AQF412" s="141"/>
      <c r="AQG412" s="141"/>
      <c r="AQH412" s="141"/>
      <c r="AQI412" s="141"/>
      <c r="AQJ412" s="141"/>
      <c r="AQK412" s="141"/>
      <c r="AQL412" s="141"/>
      <c r="AQM412" s="141"/>
      <c r="AQN412" s="141"/>
      <c r="AQO412" s="141"/>
      <c r="AQP412" s="141"/>
      <c r="AQQ412" s="141"/>
      <c r="AQR412" s="141"/>
      <c r="AQS412" s="141"/>
      <c r="AQT412" s="141"/>
      <c r="AQU412" s="141"/>
      <c r="AQV412" s="141"/>
      <c r="AQW412" s="141"/>
      <c r="AQX412" s="141"/>
      <c r="AQY412" s="141"/>
      <c r="AQZ412" s="141"/>
      <c r="ARA412" s="141"/>
      <c r="ARB412" s="141"/>
      <c r="ARC412" s="141"/>
      <c r="ARD412" s="141"/>
      <c r="ARE412" s="141"/>
      <c r="ARF412" s="141"/>
      <c r="ARG412" s="141"/>
      <c r="ARH412" s="141"/>
      <c r="ARI412" s="141"/>
      <c r="ARJ412" s="141"/>
      <c r="ARK412" s="141"/>
      <c r="ARL412" s="141"/>
      <c r="ARM412" s="141"/>
      <c r="ARN412" s="141"/>
      <c r="ARO412" s="141"/>
      <c r="ARP412" s="141"/>
      <c r="ARQ412" s="141"/>
      <c r="ARR412" s="141"/>
      <c r="ARS412" s="141"/>
      <c r="ART412" s="141"/>
      <c r="ARU412" s="141"/>
      <c r="ARV412" s="141"/>
      <c r="ARW412" s="141"/>
      <c r="ARX412" s="141"/>
      <c r="ARY412" s="141"/>
      <c r="ARZ412" s="141"/>
      <c r="ASA412" s="141"/>
      <c r="ASB412" s="141"/>
      <c r="ASC412" s="141"/>
      <c r="ASD412" s="141"/>
      <c r="ASE412" s="141"/>
      <c r="ASF412" s="141"/>
      <c r="ASG412" s="141"/>
      <c r="ASH412" s="141"/>
      <c r="ASI412" s="141"/>
      <c r="ASJ412" s="141"/>
      <c r="ASK412" s="141"/>
      <c r="ASL412" s="141"/>
      <c r="ASM412" s="141"/>
      <c r="ASN412" s="141"/>
      <c r="ASO412" s="141"/>
      <c r="ASP412" s="141"/>
      <c r="ASQ412" s="141"/>
      <c r="ASR412" s="141"/>
      <c r="ASS412" s="141"/>
      <c r="AST412" s="141"/>
      <c r="ASU412" s="141"/>
      <c r="ASV412" s="141"/>
      <c r="ASW412" s="141"/>
      <c r="ASX412" s="141"/>
      <c r="ASY412" s="141"/>
      <c r="ASZ412" s="141"/>
      <c r="ATA412" s="141"/>
      <c r="ATB412" s="141"/>
      <c r="ATC412" s="141"/>
      <c r="ATD412" s="141"/>
      <c r="ATE412" s="141"/>
      <c r="ATF412" s="141"/>
      <c r="ATG412" s="141"/>
      <c r="ATH412" s="141"/>
      <c r="ATI412" s="141"/>
      <c r="ATJ412" s="141"/>
      <c r="ATK412" s="141"/>
      <c r="ATL412" s="141"/>
      <c r="ATM412" s="141"/>
      <c r="ATN412" s="141"/>
      <c r="ATO412" s="141"/>
      <c r="ATP412" s="141"/>
      <c r="ATQ412" s="141"/>
      <c r="ATR412" s="141"/>
      <c r="ATS412" s="141"/>
      <c r="ATT412" s="141"/>
      <c r="ATU412" s="141"/>
      <c r="ATV412" s="141"/>
      <c r="ATW412" s="141"/>
      <c r="ATX412" s="141"/>
      <c r="ATY412" s="141"/>
      <c r="ATZ412" s="141"/>
      <c r="AUA412" s="141"/>
      <c r="AUB412" s="141"/>
      <c r="AUC412" s="141"/>
      <c r="AUD412" s="141"/>
      <c r="AUE412" s="141"/>
      <c r="AUF412" s="141"/>
      <c r="AUG412" s="141"/>
      <c r="AUH412" s="141"/>
      <c r="AUI412" s="141"/>
      <c r="AUJ412" s="141"/>
      <c r="AUK412" s="141"/>
      <c r="AUL412" s="141"/>
      <c r="AUM412" s="141"/>
      <c r="AUN412" s="141"/>
      <c r="AUO412" s="141"/>
      <c r="AUP412" s="141"/>
      <c r="AUQ412" s="141"/>
      <c r="AUR412" s="141"/>
      <c r="AUS412" s="141"/>
      <c r="AUT412" s="141"/>
      <c r="AUU412" s="141"/>
      <c r="AUV412" s="141"/>
      <c r="AUW412" s="141"/>
      <c r="AUX412" s="141"/>
      <c r="AUY412" s="141"/>
      <c r="AUZ412" s="141"/>
      <c r="AVA412" s="141"/>
      <c r="AVB412" s="141"/>
      <c r="AVC412" s="141"/>
      <c r="AVD412" s="141"/>
      <c r="AVE412" s="141"/>
      <c r="AVF412" s="141"/>
      <c r="AVG412" s="141"/>
      <c r="AVH412" s="141"/>
      <c r="AVI412" s="141"/>
      <c r="AVJ412" s="141"/>
      <c r="AVK412" s="141"/>
      <c r="AVL412" s="141"/>
      <c r="AVM412" s="141"/>
      <c r="AVN412" s="141"/>
      <c r="AVO412" s="141"/>
      <c r="AVP412" s="141"/>
      <c r="AVQ412" s="141"/>
      <c r="AVR412" s="141"/>
      <c r="AVS412" s="141"/>
      <c r="AVT412" s="141"/>
      <c r="AVU412" s="141"/>
      <c r="AVV412" s="141"/>
      <c r="AVW412" s="141"/>
      <c r="AVX412" s="141"/>
      <c r="AVY412" s="141"/>
      <c r="AVZ412" s="141"/>
      <c r="AWA412" s="141"/>
      <c r="AWB412" s="141"/>
      <c r="AWC412" s="141"/>
      <c r="AWD412" s="141"/>
      <c r="AWE412" s="141"/>
      <c r="AWF412" s="141"/>
      <c r="AWG412" s="141"/>
      <c r="AWH412" s="141"/>
      <c r="AWI412" s="141"/>
      <c r="AWJ412" s="141"/>
      <c r="AWK412" s="141"/>
      <c r="AWL412" s="141"/>
      <c r="AWM412" s="141"/>
      <c r="AWN412" s="141"/>
      <c r="AWO412" s="141"/>
      <c r="AWP412" s="141"/>
      <c r="AWQ412" s="141"/>
      <c r="AWR412" s="141"/>
      <c r="AWS412" s="141"/>
      <c r="AWT412" s="141"/>
      <c r="AWU412" s="141"/>
      <c r="AWV412" s="141"/>
      <c r="AWW412" s="141"/>
      <c r="AWX412" s="141"/>
      <c r="AWY412" s="141"/>
      <c r="AWZ412" s="141"/>
      <c r="AXA412" s="141"/>
      <c r="AXB412" s="141"/>
      <c r="AXC412" s="141"/>
      <c r="AXD412" s="141"/>
      <c r="AXE412" s="141"/>
      <c r="AXF412" s="141"/>
      <c r="AXG412" s="141"/>
      <c r="AXH412" s="141"/>
      <c r="AXI412" s="141"/>
      <c r="AXJ412" s="141"/>
      <c r="AXK412" s="141"/>
      <c r="AXL412" s="141"/>
      <c r="AXM412" s="141"/>
      <c r="AXN412" s="141"/>
      <c r="AXO412" s="141"/>
      <c r="AXP412" s="141"/>
      <c r="AXQ412" s="141"/>
      <c r="AXR412" s="141"/>
      <c r="AXS412" s="141"/>
      <c r="AXT412" s="141"/>
      <c r="AXU412" s="141"/>
      <c r="AXV412" s="141"/>
      <c r="AXW412" s="141"/>
      <c r="AXX412" s="141"/>
      <c r="AXY412" s="141"/>
      <c r="AXZ412" s="141"/>
      <c r="AYA412" s="141"/>
      <c r="AYB412" s="141"/>
      <c r="AYC412" s="141"/>
      <c r="AYD412" s="141"/>
      <c r="AYE412" s="141"/>
      <c r="AYF412" s="141"/>
      <c r="AYG412" s="141"/>
      <c r="AYH412" s="141"/>
      <c r="AYI412" s="141"/>
      <c r="AYJ412" s="141"/>
      <c r="AYK412" s="141"/>
      <c r="AYL412" s="141"/>
      <c r="AYM412" s="141"/>
      <c r="AYN412" s="141"/>
      <c r="AYO412" s="141"/>
      <c r="AYP412" s="141"/>
      <c r="AYQ412" s="141"/>
      <c r="AYR412" s="141"/>
      <c r="AYS412" s="141"/>
      <c r="AYT412" s="141"/>
      <c r="AYU412" s="141"/>
      <c r="AYV412" s="141"/>
      <c r="AYW412" s="141"/>
      <c r="AYX412" s="141"/>
      <c r="AYY412" s="141"/>
      <c r="AYZ412" s="141"/>
      <c r="AZA412" s="141"/>
      <c r="AZB412" s="141"/>
      <c r="AZC412" s="141"/>
      <c r="AZD412" s="141"/>
      <c r="AZE412" s="141"/>
      <c r="AZF412" s="141"/>
      <c r="AZG412" s="141"/>
      <c r="AZH412" s="141"/>
      <c r="AZI412" s="141"/>
      <c r="AZJ412" s="141"/>
      <c r="AZK412" s="141"/>
      <c r="AZL412" s="141"/>
      <c r="AZM412" s="141"/>
      <c r="AZN412" s="141"/>
      <c r="AZO412" s="141"/>
      <c r="AZP412" s="141"/>
      <c r="AZQ412" s="141"/>
      <c r="AZR412" s="141"/>
      <c r="AZS412" s="141"/>
      <c r="AZT412" s="141"/>
      <c r="AZU412" s="141"/>
      <c r="AZV412" s="141"/>
      <c r="AZW412" s="141"/>
      <c r="AZX412" s="141"/>
      <c r="AZY412" s="141"/>
      <c r="AZZ412" s="141"/>
      <c r="BAA412" s="141"/>
      <c r="BAB412" s="141"/>
      <c r="BAC412" s="141"/>
      <c r="BAD412" s="141"/>
      <c r="BAE412" s="141"/>
      <c r="BAF412" s="141"/>
      <c r="BAG412" s="141"/>
      <c r="BAH412" s="141"/>
      <c r="BAI412" s="141"/>
      <c r="BAJ412" s="141"/>
      <c r="BAK412" s="141"/>
      <c r="BAL412" s="141"/>
      <c r="BAM412" s="141"/>
      <c r="BAN412" s="141"/>
      <c r="BAO412" s="141"/>
      <c r="BAP412" s="141"/>
      <c r="BAQ412" s="141"/>
      <c r="BAR412" s="141"/>
      <c r="BAS412" s="141"/>
      <c r="BAT412" s="141"/>
      <c r="BAU412" s="141"/>
      <c r="BAV412" s="141"/>
      <c r="BAW412" s="141"/>
      <c r="BAX412" s="141"/>
      <c r="BAY412" s="141"/>
      <c r="BAZ412" s="141"/>
      <c r="BBA412" s="141"/>
      <c r="BBB412" s="141"/>
      <c r="BBC412" s="141"/>
      <c r="BBD412" s="141"/>
      <c r="BBE412" s="141"/>
      <c r="BBF412" s="141"/>
      <c r="BBG412" s="141"/>
      <c r="BBH412" s="141"/>
      <c r="BBI412" s="141"/>
      <c r="BBJ412" s="141"/>
      <c r="BBK412" s="141"/>
      <c r="BBL412" s="141"/>
      <c r="BBM412" s="141"/>
      <c r="BBN412" s="141"/>
      <c r="BBO412" s="141"/>
      <c r="BBP412" s="141"/>
      <c r="BBQ412" s="141"/>
      <c r="BBR412" s="141"/>
      <c r="BBS412" s="141"/>
      <c r="BBT412" s="141"/>
      <c r="BBU412" s="141"/>
      <c r="BBV412" s="141"/>
      <c r="BBW412" s="141"/>
      <c r="BBX412" s="141"/>
      <c r="BBY412" s="141"/>
      <c r="BBZ412" s="141"/>
      <c r="BCA412" s="141"/>
      <c r="BCB412" s="141"/>
      <c r="BCC412" s="141"/>
      <c r="BCD412" s="141"/>
      <c r="BCE412" s="141"/>
      <c r="BCF412" s="141"/>
      <c r="BCG412" s="141"/>
      <c r="BCH412" s="141"/>
      <c r="BCI412" s="141"/>
      <c r="BCJ412" s="141"/>
      <c r="BCK412" s="141"/>
      <c r="BCL412" s="141"/>
      <c r="BCM412" s="141"/>
      <c r="BCN412" s="141"/>
      <c r="BCO412" s="141"/>
      <c r="BCP412" s="141"/>
      <c r="BCQ412" s="141"/>
      <c r="BCR412" s="141"/>
      <c r="BCS412" s="141"/>
      <c r="BCT412" s="141"/>
      <c r="BCU412" s="141"/>
      <c r="BCV412" s="141"/>
      <c r="BCW412" s="141"/>
      <c r="BCX412" s="141"/>
      <c r="BCY412" s="141"/>
      <c r="BCZ412" s="141"/>
      <c r="BDA412" s="141"/>
      <c r="BDB412" s="141"/>
      <c r="BDC412" s="141"/>
      <c r="BDD412" s="141"/>
      <c r="BDE412" s="141"/>
      <c r="BDF412" s="141"/>
      <c r="BDG412" s="141"/>
      <c r="BDH412" s="141"/>
      <c r="BDI412" s="141"/>
      <c r="BDJ412" s="141"/>
      <c r="BDK412" s="141"/>
      <c r="BDL412" s="141"/>
      <c r="BDM412" s="141"/>
      <c r="BDN412" s="141"/>
      <c r="BDO412" s="141"/>
      <c r="BDP412" s="141"/>
      <c r="BDQ412" s="141"/>
      <c r="BDR412" s="141"/>
      <c r="BDS412" s="141"/>
      <c r="BDT412" s="141"/>
      <c r="BDU412" s="141"/>
      <c r="BDV412" s="141"/>
      <c r="BDW412" s="141"/>
      <c r="BDX412" s="141"/>
      <c r="BDY412" s="141"/>
      <c r="BDZ412" s="141"/>
      <c r="BEA412" s="141"/>
      <c r="BEB412" s="141"/>
      <c r="BEC412" s="141"/>
      <c r="BED412" s="141"/>
      <c r="BEE412" s="141"/>
      <c r="BEF412" s="141"/>
      <c r="BEG412" s="141"/>
      <c r="BEH412" s="141"/>
      <c r="BEI412" s="141"/>
      <c r="BEJ412" s="141"/>
      <c r="BEK412" s="141"/>
      <c r="BEL412" s="141"/>
      <c r="BEM412" s="141"/>
      <c r="BEN412" s="141"/>
      <c r="BEO412" s="141"/>
      <c r="BEP412" s="141"/>
      <c r="BEQ412" s="141"/>
      <c r="BER412" s="141"/>
      <c r="BES412" s="141"/>
      <c r="BET412" s="141"/>
      <c r="BEU412" s="141"/>
      <c r="BEV412" s="141"/>
      <c r="BEW412" s="141"/>
      <c r="BEX412" s="141"/>
      <c r="BEY412" s="141"/>
      <c r="BEZ412" s="141"/>
      <c r="BFA412" s="141"/>
      <c r="BFB412" s="141"/>
      <c r="BFC412" s="141"/>
      <c r="BFD412" s="141"/>
      <c r="BFE412" s="141"/>
      <c r="BFF412" s="141"/>
      <c r="BFG412" s="141"/>
      <c r="BFH412" s="141"/>
      <c r="BFI412" s="141"/>
      <c r="BFJ412" s="141"/>
      <c r="BFK412" s="141"/>
      <c r="BFL412" s="141"/>
      <c r="BFM412" s="141"/>
      <c r="BFN412" s="141"/>
      <c r="BFO412" s="141"/>
      <c r="BFP412" s="141"/>
      <c r="BFQ412" s="141"/>
      <c r="BFR412" s="141"/>
      <c r="BFS412" s="141"/>
      <c r="BFT412" s="141"/>
      <c r="BFU412" s="141"/>
      <c r="BFV412" s="141"/>
      <c r="BFW412" s="141"/>
      <c r="BFX412" s="141"/>
      <c r="BFY412" s="141"/>
      <c r="BFZ412" s="141"/>
      <c r="BGA412" s="141"/>
      <c r="BGB412" s="141"/>
      <c r="BGC412" s="141"/>
      <c r="BGD412" s="141"/>
      <c r="BGE412" s="141"/>
      <c r="BGF412" s="141"/>
      <c r="BGG412" s="141"/>
      <c r="BGH412" s="141"/>
      <c r="BGI412" s="141"/>
      <c r="BGJ412" s="141"/>
      <c r="BGK412" s="141"/>
      <c r="BGL412" s="141"/>
      <c r="BGM412" s="141"/>
      <c r="BGN412" s="141"/>
      <c r="BGO412" s="141"/>
      <c r="BGP412" s="141"/>
      <c r="BGQ412" s="141"/>
      <c r="BGR412" s="141"/>
      <c r="BGS412" s="141"/>
      <c r="BGT412" s="141"/>
      <c r="BGU412" s="141"/>
      <c r="BGV412" s="141"/>
      <c r="BGW412" s="141"/>
      <c r="BGX412" s="141"/>
      <c r="BGY412" s="141"/>
      <c r="BGZ412" s="141"/>
      <c r="BHA412" s="141"/>
      <c r="BHB412" s="141"/>
      <c r="BHC412" s="141"/>
      <c r="BHD412" s="141"/>
      <c r="BHE412" s="141"/>
      <c r="BHF412" s="141"/>
      <c r="BHG412" s="141"/>
      <c r="BHH412" s="141"/>
      <c r="BHI412" s="141"/>
      <c r="BHJ412" s="141"/>
      <c r="BHK412" s="141"/>
      <c r="BHL412" s="141"/>
      <c r="BHM412" s="141"/>
      <c r="BHN412" s="141"/>
      <c r="BHO412" s="141"/>
      <c r="BHP412" s="141"/>
      <c r="BHQ412" s="141"/>
      <c r="BHR412" s="141"/>
      <c r="BHS412" s="141"/>
      <c r="BHT412" s="141"/>
      <c r="BHU412" s="141"/>
      <c r="BHV412" s="141"/>
      <c r="BHW412" s="141"/>
      <c r="BHX412" s="141"/>
      <c r="BHY412" s="141"/>
      <c r="BHZ412" s="141"/>
      <c r="BIA412" s="141"/>
      <c r="BIB412" s="141"/>
      <c r="BIC412" s="141"/>
      <c r="BID412" s="141"/>
      <c r="BIE412" s="141"/>
      <c r="BIF412" s="141"/>
      <c r="BIG412" s="141"/>
      <c r="BIH412" s="141"/>
      <c r="BII412" s="141"/>
      <c r="BIJ412" s="141"/>
      <c r="BIK412" s="141"/>
      <c r="BIL412" s="141"/>
      <c r="BIM412" s="141"/>
      <c r="BIN412" s="141"/>
      <c r="BIO412" s="141"/>
      <c r="BIP412" s="141"/>
      <c r="BIQ412" s="141"/>
      <c r="BIR412" s="141"/>
      <c r="BIS412" s="141"/>
      <c r="BIT412" s="141"/>
      <c r="BIU412" s="141"/>
      <c r="BIV412" s="141"/>
      <c r="BIW412" s="141"/>
      <c r="BIX412" s="141"/>
      <c r="BIY412" s="141"/>
      <c r="BIZ412" s="141"/>
      <c r="BJA412" s="141"/>
      <c r="BJB412" s="141"/>
      <c r="BJC412" s="141"/>
      <c r="BJD412" s="141"/>
      <c r="BJE412" s="141"/>
      <c r="BJF412" s="141"/>
      <c r="BJG412" s="141"/>
      <c r="BJH412" s="141"/>
      <c r="BJI412" s="141"/>
      <c r="BJJ412" s="141"/>
      <c r="BJK412" s="141"/>
      <c r="BJL412" s="141"/>
      <c r="BJM412" s="141"/>
      <c r="BJN412" s="141"/>
      <c r="BJO412" s="141"/>
      <c r="BJP412" s="141"/>
      <c r="BJQ412" s="141"/>
      <c r="BJR412" s="141"/>
      <c r="BJS412" s="141"/>
      <c r="BJT412" s="141"/>
      <c r="BJU412" s="141"/>
      <c r="BJV412" s="141"/>
      <c r="BJW412" s="141"/>
      <c r="BJX412" s="141"/>
      <c r="BJY412" s="141"/>
      <c r="BJZ412" s="141"/>
      <c r="BKA412" s="141"/>
      <c r="BKB412" s="141"/>
      <c r="BKC412" s="141"/>
      <c r="BKD412" s="141"/>
      <c r="BKE412" s="141"/>
      <c r="BKF412" s="141"/>
      <c r="BKG412" s="141"/>
      <c r="BKH412" s="141"/>
      <c r="BKI412" s="141"/>
      <c r="BKJ412" s="141"/>
      <c r="BKK412" s="141"/>
      <c r="BKL412" s="141"/>
      <c r="BKM412" s="141"/>
      <c r="BKN412" s="141"/>
      <c r="BKO412" s="141"/>
      <c r="BKP412" s="141"/>
      <c r="BKQ412" s="141"/>
      <c r="BKR412" s="141"/>
      <c r="BKS412" s="141"/>
      <c r="BKT412" s="141"/>
      <c r="BKU412" s="141"/>
      <c r="BKV412" s="141"/>
      <c r="BKW412" s="141"/>
      <c r="BKX412" s="141"/>
      <c r="BKY412" s="141"/>
      <c r="BKZ412" s="141"/>
      <c r="BLA412" s="141"/>
      <c r="BLB412" s="141"/>
      <c r="BLC412" s="141"/>
      <c r="BLD412" s="141"/>
      <c r="BLE412" s="141"/>
      <c r="BLF412" s="141"/>
      <c r="BLG412" s="141"/>
      <c r="BLH412" s="141"/>
      <c r="BLI412" s="141"/>
      <c r="BLJ412" s="141"/>
      <c r="BLK412" s="141"/>
      <c r="BLL412" s="141"/>
      <c r="BLM412" s="141"/>
      <c r="BLN412" s="141"/>
      <c r="BLO412" s="141"/>
      <c r="BLP412" s="141"/>
      <c r="BLQ412" s="141"/>
      <c r="BLR412" s="141"/>
      <c r="BLS412" s="141"/>
      <c r="BLT412" s="141"/>
      <c r="BLU412" s="141"/>
      <c r="BLV412" s="141"/>
      <c r="BLW412" s="141"/>
      <c r="BLX412" s="141"/>
      <c r="BLY412" s="141"/>
      <c r="BLZ412" s="141"/>
      <c r="BMA412" s="141"/>
      <c r="BMB412" s="141"/>
      <c r="BMC412" s="141"/>
      <c r="BMD412" s="141"/>
      <c r="BME412" s="141"/>
      <c r="BMF412" s="141"/>
      <c r="BMG412" s="141"/>
      <c r="BMH412" s="141"/>
      <c r="BMI412" s="141"/>
      <c r="BMJ412" s="141"/>
      <c r="BMK412" s="141"/>
      <c r="BML412" s="141"/>
      <c r="BMM412" s="141"/>
      <c r="BMN412" s="141"/>
      <c r="BMO412" s="141"/>
      <c r="BMP412" s="141"/>
      <c r="BMQ412" s="141"/>
      <c r="BMR412" s="141"/>
      <c r="BMS412" s="141"/>
      <c r="BMT412" s="141"/>
      <c r="BMU412" s="141"/>
      <c r="BMV412" s="141"/>
      <c r="BMW412" s="141"/>
      <c r="BMX412" s="141"/>
      <c r="BMY412" s="141"/>
      <c r="BMZ412" s="141"/>
      <c r="BNA412" s="141"/>
      <c r="BNB412" s="141"/>
      <c r="BNC412" s="141"/>
      <c r="BND412" s="141"/>
      <c r="BNE412" s="141"/>
      <c r="BNF412" s="141"/>
      <c r="BNG412" s="141"/>
      <c r="BNH412" s="141"/>
      <c r="BNI412" s="141"/>
      <c r="BNJ412" s="141"/>
      <c r="BNK412" s="141"/>
      <c r="BNL412" s="141"/>
      <c r="BNM412" s="141"/>
      <c r="BNN412" s="141"/>
      <c r="BNO412" s="141"/>
      <c r="BNP412" s="141"/>
      <c r="BNQ412" s="141"/>
      <c r="BNR412" s="141"/>
      <c r="BNS412" s="141"/>
      <c r="BNT412" s="141"/>
      <c r="BNU412" s="141"/>
      <c r="BNV412" s="141"/>
      <c r="BNW412" s="141"/>
      <c r="BNX412" s="141"/>
      <c r="BNY412" s="141"/>
      <c r="BNZ412" s="141"/>
      <c r="BOA412" s="141"/>
      <c r="BOB412" s="141"/>
      <c r="BOC412" s="141"/>
      <c r="BOD412" s="141"/>
      <c r="BOE412" s="141"/>
      <c r="BOF412" s="141"/>
      <c r="BOG412" s="141"/>
      <c r="BOH412" s="141"/>
      <c r="BOI412" s="141"/>
      <c r="BOJ412" s="141"/>
      <c r="BOK412" s="141"/>
      <c r="BOL412" s="141"/>
      <c r="BOM412" s="141"/>
      <c r="BON412" s="141"/>
      <c r="BOO412" s="141"/>
      <c r="BOP412" s="141"/>
      <c r="BOQ412" s="141"/>
      <c r="BOR412" s="141"/>
      <c r="BOS412" s="141"/>
      <c r="BOT412" s="141"/>
      <c r="BOU412" s="141"/>
      <c r="BOV412" s="141"/>
      <c r="BOW412" s="141"/>
      <c r="BOX412" s="141"/>
      <c r="BOY412" s="141"/>
      <c r="BOZ412" s="141"/>
      <c r="BPA412" s="141"/>
      <c r="BPB412" s="141"/>
      <c r="BPC412" s="141"/>
      <c r="BPD412" s="141"/>
      <c r="BPE412" s="141"/>
      <c r="BPF412" s="141"/>
      <c r="BPG412" s="141"/>
      <c r="BPH412" s="141"/>
      <c r="BPI412" s="141"/>
      <c r="BPJ412" s="141"/>
      <c r="BPK412" s="141"/>
      <c r="BPL412" s="141"/>
      <c r="BPM412" s="141"/>
      <c r="BPN412" s="141"/>
      <c r="BPO412" s="141"/>
      <c r="BPP412" s="141"/>
      <c r="BPQ412" s="141"/>
      <c r="BPR412" s="141"/>
      <c r="BPS412" s="141"/>
      <c r="BPT412" s="141"/>
      <c r="BPU412" s="141"/>
      <c r="BPV412" s="141"/>
      <c r="BPW412" s="141"/>
      <c r="BPX412" s="141"/>
      <c r="BPY412" s="141"/>
      <c r="BPZ412" s="141"/>
      <c r="BQA412" s="141"/>
      <c r="BQB412" s="141"/>
      <c r="BQC412" s="141"/>
      <c r="BQD412" s="141"/>
      <c r="BQE412" s="141"/>
      <c r="BQF412" s="141"/>
      <c r="BQG412" s="141"/>
      <c r="BQH412" s="141"/>
      <c r="BQI412" s="141"/>
      <c r="BQJ412" s="141"/>
      <c r="BQK412" s="141"/>
      <c r="BQL412" s="141"/>
      <c r="BQM412" s="141"/>
      <c r="BQN412" s="141"/>
      <c r="BQO412" s="141"/>
      <c r="BQP412" s="141"/>
      <c r="BQQ412" s="141"/>
      <c r="BQR412" s="141"/>
      <c r="BQS412" s="141"/>
      <c r="BQT412" s="141"/>
      <c r="BQU412" s="141"/>
      <c r="BQV412" s="141"/>
      <c r="BQW412" s="141"/>
      <c r="BQX412" s="141"/>
      <c r="BQY412" s="141"/>
      <c r="BQZ412" s="141"/>
      <c r="BRA412" s="141"/>
      <c r="BRB412" s="141"/>
      <c r="BRC412" s="141"/>
      <c r="BRD412" s="141"/>
      <c r="BRE412" s="141"/>
      <c r="BRF412" s="141"/>
      <c r="BRG412" s="141"/>
      <c r="BRH412" s="141"/>
      <c r="BRI412" s="141"/>
      <c r="BRJ412" s="141"/>
      <c r="BRK412" s="141"/>
      <c r="BRL412" s="141"/>
      <c r="BRM412" s="141"/>
      <c r="BRN412" s="141"/>
      <c r="BRO412" s="141"/>
      <c r="BRP412" s="141"/>
      <c r="BRQ412" s="141"/>
      <c r="BRR412" s="141"/>
      <c r="BRS412" s="141"/>
      <c r="BRT412" s="141"/>
      <c r="BRU412" s="141"/>
      <c r="BRV412" s="141"/>
      <c r="BRW412" s="141"/>
      <c r="BRX412" s="141"/>
      <c r="BRY412" s="141"/>
      <c r="BRZ412" s="141"/>
      <c r="BSA412" s="141"/>
      <c r="BSB412" s="141"/>
      <c r="BSC412" s="141"/>
      <c r="BSD412" s="141"/>
      <c r="BSE412" s="141"/>
      <c r="BSF412" s="141"/>
      <c r="BSG412" s="141"/>
      <c r="BSH412" s="141"/>
      <c r="BSI412" s="141"/>
      <c r="BSJ412" s="141"/>
      <c r="BSK412" s="141"/>
      <c r="BSL412" s="141"/>
      <c r="BSM412" s="141"/>
      <c r="BSN412" s="141"/>
      <c r="BSO412" s="141"/>
      <c r="BSP412" s="141"/>
      <c r="BSQ412" s="141"/>
      <c r="BSR412" s="141"/>
      <c r="BSS412" s="141"/>
      <c r="BST412" s="141"/>
      <c r="BSU412" s="141"/>
      <c r="BSV412" s="141"/>
      <c r="BSW412" s="141"/>
      <c r="BSX412" s="141"/>
      <c r="BSY412" s="141"/>
      <c r="BSZ412" s="141"/>
      <c r="BTA412" s="141"/>
      <c r="BTB412" s="141"/>
      <c r="BTC412" s="141"/>
      <c r="BTD412" s="141"/>
      <c r="BTE412" s="141"/>
      <c r="BTF412" s="141"/>
      <c r="BTG412" s="141"/>
      <c r="BTH412" s="141"/>
      <c r="BTI412" s="141"/>
      <c r="BTJ412" s="141"/>
      <c r="BTK412" s="141"/>
      <c r="BTL412" s="141"/>
      <c r="BTM412" s="141"/>
      <c r="BTN412" s="141"/>
      <c r="BTO412" s="141"/>
      <c r="BTP412" s="141"/>
      <c r="BTQ412" s="141"/>
      <c r="BTR412" s="141"/>
      <c r="BTS412" s="141"/>
      <c r="BTT412" s="141"/>
      <c r="BTU412" s="141"/>
      <c r="BTV412" s="141"/>
      <c r="BTW412" s="141"/>
      <c r="BTX412" s="141"/>
      <c r="BTY412" s="141"/>
      <c r="BTZ412" s="141"/>
      <c r="BUA412" s="141"/>
      <c r="BUB412" s="141"/>
      <c r="BUC412" s="141"/>
      <c r="BUD412" s="141"/>
      <c r="BUE412" s="141"/>
      <c r="BUF412" s="141"/>
      <c r="BUG412" s="141"/>
      <c r="BUH412" s="141"/>
      <c r="BUI412" s="141"/>
      <c r="BUJ412" s="141"/>
      <c r="BUK412" s="141"/>
      <c r="BUL412" s="141"/>
      <c r="BUM412" s="141"/>
      <c r="BUN412" s="141"/>
      <c r="BUO412" s="141"/>
      <c r="BUP412" s="141"/>
      <c r="BUQ412" s="141"/>
      <c r="BUR412" s="141"/>
      <c r="BUS412" s="141"/>
      <c r="BUT412" s="141"/>
      <c r="BUU412" s="141"/>
      <c r="BUV412" s="141"/>
      <c r="BUW412" s="141"/>
      <c r="BUX412" s="141"/>
      <c r="BUY412" s="141"/>
      <c r="BUZ412" s="141"/>
      <c r="BVA412" s="141"/>
      <c r="BVB412" s="141"/>
      <c r="BVC412" s="141"/>
      <c r="BVD412" s="141"/>
      <c r="BVE412" s="141"/>
      <c r="BVF412" s="141"/>
      <c r="BVG412" s="141"/>
      <c r="BVH412" s="141"/>
      <c r="BVI412" s="141"/>
      <c r="BVJ412" s="141"/>
      <c r="BVK412" s="141"/>
      <c r="BVL412" s="141"/>
      <c r="BVM412" s="141"/>
      <c r="BVN412" s="141"/>
      <c r="BVO412" s="141"/>
      <c r="BVP412" s="141"/>
      <c r="BVQ412" s="141"/>
      <c r="BVR412" s="141"/>
      <c r="BVS412" s="141"/>
      <c r="BVT412" s="141"/>
      <c r="BVU412" s="141"/>
      <c r="BVV412" s="141"/>
      <c r="BVW412" s="141"/>
      <c r="BVX412" s="141"/>
      <c r="BVY412" s="141"/>
      <c r="BVZ412" s="141"/>
      <c r="BWA412" s="141"/>
      <c r="BWB412" s="141"/>
      <c r="BWC412" s="141"/>
      <c r="BWD412" s="141"/>
      <c r="BWE412" s="141"/>
      <c r="BWF412" s="141"/>
      <c r="BWG412" s="141"/>
      <c r="BWH412" s="141"/>
      <c r="BWI412" s="141"/>
      <c r="BWJ412" s="141"/>
      <c r="BWK412" s="141"/>
      <c r="BWL412" s="141"/>
      <c r="BWM412" s="141"/>
      <c r="BWN412" s="141"/>
      <c r="BWO412" s="141"/>
      <c r="BWP412" s="141"/>
      <c r="BWQ412" s="141"/>
      <c r="BWR412" s="141"/>
      <c r="BWS412" s="141"/>
      <c r="BWT412" s="141"/>
      <c r="BWU412" s="141"/>
      <c r="BWV412" s="141"/>
      <c r="BWW412" s="141"/>
      <c r="BWX412" s="141"/>
      <c r="BWY412" s="141"/>
      <c r="BWZ412" s="141"/>
      <c r="BXA412" s="141"/>
      <c r="BXB412" s="141"/>
      <c r="BXC412" s="141"/>
      <c r="BXD412" s="141"/>
      <c r="BXE412" s="141"/>
      <c r="BXF412" s="141"/>
      <c r="BXG412" s="141"/>
      <c r="BXH412" s="141"/>
      <c r="BXI412" s="141"/>
      <c r="BXJ412" s="141"/>
      <c r="BXK412" s="141"/>
      <c r="BXL412" s="141"/>
      <c r="BXM412" s="141"/>
      <c r="BXN412" s="141"/>
      <c r="BXO412" s="141"/>
      <c r="BXP412" s="141"/>
      <c r="BXQ412" s="141"/>
      <c r="BXR412" s="141"/>
      <c r="BXS412" s="141"/>
      <c r="BXT412" s="141"/>
      <c r="BXU412" s="141"/>
      <c r="BXV412" s="141"/>
      <c r="BXW412" s="141"/>
      <c r="BXX412" s="141"/>
      <c r="BXY412" s="141"/>
      <c r="BXZ412" s="141"/>
      <c r="BYA412" s="141"/>
      <c r="BYB412" s="141"/>
      <c r="BYC412" s="141"/>
      <c r="BYD412" s="141"/>
      <c r="BYE412" s="141"/>
      <c r="BYF412" s="141"/>
      <c r="BYG412" s="141"/>
      <c r="BYH412" s="141"/>
      <c r="BYI412" s="141"/>
      <c r="BYJ412" s="141"/>
      <c r="BYK412" s="141"/>
      <c r="BYL412" s="141"/>
      <c r="BYM412" s="141"/>
      <c r="BYN412" s="141"/>
      <c r="BYO412" s="141"/>
      <c r="BYP412" s="141"/>
      <c r="BYQ412" s="141"/>
      <c r="BYR412" s="141"/>
      <c r="BYS412" s="141"/>
      <c r="BYT412" s="141"/>
      <c r="BYU412" s="141"/>
      <c r="BYV412" s="141"/>
      <c r="BYW412" s="141"/>
      <c r="BYX412" s="141"/>
      <c r="BYY412" s="141"/>
      <c r="BYZ412" s="141"/>
      <c r="BZA412" s="141"/>
      <c r="BZB412" s="141"/>
      <c r="BZC412" s="141"/>
      <c r="BZD412" s="141"/>
      <c r="BZE412" s="141"/>
      <c r="BZF412" s="141"/>
      <c r="BZG412" s="141"/>
      <c r="BZH412" s="141"/>
      <c r="BZI412" s="141"/>
      <c r="BZJ412" s="141"/>
      <c r="BZK412" s="141"/>
      <c r="BZL412" s="141"/>
      <c r="BZM412" s="141"/>
      <c r="BZN412" s="141"/>
      <c r="BZO412" s="141"/>
      <c r="BZP412" s="141"/>
      <c r="BZQ412" s="141"/>
      <c r="BZR412" s="141"/>
      <c r="BZS412" s="141"/>
      <c r="BZT412" s="141"/>
      <c r="BZU412" s="141"/>
      <c r="BZV412" s="141"/>
      <c r="BZW412" s="141"/>
      <c r="BZX412" s="141"/>
      <c r="BZY412" s="141"/>
      <c r="BZZ412" s="141"/>
      <c r="CAA412" s="141"/>
      <c r="CAB412" s="141"/>
      <c r="CAC412" s="141"/>
      <c r="CAD412" s="141"/>
      <c r="CAE412" s="141"/>
      <c r="CAF412" s="141"/>
      <c r="CAG412" s="141"/>
      <c r="CAH412" s="141"/>
      <c r="CAI412" s="141"/>
      <c r="CAJ412" s="141"/>
      <c r="CAK412" s="141"/>
      <c r="CAL412" s="141"/>
      <c r="CAM412" s="141"/>
      <c r="CAN412" s="141"/>
      <c r="CAO412" s="141"/>
      <c r="CAP412" s="141"/>
      <c r="CAQ412" s="141"/>
      <c r="CAR412" s="141"/>
      <c r="CAS412" s="141"/>
      <c r="CAT412" s="141"/>
      <c r="CAU412" s="141"/>
      <c r="CAV412" s="141"/>
      <c r="CAW412" s="141"/>
      <c r="CAX412" s="141"/>
      <c r="CAY412" s="141"/>
      <c r="CAZ412" s="141"/>
      <c r="CBA412" s="141"/>
      <c r="CBB412" s="141"/>
      <c r="CBC412" s="141"/>
      <c r="CBD412" s="141"/>
      <c r="CBE412" s="141"/>
      <c r="CBF412" s="141"/>
      <c r="CBG412" s="141"/>
      <c r="CBH412" s="141"/>
      <c r="CBI412" s="141"/>
      <c r="CBJ412" s="141"/>
      <c r="CBK412" s="141"/>
      <c r="CBL412" s="141"/>
      <c r="CBM412" s="141"/>
      <c r="CBN412" s="141"/>
      <c r="CBO412" s="141"/>
      <c r="CBP412" s="141"/>
      <c r="CBQ412" s="141"/>
      <c r="CBR412" s="141"/>
      <c r="CBS412" s="141"/>
      <c r="CBT412" s="141"/>
      <c r="CBU412" s="141"/>
      <c r="CBV412" s="141"/>
      <c r="CBW412" s="141"/>
      <c r="CBX412" s="141"/>
      <c r="CBY412" s="141"/>
      <c r="CBZ412" s="141"/>
      <c r="CCA412" s="141"/>
      <c r="CCB412" s="141"/>
      <c r="CCC412" s="141"/>
      <c r="CCD412" s="141"/>
      <c r="CCE412" s="141"/>
      <c r="CCF412" s="141"/>
      <c r="CCG412" s="141"/>
      <c r="CCH412" s="141"/>
      <c r="CCI412" s="141"/>
      <c r="CCJ412" s="141"/>
      <c r="CCK412" s="141"/>
      <c r="CCL412" s="141"/>
      <c r="CCM412" s="141"/>
      <c r="CCN412" s="141"/>
      <c r="CCO412" s="141"/>
      <c r="CCP412" s="141"/>
      <c r="CCQ412" s="141"/>
      <c r="CCR412" s="141"/>
      <c r="CCS412" s="141"/>
      <c r="CCT412" s="141"/>
      <c r="CCU412" s="141"/>
      <c r="CCV412" s="141"/>
      <c r="CCW412" s="141"/>
      <c r="CCX412" s="141"/>
      <c r="CCY412" s="141"/>
      <c r="CCZ412" s="141"/>
      <c r="CDA412" s="141"/>
      <c r="CDB412" s="141"/>
      <c r="CDC412" s="141"/>
      <c r="CDD412" s="141"/>
      <c r="CDE412" s="141"/>
      <c r="CDF412" s="141"/>
      <c r="CDG412" s="141"/>
      <c r="CDH412" s="141"/>
      <c r="CDI412" s="141"/>
      <c r="CDJ412" s="141"/>
      <c r="CDK412" s="141"/>
      <c r="CDL412" s="141"/>
      <c r="CDM412" s="141"/>
      <c r="CDN412" s="141"/>
      <c r="CDO412" s="141"/>
      <c r="CDP412" s="141"/>
      <c r="CDQ412" s="141"/>
      <c r="CDR412" s="141"/>
      <c r="CDS412" s="141"/>
      <c r="CDT412" s="141"/>
      <c r="CDU412" s="141"/>
      <c r="CDV412" s="141"/>
      <c r="CDW412" s="141"/>
      <c r="CDX412" s="141"/>
      <c r="CDY412" s="141"/>
      <c r="CDZ412" s="141"/>
      <c r="CEA412" s="141"/>
      <c r="CEB412" s="141"/>
      <c r="CEC412" s="141"/>
      <c r="CED412" s="141"/>
      <c r="CEE412" s="141"/>
      <c r="CEF412" s="141"/>
      <c r="CEG412" s="141"/>
      <c r="CEH412" s="141"/>
      <c r="CEI412" s="141"/>
      <c r="CEJ412" s="141"/>
      <c r="CEK412" s="141"/>
      <c r="CEL412" s="141"/>
      <c r="CEM412" s="141"/>
      <c r="CEN412" s="141"/>
      <c r="CEO412" s="141"/>
      <c r="CEP412" s="141"/>
      <c r="CEQ412" s="141"/>
      <c r="CER412" s="141"/>
      <c r="CES412" s="141"/>
      <c r="CET412" s="141"/>
      <c r="CEU412" s="141"/>
      <c r="CEV412" s="141"/>
      <c r="CEW412" s="141"/>
      <c r="CEX412" s="141"/>
      <c r="CEY412" s="141"/>
      <c r="CEZ412" s="141"/>
      <c r="CFA412" s="141"/>
      <c r="CFB412" s="141"/>
      <c r="CFC412" s="141"/>
      <c r="CFD412" s="141"/>
      <c r="CFE412" s="141"/>
      <c r="CFF412" s="141"/>
      <c r="CFG412" s="141"/>
      <c r="CFH412" s="141"/>
      <c r="CFI412" s="141"/>
      <c r="CFJ412" s="141"/>
      <c r="CFK412" s="141"/>
      <c r="CFL412" s="141"/>
      <c r="CFM412" s="141"/>
      <c r="CFN412" s="141"/>
      <c r="CFO412" s="141"/>
      <c r="CFP412" s="141"/>
      <c r="CFQ412" s="141"/>
      <c r="CFR412" s="141"/>
      <c r="CFS412" s="141"/>
      <c r="CFT412" s="141"/>
      <c r="CFU412" s="141"/>
      <c r="CFV412" s="141"/>
      <c r="CFW412" s="141"/>
      <c r="CFX412" s="141"/>
      <c r="CFY412" s="141"/>
      <c r="CFZ412" s="141"/>
      <c r="CGA412" s="141"/>
      <c r="CGB412" s="141"/>
      <c r="CGC412" s="141"/>
      <c r="CGD412" s="141"/>
      <c r="CGE412" s="141"/>
      <c r="CGF412" s="141"/>
      <c r="CGG412" s="141"/>
      <c r="CGH412" s="141"/>
      <c r="CGI412" s="141"/>
      <c r="CGJ412" s="141"/>
      <c r="CGK412" s="141"/>
      <c r="CGL412" s="141"/>
      <c r="CGM412" s="141"/>
      <c r="CGN412" s="141"/>
      <c r="CGO412" s="141"/>
      <c r="CGP412" s="141"/>
      <c r="CGQ412" s="141"/>
      <c r="CGR412" s="141"/>
      <c r="CGS412" s="141"/>
      <c r="CGT412" s="141"/>
      <c r="CGU412" s="141"/>
      <c r="CGV412" s="141"/>
      <c r="CGW412" s="141"/>
      <c r="CGX412" s="141"/>
      <c r="CGY412" s="141"/>
      <c r="CGZ412" s="141"/>
      <c r="CHA412" s="141"/>
      <c r="CHB412" s="141"/>
      <c r="CHC412" s="141"/>
      <c r="CHD412" s="141"/>
      <c r="CHE412" s="141"/>
      <c r="CHF412" s="141"/>
      <c r="CHG412" s="141"/>
      <c r="CHH412" s="141"/>
      <c r="CHI412" s="141"/>
      <c r="CHJ412" s="141"/>
      <c r="CHK412" s="141"/>
      <c r="CHL412" s="141"/>
      <c r="CHM412" s="141"/>
      <c r="CHN412" s="141"/>
      <c r="CHO412" s="141"/>
      <c r="CHP412" s="141"/>
      <c r="CHQ412" s="141"/>
      <c r="CHR412" s="141"/>
      <c r="CHS412" s="141"/>
      <c r="CHT412" s="141"/>
      <c r="CHU412" s="141"/>
      <c r="CHV412" s="141"/>
      <c r="CHW412" s="141"/>
      <c r="CHX412" s="141"/>
      <c r="CHY412" s="141"/>
      <c r="CHZ412" s="141"/>
      <c r="CIA412" s="141"/>
      <c r="CIB412" s="141"/>
      <c r="CIC412" s="141"/>
      <c r="CID412" s="141"/>
      <c r="CIE412" s="141"/>
      <c r="CIF412" s="141"/>
      <c r="CIG412" s="141"/>
      <c r="CIH412" s="141"/>
      <c r="CII412" s="141"/>
      <c r="CIJ412" s="141"/>
      <c r="CIK412" s="141"/>
      <c r="CIL412" s="141"/>
      <c r="CIM412" s="141"/>
      <c r="CIN412" s="141"/>
      <c r="CIO412" s="141"/>
      <c r="CIP412" s="141"/>
      <c r="CIQ412" s="141"/>
      <c r="CIR412" s="141"/>
      <c r="CIS412" s="141"/>
      <c r="CIT412" s="141"/>
      <c r="CIU412" s="141"/>
      <c r="CIV412" s="141"/>
      <c r="CIW412" s="141"/>
      <c r="CIX412" s="141"/>
      <c r="CIY412" s="141"/>
      <c r="CIZ412" s="141"/>
      <c r="CJA412" s="141"/>
      <c r="CJB412" s="141"/>
      <c r="CJC412" s="141"/>
      <c r="CJD412" s="141"/>
      <c r="CJE412" s="141"/>
      <c r="CJF412" s="141"/>
      <c r="CJG412" s="141"/>
      <c r="CJH412" s="141"/>
      <c r="CJI412" s="141"/>
      <c r="CJJ412" s="141"/>
      <c r="CJK412" s="141"/>
      <c r="CJL412" s="141"/>
      <c r="CJM412" s="141"/>
      <c r="CJN412" s="141"/>
      <c r="CJO412" s="141"/>
      <c r="CJP412" s="141"/>
      <c r="CJQ412" s="141"/>
      <c r="CJR412" s="141"/>
      <c r="CJS412" s="141"/>
      <c r="CJT412" s="141"/>
      <c r="CJU412" s="141"/>
      <c r="CJV412" s="141"/>
      <c r="CJW412" s="141"/>
      <c r="CJX412" s="141"/>
      <c r="CJY412" s="141"/>
      <c r="CJZ412" s="141"/>
      <c r="CKA412" s="141"/>
      <c r="CKB412" s="141"/>
      <c r="CKC412" s="141"/>
      <c r="CKD412" s="141"/>
      <c r="CKE412" s="141"/>
      <c r="CKF412" s="141"/>
      <c r="CKG412" s="141"/>
      <c r="CKH412" s="141"/>
      <c r="CKI412" s="141"/>
      <c r="CKJ412" s="141"/>
      <c r="CKK412" s="141"/>
      <c r="CKL412" s="141"/>
      <c r="CKM412" s="141"/>
      <c r="CKN412" s="141"/>
      <c r="CKO412" s="141"/>
      <c r="CKP412" s="141"/>
      <c r="CKQ412" s="141"/>
      <c r="CKR412" s="141"/>
      <c r="CKS412" s="141"/>
      <c r="CKT412" s="141"/>
      <c r="CKU412" s="141"/>
      <c r="CKV412" s="141"/>
      <c r="CKW412" s="141"/>
      <c r="CKX412" s="141"/>
      <c r="CKY412" s="141"/>
      <c r="CKZ412" s="141"/>
      <c r="CLA412" s="141"/>
      <c r="CLB412" s="141"/>
      <c r="CLC412" s="141"/>
      <c r="CLD412" s="141"/>
      <c r="CLE412" s="141"/>
      <c r="CLF412" s="141"/>
      <c r="CLG412" s="141"/>
      <c r="CLH412" s="141"/>
      <c r="CLI412" s="141"/>
      <c r="CLJ412" s="141"/>
      <c r="CLK412" s="141"/>
      <c r="CLL412" s="141"/>
      <c r="CLM412" s="141"/>
      <c r="CLN412" s="141"/>
      <c r="CLO412" s="141"/>
      <c r="CLP412" s="141"/>
      <c r="CLQ412" s="141"/>
      <c r="CLR412" s="141"/>
      <c r="CLS412" s="141"/>
      <c r="CLT412" s="141"/>
      <c r="CLU412" s="141"/>
      <c r="CLV412" s="141"/>
      <c r="CLW412" s="141"/>
      <c r="CLX412" s="141"/>
      <c r="CLY412" s="141"/>
      <c r="CLZ412" s="141"/>
      <c r="CMA412" s="141"/>
      <c r="CMB412" s="141"/>
      <c r="CMC412" s="141"/>
      <c r="CMD412" s="141"/>
      <c r="CME412" s="141"/>
      <c r="CMF412" s="141"/>
      <c r="CMG412" s="141"/>
      <c r="CMH412" s="141"/>
      <c r="CMI412" s="141"/>
      <c r="CMJ412" s="141"/>
      <c r="CMK412" s="141"/>
      <c r="CML412" s="141"/>
      <c r="CMM412" s="141"/>
      <c r="CMN412" s="141"/>
      <c r="CMO412" s="141"/>
      <c r="CMP412" s="141"/>
      <c r="CMQ412" s="141"/>
      <c r="CMR412" s="141"/>
      <c r="CMS412" s="141"/>
      <c r="CMT412" s="141"/>
      <c r="CMU412" s="141"/>
      <c r="CMV412" s="141"/>
      <c r="CMW412" s="141"/>
      <c r="CMX412" s="141"/>
      <c r="CMY412" s="141"/>
      <c r="CMZ412" s="141"/>
      <c r="CNA412" s="141"/>
      <c r="CNB412" s="141"/>
      <c r="CNC412" s="141"/>
      <c r="CND412" s="141"/>
      <c r="CNE412" s="141"/>
      <c r="CNF412" s="141"/>
      <c r="CNG412" s="141"/>
      <c r="CNH412" s="141"/>
      <c r="CNI412" s="141"/>
      <c r="CNJ412" s="141"/>
      <c r="CNK412" s="141"/>
      <c r="CNL412" s="141"/>
      <c r="CNM412" s="141"/>
      <c r="CNN412" s="141"/>
      <c r="CNO412" s="141"/>
      <c r="CNP412" s="141"/>
      <c r="CNQ412" s="141"/>
      <c r="CNR412" s="141"/>
      <c r="CNS412" s="141"/>
      <c r="CNT412" s="141"/>
      <c r="CNU412" s="141"/>
      <c r="CNV412" s="141"/>
      <c r="CNW412" s="141"/>
      <c r="CNX412" s="141"/>
      <c r="CNY412" s="141"/>
      <c r="CNZ412" s="141"/>
      <c r="COA412" s="141"/>
      <c r="COB412" s="141"/>
      <c r="COC412" s="141"/>
      <c r="COD412" s="141"/>
      <c r="COE412" s="141"/>
      <c r="COF412" s="141"/>
      <c r="COG412" s="141"/>
      <c r="COH412" s="141"/>
      <c r="COI412" s="141"/>
      <c r="COJ412" s="141"/>
      <c r="COK412" s="141"/>
      <c r="COL412" s="141"/>
      <c r="COM412" s="141"/>
      <c r="CON412" s="141"/>
      <c r="COO412" s="141"/>
      <c r="COP412" s="141"/>
      <c r="COQ412" s="141"/>
      <c r="COR412" s="141"/>
      <c r="COS412" s="141"/>
      <c r="COT412" s="141"/>
      <c r="COU412" s="141"/>
      <c r="COV412" s="141"/>
      <c r="COW412" s="141"/>
      <c r="COX412" s="141"/>
      <c r="COY412" s="141"/>
      <c r="COZ412" s="141"/>
      <c r="CPA412" s="141"/>
      <c r="CPB412" s="141"/>
      <c r="CPC412" s="141"/>
      <c r="CPD412" s="141"/>
      <c r="CPE412" s="141"/>
      <c r="CPF412" s="141"/>
      <c r="CPG412" s="141"/>
      <c r="CPH412" s="141"/>
      <c r="CPI412" s="141"/>
      <c r="CPJ412" s="141"/>
      <c r="CPK412" s="141"/>
      <c r="CPL412" s="141"/>
      <c r="CPM412" s="141"/>
      <c r="CPN412" s="141"/>
      <c r="CPO412" s="141"/>
      <c r="CPP412" s="141"/>
      <c r="CPQ412" s="141"/>
      <c r="CPR412" s="141"/>
      <c r="CPS412" s="141"/>
      <c r="CPT412" s="141"/>
      <c r="CPU412" s="141"/>
      <c r="CPV412" s="141"/>
      <c r="CPW412" s="141"/>
      <c r="CPX412" s="141"/>
      <c r="CPY412" s="141"/>
      <c r="CPZ412" s="141"/>
      <c r="CQA412" s="141"/>
      <c r="CQB412" s="141"/>
      <c r="CQC412" s="141"/>
      <c r="CQD412" s="141"/>
      <c r="CQE412" s="141"/>
      <c r="CQF412" s="141"/>
      <c r="CQG412" s="141"/>
      <c r="CQH412" s="141"/>
      <c r="CQI412" s="141"/>
      <c r="CQJ412" s="141"/>
      <c r="CQK412" s="141"/>
      <c r="CQL412" s="141"/>
      <c r="CQM412" s="141"/>
      <c r="CQN412" s="141"/>
      <c r="CQO412" s="141"/>
      <c r="CQP412" s="141"/>
      <c r="CQQ412" s="141"/>
      <c r="CQR412" s="141"/>
      <c r="CQS412" s="141"/>
      <c r="CQT412" s="141"/>
      <c r="CQU412" s="141"/>
      <c r="CQV412" s="141"/>
      <c r="CQW412" s="141"/>
      <c r="CQX412" s="141"/>
      <c r="CQY412" s="141"/>
      <c r="CQZ412" s="141"/>
      <c r="CRA412" s="141"/>
      <c r="CRB412" s="141"/>
      <c r="CRC412" s="141"/>
      <c r="CRD412" s="141"/>
      <c r="CRE412" s="141"/>
      <c r="CRF412" s="141"/>
      <c r="CRG412" s="141"/>
      <c r="CRH412" s="141"/>
      <c r="CRI412" s="141"/>
      <c r="CRJ412" s="141"/>
      <c r="CRK412" s="141"/>
      <c r="CRL412" s="141"/>
      <c r="CRM412" s="141"/>
      <c r="CRN412" s="141"/>
      <c r="CRO412" s="141"/>
      <c r="CRP412" s="141"/>
      <c r="CRQ412" s="141"/>
      <c r="CRR412" s="141"/>
      <c r="CRS412" s="141"/>
      <c r="CRT412" s="141"/>
      <c r="CRU412" s="141"/>
      <c r="CRV412" s="141"/>
      <c r="CRW412" s="141"/>
      <c r="CRX412" s="141"/>
      <c r="CRY412" s="141"/>
      <c r="CRZ412" s="141"/>
      <c r="CSA412" s="141"/>
      <c r="CSB412" s="141"/>
      <c r="CSC412" s="141"/>
      <c r="CSD412" s="141"/>
      <c r="CSE412" s="141"/>
      <c r="CSF412" s="141"/>
      <c r="CSG412" s="141"/>
      <c r="CSH412" s="141"/>
      <c r="CSI412" s="141"/>
      <c r="CSJ412" s="141"/>
      <c r="CSK412" s="141"/>
      <c r="CSL412" s="141"/>
      <c r="CSM412" s="141"/>
      <c r="CSN412" s="141"/>
      <c r="CSO412" s="141"/>
      <c r="CSP412" s="141"/>
      <c r="CSQ412" s="141"/>
      <c r="CSR412" s="141"/>
      <c r="CSS412" s="141"/>
      <c r="CST412" s="141"/>
      <c r="CSU412" s="141"/>
      <c r="CSV412" s="141"/>
      <c r="CSW412" s="141"/>
      <c r="CSX412" s="141"/>
      <c r="CSY412" s="141"/>
      <c r="CSZ412" s="141"/>
      <c r="CTA412" s="141"/>
      <c r="CTB412" s="141"/>
      <c r="CTC412" s="141"/>
      <c r="CTD412" s="141"/>
      <c r="CTE412" s="141"/>
      <c r="CTF412" s="141"/>
      <c r="CTG412" s="141"/>
      <c r="CTH412" s="141"/>
      <c r="CTI412" s="141"/>
      <c r="CTJ412" s="141"/>
      <c r="CTK412" s="141"/>
      <c r="CTL412" s="141"/>
      <c r="CTM412" s="141"/>
      <c r="CTN412" s="141"/>
      <c r="CTO412" s="141"/>
      <c r="CTP412" s="141"/>
      <c r="CTQ412" s="141"/>
      <c r="CTR412" s="141"/>
      <c r="CTS412" s="141"/>
      <c r="CTT412" s="141"/>
      <c r="CTU412" s="141"/>
      <c r="CTV412" s="141"/>
      <c r="CTW412" s="141"/>
      <c r="CTX412" s="141"/>
      <c r="CTY412" s="141"/>
      <c r="CTZ412" s="141"/>
      <c r="CUA412" s="141"/>
      <c r="CUB412" s="141"/>
      <c r="CUC412" s="141"/>
      <c r="CUD412" s="141"/>
      <c r="CUE412" s="141"/>
      <c r="CUF412" s="141"/>
      <c r="CUG412" s="141"/>
      <c r="CUH412" s="141"/>
      <c r="CUI412" s="141"/>
      <c r="CUJ412" s="141"/>
      <c r="CUK412" s="141"/>
      <c r="CUL412" s="141"/>
      <c r="CUM412" s="141"/>
      <c r="CUN412" s="141"/>
      <c r="CUO412" s="141"/>
      <c r="CUP412" s="141"/>
      <c r="CUQ412" s="141"/>
      <c r="CUR412" s="141"/>
      <c r="CUS412" s="141"/>
      <c r="CUT412" s="141"/>
      <c r="CUU412" s="141"/>
      <c r="CUV412" s="141"/>
      <c r="CUW412" s="141"/>
      <c r="CUX412" s="141"/>
      <c r="CUY412" s="141"/>
      <c r="CUZ412" s="141"/>
      <c r="CVA412" s="141"/>
      <c r="CVB412" s="141"/>
      <c r="CVC412" s="141"/>
      <c r="CVD412" s="141"/>
      <c r="CVE412" s="141"/>
      <c r="CVF412" s="141"/>
      <c r="CVG412" s="141"/>
      <c r="CVH412" s="141"/>
      <c r="CVI412" s="141"/>
      <c r="CVJ412" s="141"/>
      <c r="CVK412" s="141"/>
      <c r="CVL412" s="141"/>
      <c r="CVM412" s="141"/>
      <c r="CVN412" s="141"/>
      <c r="CVO412" s="141"/>
      <c r="CVP412" s="141"/>
      <c r="CVQ412" s="141"/>
      <c r="CVR412" s="141"/>
      <c r="CVS412" s="141"/>
      <c r="CVT412" s="141"/>
      <c r="CVU412" s="141"/>
      <c r="CVV412" s="141"/>
      <c r="CVW412" s="141"/>
      <c r="CVX412" s="141"/>
      <c r="CVY412" s="141"/>
      <c r="CVZ412" s="141"/>
      <c r="CWA412" s="141"/>
      <c r="CWB412" s="141"/>
      <c r="CWC412" s="141"/>
      <c r="CWD412" s="141"/>
      <c r="CWE412" s="141"/>
      <c r="CWF412" s="141"/>
      <c r="CWG412" s="141"/>
      <c r="CWH412" s="141"/>
      <c r="CWI412" s="141"/>
      <c r="CWJ412" s="141"/>
      <c r="CWK412" s="141"/>
      <c r="CWL412" s="141"/>
      <c r="CWM412" s="141"/>
      <c r="CWN412" s="141"/>
      <c r="CWO412" s="141"/>
      <c r="CWP412" s="141"/>
      <c r="CWQ412" s="141"/>
      <c r="CWR412" s="141"/>
      <c r="CWS412" s="141"/>
      <c r="CWT412" s="141"/>
      <c r="CWU412" s="141"/>
      <c r="CWV412" s="141"/>
      <c r="CWW412" s="141"/>
      <c r="CWX412" s="141"/>
      <c r="CWY412" s="141"/>
      <c r="CWZ412" s="141"/>
      <c r="CXA412" s="141"/>
      <c r="CXB412" s="141"/>
      <c r="CXC412" s="141"/>
      <c r="CXD412" s="141"/>
      <c r="CXE412" s="141"/>
      <c r="CXF412" s="141"/>
      <c r="CXG412" s="141"/>
      <c r="CXH412" s="141"/>
      <c r="CXI412" s="141"/>
      <c r="CXJ412" s="141"/>
      <c r="CXK412" s="141"/>
      <c r="CXL412" s="141"/>
      <c r="CXM412" s="141"/>
      <c r="CXN412" s="141"/>
      <c r="CXO412" s="141"/>
      <c r="CXP412" s="141"/>
      <c r="CXQ412" s="141"/>
      <c r="CXR412" s="141"/>
      <c r="CXS412" s="141"/>
      <c r="CXT412" s="141"/>
      <c r="CXU412" s="141"/>
      <c r="CXV412" s="141"/>
      <c r="CXW412" s="141"/>
      <c r="CXX412" s="141"/>
      <c r="CXY412" s="141"/>
      <c r="CXZ412" s="141"/>
      <c r="CYA412" s="141"/>
      <c r="CYB412" s="141"/>
      <c r="CYC412" s="141"/>
      <c r="CYD412" s="141"/>
      <c r="CYE412" s="141"/>
      <c r="CYF412" s="141"/>
      <c r="CYG412" s="141"/>
      <c r="CYH412" s="141"/>
      <c r="CYI412" s="141"/>
      <c r="CYJ412" s="141"/>
      <c r="CYK412" s="141"/>
      <c r="CYL412" s="141"/>
      <c r="CYM412" s="141"/>
      <c r="CYN412" s="141"/>
      <c r="CYO412" s="141"/>
      <c r="CYP412" s="141"/>
      <c r="CYQ412" s="141"/>
      <c r="CYR412" s="141"/>
      <c r="CYS412" s="141"/>
      <c r="CYT412" s="141"/>
      <c r="CYU412" s="141"/>
      <c r="CYV412" s="141"/>
      <c r="CYW412" s="141"/>
      <c r="CYX412" s="141"/>
      <c r="CYY412" s="141"/>
      <c r="CYZ412" s="141"/>
      <c r="CZA412" s="141"/>
      <c r="CZB412" s="141"/>
      <c r="CZC412" s="141"/>
      <c r="CZD412" s="141"/>
      <c r="CZE412" s="141"/>
      <c r="CZF412" s="141"/>
      <c r="CZG412" s="141"/>
      <c r="CZH412" s="141"/>
      <c r="CZI412" s="141"/>
      <c r="CZJ412" s="141"/>
      <c r="CZK412" s="141"/>
      <c r="CZL412" s="141"/>
      <c r="CZM412" s="141"/>
      <c r="CZN412" s="141"/>
      <c r="CZO412" s="141"/>
      <c r="CZP412" s="141"/>
      <c r="CZQ412" s="141"/>
      <c r="CZR412" s="141"/>
      <c r="CZS412" s="141"/>
      <c r="CZT412" s="141"/>
      <c r="CZU412" s="141"/>
      <c r="CZV412" s="141"/>
      <c r="CZW412" s="141"/>
      <c r="CZX412" s="141"/>
      <c r="CZY412" s="141"/>
      <c r="CZZ412" s="141"/>
      <c r="DAA412" s="141"/>
      <c r="DAB412" s="141"/>
      <c r="DAC412" s="141"/>
      <c r="DAD412" s="141"/>
      <c r="DAE412" s="141"/>
      <c r="DAF412" s="141"/>
      <c r="DAG412" s="141"/>
      <c r="DAH412" s="141"/>
      <c r="DAI412" s="141"/>
      <c r="DAJ412" s="141"/>
      <c r="DAK412" s="141"/>
      <c r="DAL412" s="141"/>
      <c r="DAM412" s="141"/>
      <c r="DAN412" s="141"/>
      <c r="DAO412" s="141"/>
      <c r="DAP412" s="141"/>
      <c r="DAQ412" s="141"/>
      <c r="DAR412" s="141"/>
      <c r="DAS412" s="141"/>
      <c r="DAT412" s="141"/>
      <c r="DAU412" s="141"/>
      <c r="DAV412" s="141"/>
      <c r="DAW412" s="141"/>
      <c r="DAX412" s="141"/>
      <c r="DAY412" s="141"/>
      <c r="DAZ412" s="141"/>
      <c r="DBA412" s="141"/>
      <c r="DBB412" s="141"/>
      <c r="DBC412" s="141"/>
      <c r="DBD412" s="141"/>
      <c r="DBE412" s="141"/>
      <c r="DBF412" s="141"/>
      <c r="DBG412" s="141"/>
      <c r="DBH412" s="141"/>
      <c r="DBI412" s="141"/>
      <c r="DBJ412" s="141"/>
      <c r="DBK412" s="141"/>
      <c r="DBL412" s="141"/>
      <c r="DBM412" s="141"/>
      <c r="DBN412" s="141"/>
      <c r="DBO412" s="141"/>
      <c r="DBP412" s="141"/>
      <c r="DBQ412" s="141"/>
      <c r="DBR412" s="141"/>
      <c r="DBS412" s="141"/>
      <c r="DBT412" s="141"/>
      <c r="DBU412" s="141"/>
      <c r="DBV412" s="141"/>
      <c r="DBW412" s="141"/>
      <c r="DBX412" s="141"/>
      <c r="DBY412" s="141"/>
      <c r="DBZ412" s="141"/>
      <c r="DCA412" s="141"/>
      <c r="DCB412" s="141"/>
      <c r="DCC412" s="141"/>
      <c r="DCD412" s="141"/>
      <c r="DCE412" s="141"/>
      <c r="DCF412" s="141"/>
      <c r="DCG412" s="141"/>
      <c r="DCH412" s="141"/>
      <c r="DCI412" s="141"/>
      <c r="DCJ412" s="141"/>
      <c r="DCK412" s="141"/>
      <c r="DCL412" s="141"/>
      <c r="DCM412" s="141"/>
      <c r="DCN412" s="141"/>
      <c r="DCO412" s="141"/>
      <c r="DCP412" s="141"/>
      <c r="DCQ412" s="141"/>
      <c r="DCR412" s="141"/>
      <c r="DCS412" s="141"/>
      <c r="DCT412" s="141"/>
      <c r="DCU412" s="141"/>
      <c r="DCV412" s="141"/>
      <c r="DCW412" s="141"/>
      <c r="DCX412" s="141"/>
      <c r="DCY412" s="141"/>
      <c r="DCZ412" s="141"/>
      <c r="DDA412" s="141"/>
      <c r="DDB412" s="141"/>
      <c r="DDC412" s="141"/>
      <c r="DDD412" s="141"/>
      <c r="DDE412" s="141"/>
      <c r="DDF412" s="141"/>
      <c r="DDG412" s="141"/>
      <c r="DDH412" s="141"/>
      <c r="DDI412" s="141"/>
      <c r="DDJ412" s="141"/>
      <c r="DDK412" s="141"/>
      <c r="DDL412" s="141"/>
      <c r="DDM412" s="141"/>
      <c r="DDN412" s="141"/>
      <c r="DDO412" s="141"/>
      <c r="DDP412" s="141"/>
      <c r="DDQ412" s="141"/>
      <c r="DDR412" s="141"/>
      <c r="DDS412" s="141"/>
      <c r="DDT412" s="141"/>
      <c r="DDU412" s="141"/>
      <c r="DDV412" s="141"/>
      <c r="DDW412" s="141"/>
      <c r="DDX412" s="141"/>
      <c r="DDY412" s="141"/>
      <c r="DDZ412" s="141"/>
      <c r="DEA412" s="141"/>
      <c r="DEB412" s="141"/>
      <c r="DEC412" s="141"/>
      <c r="DED412" s="141"/>
      <c r="DEE412" s="141"/>
      <c r="DEF412" s="141"/>
      <c r="DEG412" s="141"/>
      <c r="DEH412" s="141"/>
      <c r="DEI412" s="141"/>
      <c r="DEJ412" s="141"/>
      <c r="DEK412" s="141"/>
      <c r="DEL412" s="141"/>
      <c r="DEM412" s="141"/>
      <c r="DEN412" s="141"/>
      <c r="DEO412" s="141"/>
      <c r="DEP412" s="141"/>
      <c r="DEQ412" s="141"/>
      <c r="DER412" s="141"/>
      <c r="DES412" s="141"/>
      <c r="DET412" s="141"/>
      <c r="DEU412" s="141"/>
      <c r="DEV412" s="141"/>
      <c r="DEW412" s="141"/>
      <c r="DEX412" s="141"/>
      <c r="DEY412" s="141"/>
      <c r="DEZ412" s="141"/>
      <c r="DFA412" s="141"/>
      <c r="DFB412" s="141"/>
      <c r="DFC412" s="141"/>
      <c r="DFD412" s="141"/>
      <c r="DFE412" s="141"/>
      <c r="DFF412" s="141"/>
      <c r="DFG412" s="141"/>
      <c r="DFH412" s="141"/>
      <c r="DFI412" s="141"/>
      <c r="DFJ412" s="141"/>
      <c r="DFK412" s="141"/>
      <c r="DFL412" s="141"/>
      <c r="DFM412" s="141"/>
      <c r="DFN412" s="141"/>
      <c r="DFO412" s="141"/>
      <c r="DFP412" s="141"/>
      <c r="DFQ412" s="141"/>
      <c r="DFR412" s="141"/>
      <c r="DFS412" s="141"/>
      <c r="DFT412" s="141"/>
      <c r="DFU412" s="141"/>
      <c r="DFV412" s="141"/>
      <c r="DFW412" s="141"/>
      <c r="DFX412" s="141"/>
      <c r="DFY412" s="141"/>
      <c r="DFZ412" s="141"/>
      <c r="DGA412" s="141"/>
      <c r="DGB412" s="141"/>
      <c r="DGC412" s="141"/>
      <c r="DGD412" s="141"/>
      <c r="DGE412" s="141"/>
      <c r="DGF412" s="141"/>
      <c r="DGG412" s="141"/>
      <c r="DGH412" s="141"/>
      <c r="DGI412" s="141"/>
      <c r="DGJ412" s="141"/>
      <c r="DGK412" s="141"/>
      <c r="DGL412" s="141"/>
      <c r="DGM412" s="141"/>
      <c r="DGN412" s="141"/>
      <c r="DGO412" s="141"/>
      <c r="DGP412" s="141"/>
      <c r="DGQ412" s="141"/>
      <c r="DGR412" s="141"/>
      <c r="DGS412" s="141"/>
      <c r="DGT412" s="141"/>
      <c r="DGU412" s="141"/>
      <c r="DGV412" s="141"/>
      <c r="DGW412" s="141"/>
      <c r="DGX412" s="141"/>
      <c r="DGY412" s="141"/>
      <c r="DGZ412" s="141"/>
      <c r="DHA412" s="141"/>
      <c r="DHB412" s="141"/>
      <c r="DHC412" s="141"/>
      <c r="DHD412" s="141"/>
      <c r="DHE412" s="141"/>
      <c r="DHF412" s="141"/>
      <c r="DHG412" s="141"/>
      <c r="DHH412" s="141"/>
      <c r="DHI412" s="141"/>
      <c r="DHJ412" s="141"/>
      <c r="DHK412" s="141"/>
      <c r="DHL412" s="141"/>
      <c r="DHM412" s="141"/>
      <c r="DHN412" s="141"/>
      <c r="DHO412" s="141"/>
      <c r="DHP412" s="141"/>
      <c r="DHQ412" s="141"/>
      <c r="DHR412" s="141"/>
      <c r="DHS412" s="141"/>
      <c r="DHT412" s="141"/>
      <c r="DHU412" s="141"/>
      <c r="DHV412" s="141"/>
      <c r="DHW412" s="141"/>
      <c r="DHX412" s="141"/>
      <c r="DHY412" s="141"/>
      <c r="DHZ412" s="141"/>
      <c r="DIA412" s="141"/>
      <c r="DIB412" s="141"/>
      <c r="DIC412" s="141"/>
      <c r="DID412" s="141"/>
      <c r="DIE412" s="141"/>
      <c r="DIF412" s="141"/>
      <c r="DIG412" s="141"/>
      <c r="DIH412" s="141"/>
      <c r="DII412" s="141"/>
      <c r="DIJ412" s="141"/>
      <c r="DIK412" s="141"/>
      <c r="DIL412" s="141"/>
      <c r="DIM412" s="141"/>
      <c r="DIN412" s="141"/>
      <c r="DIO412" s="141"/>
      <c r="DIP412" s="141"/>
      <c r="DIQ412" s="141"/>
      <c r="DIR412" s="141"/>
      <c r="DIS412" s="141"/>
      <c r="DIT412" s="141"/>
      <c r="DIU412" s="141"/>
      <c r="DIV412" s="141"/>
      <c r="DIW412" s="141"/>
      <c r="DIX412" s="141"/>
      <c r="DIY412" s="141"/>
      <c r="DIZ412" s="141"/>
      <c r="DJA412" s="141"/>
      <c r="DJB412" s="141"/>
      <c r="DJC412" s="141"/>
      <c r="DJD412" s="141"/>
      <c r="DJE412" s="141"/>
      <c r="DJF412" s="141"/>
      <c r="DJG412" s="141"/>
      <c r="DJH412" s="141"/>
      <c r="DJI412" s="141"/>
      <c r="DJJ412" s="141"/>
      <c r="DJK412" s="141"/>
      <c r="DJL412" s="141"/>
      <c r="DJM412" s="141"/>
      <c r="DJN412" s="141"/>
      <c r="DJO412" s="141"/>
      <c r="DJP412" s="141"/>
      <c r="DJQ412" s="141"/>
      <c r="DJR412" s="141"/>
      <c r="DJS412" s="141"/>
      <c r="DJT412" s="141"/>
      <c r="DJU412" s="141"/>
      <c r="DJV412" s="141"/>
      <c r="DJW412" s="141"/>
      <c r="DJX412" s="141"/>
      <c r="DJY412" s="141"/>
      <c r="DJZ412" s="141"/>
      <c r="DKA412" s="141"/>
      <c r="DKB412" s="141"/>
      <c r="DKC412" s="141"/>
      <c r="DKD412" s="141"/>
      <c r="DKE412" s="141"/>
      <c r="DKF412" s="141"/>
      <c r="DKG412" s="141"/>
      <c r="DKH412" s="141"/>
      <c r="DKI412" s="141"/>
      <c r="DKJ412" s="141"/>
      <c r="DKK412" s="141"/>
      <c r="DKL412" s="141"/>
      <c r="DKM412" s="141"/>
      <c r="DKN412" s="141"/>
      <c r="DKO412" s="141"/>
      <c r="DKP412" s="141"/>
      <c r="DKQ412" s="141"/>
      <c r="DKR412" s="141"/>
      <c r="DKS412" s="141"/>
      <c r="DKT412" s="141"/>
      <c r="DKU412" s="141"/>
      <c r="DKV412" s="141"/>
      <c r="DKW412" s="141"/>
      <c r="DKX412" s="141"/>
      <c r="DKY412" s="141"/>
      <c r="DKZ412" s="141"/>
      <c r="DLA412" s="141"/>
      <c r="DLB412" s="141"/>
      <c r="DLC412" s="141"/>
      <c r="DLD412" s="141"/>
      <c r="DLE412" s="141"/>
      <c r="DLF412" s="141"/>
      <c r="DLG412" s="141"/>
      <c r="DLH412" s="141"/>
      <c r="DLI412" s="141"/>
      <c r="DLJ412" s="141"/>
      <c r="DLK412" s="141"/>
      <c r="DLL412" s="141"/>
      <c r="DLM412" s="141"/>
      <c r="DLN412" s="141"/>
      <c r="DLO412" s="141"/>
      <c r="DLP412" s="141"/>
      <c r="DLQ412" s="141"/>
      <c r="DLR412" s="141"/>
      <c r="DLS412" s="141"/>
      <c r="DLT412" s="141"/>
      <c r="DLU412" s="141"/>
      <c r="DLV412" s="141"/>
      <c r="DLW412" s="141"/>
      <c r="DLX412" s="141"/>
      <c r="DLY412" s="141"/>
      <c r="DLZ412" s="141"/>
      <c r="DMA412" s="141"/>
      <c r="DMB412" s="141"/>
      <c r="DMC412" s="141"/>
      <c r="DMD412" s="141"/>
      <c r="DME412" s="141"/>
      <c r="DMF412" s="141"/>
      <c r="DMG412" s="141"/>
      <c r="DMH412" s="141"/>
      <c r="DMI412" s="141"/>
      <c r="DMJ412" s="141"/>
      <c r="DMK412" s="141"/>
      <c r="DML412" s="141"/>
      <c r="DMM412" s="141"/>
      <c r="DMN412" s="141"/>
      <c r="DMO412" s="141"/>
      <c r="DMP412" s="141"/>
      <c r="DMQ412" s="141"/>
      <c r="DMR412" s="141"/>
      <c r="DMS412" s="141"/>
      <c r="DMT412" s="141"/>
      <c r="DMU412" s="141"/>
      <c r="DMV412" s="141"/>
      <c r="DMW412" s="141"/>
      <c r="DMX412" s="141"/>
      <c r="DMY412" s="141"/>
      <c r="DMZ412" s="141"/>
      <c r="DNA412" s="141"/>
      <c r="DNB412" s="141"/>
      <c r="DNC412" s="141"/>
      <c r="DND412" s="141"/>
      <c r="DNE412" s="141"/>
      <c r="DNF412" s="141"/>
      <c r="DNG412" s="141"/>
      <c r="DNH412" s="141"/>
      <c r="DNI412" s="141"/>
      <c r="DNJ412" s="141"/>
      <c r="DNK412" s="141"/>
      <c r="DNL412" s="141"/>
      <c r="DNM412" s="141"/>
      <c r="DNN412" s="141"/>
      <c r="DNO412" s="141"/>
      <c r="DNP412" s="141"/>
      <c r="DNQ412" s="141"/>
      <c r="DNR412" s="141"/>
      <c r="DNS412" s="141"/>
      <c r="DNT412" s="141"/>
      <c r="DNU412" s="141"/>
      <c r="DNV412" s="141"/>
      <c r="DNW412" s="141"/>
      <c r="DNX412" s="141"/>
      <c r="DNY412" s="141"/>
      <c r="DNZ412" s="141"/>
      <c r="DOA412" s="141"/>
      <c r="DOB412" s="141"/>
      <c r="DOC412" s="141"/>
      <c r="DOD412" s="141"/>
      <c r="DOE412" s="141"/>
      <c r="DOF412" s="141"/>
      <c r="DOG412" s="141"/>
      <c r="DOH412" s="141"/>
      <c r="DOI412" s="141"/>
      <c r="DOJ412" s="141"/>
      <c r="DOK412" s="141"/>
      <c r="DOL412" s="141"/>
      <c r="DOM412" s="141"/>
      <c r="DON412" s="141"/>
      <c r="DOO412" s="141"/>
      <c r="DOP412" s="141"/>
      <c r="DOQ412" s="141"/>
      <c r="DOR412" s="141"/>
      <c r="DOS412" s="141"/>
      <c r="DOT412" s="141"/>
      <c r="DOU412" s="141"/>
      <c r="DOV412" s="141"/>
      <c r="DOW412" s="141"/>
      <c r="DOX412" s="141"/>
      <c r="DOY412" s="141"/>
      <c r="DOZ412" s="141"/>
      <c r="DPA412" s="141"/>
      <c r="DPB412" s="141"/>
      <c r="DPC412" s="141"/>
      <c r="DPD412" s="141"/>
      <c r="DPE412" s="141"/>
      <c r="DPF412" s="141"/>
      <c r="DPG412" s="141"/>
      <c r="DPH412" s="141"/>
      <c r="DPI412" s="141"/>
      <c r="DPJ412" s="141"/>
      <c r="DPK412" s="141"/>
      <c r="DPL412" s="141"/>
      <c r="DPM412" s="141"/>
      <c r="DPN412" s="141"/>
      <c r="DPO412" s="141"/>
      <c r="DPP412" s="141"/>
      <c r="DPQ412" s="141"/>
      <c r="DPR412" s="141"/>
      <c r="DPS412" s="141"/>
      <c r="DPT412" s="141"/>
      <c r="DPU412" s="141"/>
      <c r="DPV412" s="141"/>
      <c r="DPW412" s="141"/>
      <c r="DPX412" s="141"/>
      <c r="DPY412" s="141"/>
      <c r="DPZ412" s="141"/>
      <c r="DQA412" s="141"/>
      <c r="DQB412" s="141"/>
      <c r="DQC412" s="141"/>
      <c r="DQD412" s="141"/>
      <c r="DQE412" s="141"/>
      <c r="DQF412" s="141"/>
      <c r="DQG412" s="141"/>
      <c r="DQH412" s="141"/>
      <c r="DQI412" s="141"/>
      <c r="DQJ412" s="141"/>
      <c r="DQK412" s="141"/>
      <c r="DQL412" s="141"/>
      <c r="DQM412" s="141"/>
      <c r="DQN412" s="141"/>
      <c r="DQO412" s="141"/>
      <c r="DQP412" s="141"/>
      <c r="DQQ412" s="141"/>
      <c r="DQR412" s="141"/>
      <c r="DQS412" s="141"/>
      <c r="DQT412" s="141"/>
      <c r="DQU412" s="141"/>
      <c r="DQV412" s="141"/>
      <c r="DQW412" s="141"/>
      <c r="DQX412" s="141"/>
      <c r="DQY412" s="141"/>
      <c r="DQZ412" s="141"/>
      <c r="DRA412" s="141"/>
      <c r="DRB412" s="141"/>
      <c r="DRC412" s="141"/>
      <c r="DRD412" s="141"/>
      <c r="DRE412" s="141"/>
      <c r="DRF412" s="141"/>
      <c r="DRG412" s="141"/>
      <c r="DRH412" s="141"/>
      <c r="DRI412" s="141"/>
      <c r="DRJ412" s="141"/>
      <c r="DRK412" s="141"/>
      <c r="DRL412" s="141"/>
      <c r="DRM412" s="141"/>
      <c r="DRN412" s="141"/>
      <c r="DRO412" s="141"/>
      <c r="DRP412" s="141"/>
      <c r="DRQ412" s="141"/>
      <c r="DRR412" s="141"/>
      <c r="DRS412" s="141"/>
      <c r="DRT412" s="141"/>
      <c r="DRU412" s="141"/>
      <c r="DRV412" s="141"/>
      <c r="DRW412" s="141"/>
      <c r="DRX412" s="141"/>
      <c r="DRY412" s="141"/>
      <c r="DRZ412" s="141"/>
      <c r="DSA412" s="141"/>
      <c r="DSB412" s="141"/>
      <c r="DSC412" s="141"/>
      <c r="DSD412" s="141"/>
      <c r="DSE412" s="141"/>
      <c r="DSF412" s="141"/>
      <c r="DSG412" s="141"/>
      <c r="DSH412" s="141"/>
      <c r="DSI412" s="141"/>
      <c r="DSJ412" s="141"/>
      <c r="DSK412" s="141"/>
      <c r="DSL412" s="141"/>
      <c r="DSM412" s="141"/>
      <c r="DSN412" s="141"/>
      <c r="DSO412" s="141"/>
      <c r="DSP412" s="141"/>
      <c r="DSQ412" s="141"/>
      <c r="DSR412" s="141"/>
      <c r="DSS412" s="141"/>
      <c r="DST412" s="141"/>
      <c r="DSU412" s="141"/>
      <c r="DSV412" s="141"/>
      <c r="DSW412" s="141"/>
      <c r="DSX412" s="141"/>
      <c r="DSY412" s="141"/>
      <c r="DSZ412" s="141"/>
      <c r="DTA412" s="141"/>
      <c r="DTB412" s="141"/>
      <c r="DTC412" s="141"/>
      <c r="DTD412" s="141"/>
      <c r="DTE412" s="141"/>
      <c r="DTF412" s="141"/>
      <c r="DTG412" s="141"/>
      <c r="DTH412" s="141"/>
      <c r="DTI412" s="141"/>
      <c r="DTJ412" s="141"/>
      <c r="DTK412" s="141"/>
      <c r="DTL412" s="141"/>
      <c r="DTM412" s="141"/>
      <c r="DTN412" s="141"/>
      <c r="DTO412" s="141"/>
      <c r="DTP412" s="141"/>
      <c r="DTQ412" s="141"/>
      <c r="DTR412" s="141"/>
      <c r="DTS412" s="141"/>
      <c r="DTT412" s="141"/>
      <c r="DTU412" s="141"/>
      <c r="DTV412" s="141"/>
      <c r="DTW412" s="141"/>
      <c r="DTX412" s="141"/>
      <c r="DTY412" s="141"/>
      <c r="DTZ412" s="141"/>
      <c r="DUA412" s="141"/>
      <c r="DUB412" s="141"/>
      <c r="DUC412" s="141"/>
      <c r="DUD412" s="141"/>
      <c r="DUE412" s="141"/>
      <c r="DUF412" s="141"/>
      <c r="DUG412" s="141"/>
      <c r="DUH412" s="141"/>
      <c r="DUI412" s="141"/>
      <c r="DUJ412" s="141"/>
      <c r="DUK412" s="141"/>
      <c r="DUL412" s="141"/>
      <c r="DUM412" s="141"/>
      <c r="DUN412" s="141"/>
      <c r="DUO412" s="141"/>
      <c r="DUP412" s="141"/>
      <c r="DUQ412" s="141"/>
      <c r="DUR412" s="141"/>
      <c r="DUS412" s="141"/>
      <c r="DUT412" s="141"/>
      <c r="DUU412" s="141"/>
      <c r="DUV412" s="141"/>
      <c r="DUW412" s="141"/>
      <c r="DUX412" s="141"/>
      <c r="DUY412" s="141"/>
      <c r="DUZ412" s="141"/>
      <c r="DVA412" s="141"/>
      <c r="DVB412" s="141"/>
      <c r="DVC412" s="141"/>
      <c r="DVD412" s="141"/>
      <c r="DVE412" s="141"/>
      <c r="DVF412" s="141"/>
      <c r="DVG412" s="141"/>
      <c r="DVH412" s="141"/>
      <c r="DVI412" s="141"/>
      <c r="DVJ412" s="141"/>
      <c r="DVK412" s="141"/>
      <c r="DVL412" s="141"/>
      <c r="DVM412" s="141"/>
      <c r="DVN412" s="141"/>
      <c r="DVO412" s="141"/>
      <c r="DVP412" s="141"/>
      <c r="DVQ412" s="141"/>
      <c r="DVR412" s="141"/>
      <c r="DVS412" s="141"/>
      <c r="DVT412" s="141"/>
      <c r="DVU412" s="141"/>
      <c r="DVV412" s="141"/>
      <c r="DVW412" s="141"/>
      <c r="DVX412" s="141"/>
      <c r="DVY412" s="141"/>
      <c r="DVZ412" s="141"/>
      <c r="DWA412" s="141"/>
      <c r="DWB412" s="141"/>
      <c r="DWC412" s="141"/>
      <c r="DWD412" s="141"/>
      <c r="DWE412" s="141"/>
      <c r="DWF412" s="141"/>
      <c r="DWG412" s="141"/>
      <c r="DWH412" s="141"/>
      <c r="DWI412" s="141"/>
      <c r="DWJ412" s="141"/>
      <c r="DWK412" s="141"/>
      <c r="DWL412" s="141"/>
      <c r="DWM412" s="141"/>
      <c r="DWN412" s="141"/>
      <c r="DWO412" s="141"/>
      <c r="DWP412" s="141"/>
      <c r="DWQ412" s="141"/>
      <c r="DWR412" s="141"/>
      <c r="DWS412" s="141"/>
      <c r="DWT412" s="141"/>
      <c r="DWU412" s="141"/>
      <c r="DWV412" s="141"/>
      <c r="DWW412" s="141"/>
      <c r="DWX412" s="141"/>
      <c r="DWY412" s="141"/>
      <c r="DWZ412" s="141"/>
      <c r="DXA412" s="141"/>
      <c r="DXB412" s="141"/>
      <c r="DXC412" s="141"/>
      <c r="DXD412" s="141"/>
      <c r="DXE412" s="141"/>
      <c r="DXF412" s="141"/>
      <c r="DXG412" s="141"/>
      <c r="DXH412" s="141"/>
      <c r="DXI412" s="141"/>
      <c r="DXJ412" s="141"/>
      <c r="DXK412" s="141"/>
      <c r="DXL412" s="141"/>
      <c r="DXM412" s="141"/>
      <c r="DXN412" s="141"/>
      <c r="DXO412" s="141"/>
      <c r="DXP412" s="141"/>
      <c r="DXQ412" s="141"/>
      <c r="DXR412" s="141"/>
      <c r="DXS412" s="141"/>
      <c r="DXT412" s="141"/>
      <c r="DXU412" s="141"/>
      <c r="DXV412" s="141"/>
      <c r="DXW412" s="141"/>
      <c r="DXX412" s="141"/>
      <c r="DXY412" s="141"/>
      <c r="DXZ412" s="141"/>
      <c r="DYA412" s="141"/>
      <c r="DYB412" s="141"/>
      <c r="DYC412" s="141"/>
      <c r="DYD412" s="141"/>
      <c r="DYE412" s="141"/>
      <c r="DYF412" s="141"/>
      <c r="DYG412" s="141"/>
      <c r="DYH412" s="141"/>
      <c r="DYI412" s="141"/>
      <c r="DYJ412" s="141"/>
      <c r="DYK412" s="141"/>
      <c r="DYL412" s="141"/>
      <c r="DYM412" s="141"/>
      <c r="DYN412" s="141"/>
      <c r="DYO412" s="141"/>
      <c r="DYP412" s="141"/>
      <c r="DYQ412" s="141"/>
      <c r="DYR412" s="141"/>
      <c r="DYS412" s="141"/>
      <c r="DYT412" s="141"/>
      <c r="DYU412" s="141"/>
      <c r="DYV412" s="141"/>
      <c r="DYW412" s="141"/>
      <c r="DYX412" s="141"/>
      <c r="DYY412" s="141"/>
      <c r="DYZ412" s="141"/>
      <c r="DZA412" s="141"/>
      <c r="DZB412" s="141"/>
      <c r="DZC412" s="141"/>
      <c r="DZD412" s="141"/>
      <c r="DZE412" s="141"/>
      <c r="DZF412" s="141"/>
      <c r="DZG412" s="141"/>
      <c r="DZH412" s="141"/>
      <c r="DZI412" s="141"/>
      <c r="DZJ412" s="141"/>
      <c r="DZK412" s="141"/>
      <c r="DZL412" s="141"/>
      <c r="DZM412" s="141"/>
      <c r="DZN412" s="141"/>
      <c r="DZO412" s="141"/>
      <c r="DZP412" s="141"/>
      <c r="DZQ412" s="141"/>
      <c r="DZR412" s="141"/>
      <c r="DZS412" s="141"/>
      <c r="DZT412" s="141"/>
      <c r="DZU412" s="141"/>
      <c r="DZV412" s="141"/>
      <c r="DZW412" s="141"/>
      <c r="DZX412" s="141"/>
      <c r="DZY412" s="141"/>
      <c r="DZZ412" s="141"/>
      <c r="EAA412" s="141"/>
      <c r="EAB412" s="141"/>
      <c r="EAC412" s="141"/>
      <c r="EAD412" s="141"/>
      <c r="EAE412" s="141"/>
      <c r="EAF412" s="141"/>
      <c r="EAG412" s="141"/>
      <c r="EAH412" s="141"/>
      <c r="EAI412" s="141"/>
      <c r="EAJ412" s="141"/>
      <c r="EAK412" s="141"/>
      <c r="EAL412" s="141"/>
      <c r="EAM412" s="141"/>
      <c r="EAN412" s="141"/>
      <c r="EAO412" s="141"/>
      <c r="EAP412" s="141"/>
      <c r="EAQ412" s="141"/>
      <c r="EAR412" s="141"/>
      <c r="EAS412" s="141"/>
      <c r="EAT412" s="141"/>
      <c r="EAU412" s="141"/>
      <c r="EAV412" s="141"/>
      <c r="EAW412" s="141"/>
      <c r="EAX412" s="141"/>
      <c r="EAY412" s="141"/>
      <c r="EAZ412" s="141"/>
      <c r="EBA412" s="141"/>
      <c r="EBB412" s="141"/>
      <c r="EBC412" s="141"/>
      <c r="EBD412" s="141"/>
      <c r="EBE412" s="141"/>
      <c r="EBF412" s="141"/>
      <c r="EBG412" s="141"/>
      <c r="EBH412" s="141"/>
      <c r="EBI412" s="141"/>
      <c r="EBJ412" s="141"/>
      <c r="EBK412" s="141"/>
      <c r="EBL412" s="141"/>
      <c r="EBM412" s="141"/>
      <c r="EBN412" s="141"/>
      <c r="EBO412" s="141"/>
      <c r="EBP412" s="141"/>
      <c r="EBQ412" s="141"/>
      <c r="EBR412" s="141"/>
      <c r="EBS412" s="141"/>
      <c r="EBT412" s="141"/>
      <c r="EBU412" s="141"/>
      <c r="EBV412" s="141"/>
      <c r="EBW412" s="141"/>
      <c r="EBX412" s="141"/>
      <c r="EBY412" s="141"/>
      <c r="EBZ412" s="141"/>
      <c r="ECA412" s="141"/>
      <c r="ECB412" s="141"/>
      <c r="ECC412" s="141"/>
      <c r="ECD412" s="141"/>
      <c r="ECE412" s="141"/>
      <c r="ECF412" s="141"/>
      <c r="ECG412" s="141"/>
      <c r="ECH412" s="141"/>
      <c r="ECI412" s="141"/>
      <c r="ECJ412" s="141"/>
      <c r="ECK412" s="141"/>
      <c r="ECL412" s="141"/>
      <c r="ECM412" s="141"/>
      <c r="ECN412" s="141"/>
      <c r="ECO412" s="141"/>
      <c r="ECP412" s="141"/>
      <c r="ECQ412" s="141"/>
      <c r="ECR412" s="141"/>
      <c r="ECS412" s="141"/>
      <c r="ECT412" s="141"/>
      <c r="ECU412" s="141"/>
      <c r="ECV412" s="141"/>
      <c r="ECW412" s="141"/>
      <c r="ECX412" s="141"/>
      <c r="ECY412" s="141"/>
      <c r="ECZ412" s="141"/>
      <c r="EDA412" s="141"/>
      <c r="EDB412" s="141"/>
      <c r="EDC412" s="141"/>
      <c r="EDD412" s="141"/>
      <c r="EDE412" s="141"/>
      <c r="EDF412" s="141"/>
      <c r="EDG412" s="141"/>
      <c r="EDH412" s="141"/>
      <c r="EDI412" s="141"/>
      <c r="EDJ412" s="141"/>
      <c r="EDK412" s="141"/>
      <c r="EDL412" s="141"/>
      <c r="EDM412" s="141"/>
      <c r="EDN412" s="141"/>
      <c r="EDO412" s="141"/>
      <c r="EDP412" s="141"/>
      <c r="EDQ412" s="141"/>
      <c r="EDR412" s="141"/>
      <c r="EDS412" s="141"/>
      <c r="EDT412" s="141"/>
      <c r="EDU412" s="141"/>
      <c r="EDV412" s="141"/>
      <c r="EDW412" s="141"/>
      <c r="EDX412" s="141"/>
      <c r="EDY412" s="141"/>
      <c r="EDZ412" s="141"/>
      <c r="EEA412" s="141"/>
      <c r="EEB412" s="141"/>
      <c r="EEC412" s="141"/>
      <c r="EED412" s="141"/>
      <c r="EEE412" s="141"/>
      <c r="EEF412" s="141"/>
      <c r="EEG412" s="141"/>
      <c r="EEH412" s="141"/>
      <c r="EEI412" s="141"/>
      <c r="EEJ412" s="141"/>
      <c r="EEK412" s="141"/>
      <c r="EEL412" s="141"/>
      <c r="EEM412" s="141"/>
      <c r="EEN412" s="141"/>
      <c r="EEO412" s="141"/>
      <c r="EEP412" s="141"/>
      <c r="EEQ412" s="141"/>
      <c r="EER412" s="141"/>
      <c r="EES412" s="141"/>
      <c r="EET412" s="141"/>
      <c r="EEU412" s="141"/>
      <c r="EEV412" s="141"/>
      <c r="EEW412" s="141"/>
      <c r="EEX412" s="141"/>
      <c r="EEY412" s="141"/>
      <c r="EEZ412" s="141"/>
      <c r="EFA412" s="141"/>
      <c r="EFB412" s="141"/>
      <c r="EFC412" s="141"/>
      <c r="EFD412" s="141"/>
      <c r="EFE412" s="141"/>
      <c r="EFF412" s="141"/>
      <c r="EFG412" s="141"/>
      <c r="EFH412" s="141"/>
      <c r="EFI412" s="141"/>
      <c r="EFJ412" s="141"/>
      <c r="EFK412" s="141"/>
      <c r="EFL412" s="141"/>
      <c r="EFM412" s="141"/>
      <c r="EFN412" s="141"/>
      <c r="EFO412" s="141"/>
      <c r="EFP412" s="141"/>
      <c r="EFQ412" s="141"/>
      <c r="EFR412" s="141"/>
      <c r="EFS412" s="141"/>
      <c r="EFT412" s="141"/>
      <c r="EFU412" s="141"/>
      <c r="EFV412" s="141"/>
      <c r="EFW412" s="141"/>
      <c r="EFX412" s="141"/>
      <c r="EFY412" s="141"/>
      <c r="EFZ412" s="141"/>
      <c r="EGA412" s="141"/>
      <c r="EGB412" s="141"/>
      <c r="EGC412" s="141"/>
      <c r="EGD412" s="141"/>
      <c r="EGE412" s="141"/>
      <c r="EGF412" s="141"/>
      <c r="EGG412" s="141"/>
      <c r="EGH412" s="141"/>
      <c r="EGI412" s="141"/>
      <c r="EGJ412" s="141"/>
      <c r="EGK412" s="141"/>
      <c r="EGL412" s="141"/>
      <c r="EGM412" s="141"/>
      <c r="EGN412" s="141"/>
      <c r="EGO412" s="141"/>
      <c r="EGP412" s="141"/>
      <c r="EGQ412" s="141"/>
      <c r="EGR412" s="141"/>
      <c r="EGS412" s="141"/>
      <c r="EGT412" s="141"/>
      <c r="EGU412" s="141"/>
      <c r="EGV412" s="141"/>
      <c r="EGW412" s="141"/>
      <c r="EGX412" s="141"/>
      <c r="EGY412" s="141"/>
      <c r="EGZ412" s="141"/>
      <c r="EHA412" s="141"/>
      <c r="EHB412" s="141"/>
      <c r="EHC412" s="141"/>
      <c r="EHD412" s="141"/>
      <c r="EHE412" s="141"/>
      <c r="EHF412" s="141"/>
      <c r="EHG412" s="141"/>
      <c r="EHH412" s="141"/>
      <c r="EHI412" s="141"/>
      <c r="EHJ412" s="141"/>
      <c r="EHK412" s="141"/>
      <c r="EHL412" s="141"/>
      <c r="EHM412" s="141"/>
      <c r="EHN412" s="141"/>
      <c r="EHO412" s="141"/>
      <c r="EHP412" s="141"/>
      <c r="EHQ412" s="141"/>
      <c r="EHR412" s="141"/>
      <c r="EHS412" s="141"/>
      <c r="EHT412" s="141"/>
      <c r="EHU412" s="141"/>
      <c r="EHV412" s="141"/>
      <c r="EHW412" s="141"/>
      <c r="EHX412" s="141"/>
      <c r="EHY412" s="141"/>
      <c r="EHZ412" s="141"/>
      <c r="EIA412" s="141"/>
      <c r="EIB412" s="141"/>
      <c r="EIC412" s="141"/>
      <c r="EID412" s="141"/>
      <c r="EIE412" s="141"/>
      <c r="EIF412" s="141"/>
      <c r="EIG412" s="141"/>
      <c r="EIH412" s="141"/>
      <c r="EII412" s="141"/>
      <c r="EIJ412" s="141"/>
      <c r="EIK412" s="141"/>
      <c r="EIL412" s="141"/>
      <c r="EIM412" s="141"/>
      <c r="EIN412" s="141"/>
      <c r="EIO412" s="141"/>
      <c r="EIP412" s="141"/>
      <c r="EIQ412" s="141"/>
      <c r="EIR412" s="141"/>
      <c r="EIS412" s="141"/>
      <c r="EIT412" s="141"/>
      <c r="EIU412" s="141"/>
      <c r="EIV412" s="141"/>
      <c r="EIW412" s="141"/>
      <c r="EIX412" s="141"/>
      <c r="EIY412" s="141"/>
      <c r="EIZ412" s="141"/>
      <c r="EJA412" s="141"/>
      <c r="EJB412" s="141"/>
      <c r="EJC412" s="141"/>
      <c r="EJD412" s="141"/>
      <c r="EJE412" s="141"/>
      <c r="EJF412" s="141"/>
      <c r="EJG412" s="141"/>
      <c r="EJH412" s="141"/>
      <c r="EJI412" s="141"/>
      <c r="EJJ412" s="141"/>
      <c r="EJK412" s="141"/>
      <c r="EJL412" s="141"/>
      <c r="EJM412" s="141"/>
      <c r="EJN412" s="141"/>
      <c r="EJO412" s="141"/>
      <c r="EJP412" s="141"/>
      <c r="EJQ412" s="141"/>
      <c r="EJR412" s="141"/>
      <c r="EJS412" s="141"/>
      <c r="EJT412" s="141"/>
      <c r="EJU412" s="141"/>
      <c r="EJV412" s="141"/>
      <c r="EJW412" s="141"/>
      <c r="EJX412" s="141"/>
      <c r="EJY412" s="141"/>
      <c r="EJZ412" s="141"/>
      <c r="EKA412" s="141"/>
      <c r="EKB412" s="141"/>
      <c r="EKC412" s="141"/>
      <c r="EKD412" s="141"/>
      <c r="EKE412" s="141"/>
      <c r="EKF412" s="141"/>
      <c r="EKG412" s="141"/>
      <c r="EKH412" s="141"/>
      <c r="EKI412" s="141"/>
      <c r="EKJ412" s="141"/>
      <c r="EKK412" s="141"/>
      <c r="EKL412" s="141"/>
      <c r="EKM412" s="141"/>
      <c r="EKN412" s="141"/>
      <c r="EKO412" s="141"/>
      <c r="EKP412" s="141"/>
      <c r="EKQ412" s="141"/>
      <c r="EKR412" s="141"/>
      <c r="EKS412" s="141"/>
      <c r="EKT412" s="141"/>
      <c r="EKU412" s="141"/>
      <c r="EKV412" s="141"/>
      <c r="EKW412" s="141"/>
      <c r="EKX412" s="141"/>
      <c r="EKY412" s="141"/>
      <c r="EKZ412" s="141"/>
      <c r="ELA412" s="141"/>
      <c r="ELB412" s="141"/>
      <c r="ELC412" s="141"/>
      <c r="ELD412" s="141"/>
      <c r="ELE412" s="141"/>
      <c r="ELF412" s="141"/>
      <c r="ELG412" s="141"/>
      <c r="ELH412" s="141"/>
      <c r="ELI412" s="141"/>
      <c r="ELJ412" s="141"/>
      <c r="ELK412" s="141"/>
      <c r="ELL412" s="141"/>
      <c r="ELM412" s="141"/>
      <c r="ELN412" s="141"/>
      <c r="ELO412" s="141"/>
      <c r="ELP412" s="141"/>
      <c r="ELQ412" s="141"/>
      <c r="ELR412" s="141"/>
      <c r="ELS412" s="141"/>
      <c r="ELT412" s="141"/>
      <c r="ELU412" s="141"/>
      <c r="ELV412" s="141"/>
      <c r="ELW412" s="141"/>
      <c r="ELX412" s="141"/>
      <c r="ELY412" s="141"/>
      <c r="ELZ412" s="141"/>
      <c r="EMA412" s="141"/>
      <c r="EMB412" s="141"/>
      <c r="EMC412" s="141"/>
      <c r="EMD412" s="141"/>
      <c r="EME412" s="141"/>
      <c r="EMF412" s="141"/>
      <c r="EMG412" s="141"/>
      <c r="EMH412" s="141"/>
      <c r="EMI412" s="141"/>
      <c r="EMJ412" s="141"/>
      <c r="EMK412" s="141"/>
      <c r="EML412" s="141"/>
      <c r="EMM412" s="141"/>
      <c r="EMN412" s="141"/>
      <c r="EMO412" s="141"/>
      <c r="EMP412" s="141"/>
      <c r="EMQ412" s="141"/>
      <c r="EMR412" s="141"/>
      <c r="EMS412" s="141"/>
      <c r="EMT412" s="141"/>
      <c r="EMU412" s="141"/>
      <c r="EMV412" s="141"/>
      <c r="EMW412" s="141"/>
      <c r="EMX412" s="141"/>
      <c r="EMY412" s="141"/>
      <c r="EMZ412" s="141"/>
      <c r="ENA412" s="141"/>
      <c r="ENB412" s="141"/>
      <c r="ENC412" s="141"/>
      <c r="END412" s="141"/>
      <c r="ENE412" s="141"/>
      <c r="ENF412" s="141"/>
      <c r="ENG412" s="141"/>
      <c r="ENH412" s="141"/>
      <c r="ENI412" s="141"/>
      <c r="ENJ412" s="141"/>
      <c r="ENK412" s="141"/>
      <c r="ENL412" s="141"/>
      <c r="ENM412" s="141"/>
      <c r="ENN412" s="141"/>
      <c r="ENO412" s="141"/>
      <c r="ENP412" s="141"/>
      <c r="ENQ412" s="141"/>
      <c r="ENR412" s="141"/>
      <c r="ENS412" s="141"/>
      <c r="ENT412" s="141"/>
      <c r="ENU412" s="141"/>
      <c r="ENV412" s="141"/>
      <c r="ENW412" s="141"/>
      <c r="ENX412" s="141"/>
      <c r="ENY412" s="141"/>
      <c r="ENZ412" s="141"/>
      <c r="EOA412" s="141"/>
      <c r="EOB412" s="141"/>
      <c r="EOC412" s="141"/>
      <c r="EOD412" s="141"/>
      <c r="EOE412" s="141"/>
      <c r="EOF412" s="141"/>
      <c r="EOG412" s="141"/>
      <c r="EOH412" s="141"/>
      <c r="EOI412" s="141"/>
      <c r="EOJ412" s="141"/>
      <c r="EOK412" s="141"/>
      <c r="EOL412" s="141"/>
      <c r="EOM412" s="141"/>
      <c r="EON412" s="141"/>
      <c r="EOO412" s="141"/>
      <c r="EOP412" s="141"/>
      <c r="EOQ412" s="141"/>
      <c r="EOR412" s="141"/>
      <c r="EOS412" s="141"/>
      <c r="EOT412" s="141"/>
      <c r="EOU412" s="141"/>
      <c r="EOV412" s="141"/>
      <c r="EOW412" s="141"/>
      <c r="EOX412" s="141"/>
      <c r="EOY412" s="141"/>
      <c r="EOZ412" s="141"/>
      <c r="EPA412" s="141"/>
      <c r="EPB412" s="141"/>
      <c r="EPC412" s="141"/>
      <c r="EPD412" s="141"/>
      <c r="EPE412" s="141"/>
      <c r="EPF412" s="141"/>
      <c r="EPG412" s="141"/>
      <c r="EPH412" s="141"/>
      <c r="EPI412" s="141"/>
      <c r="EPJ412" s="141"/>
      <c r="EPK412" s="141"/>
      <c r="EPL412" s="141"/>
      <c r="EPM412" s="141"/>
      <c r="EPN412" s="141"/>
      <c r="EPO412" s="141"/>
      <c r="EPP412" s="141"/>
      <c r="EPQ412" s="141"/>
      <c r="EPR412" s="141"/>
      <c r="EPS412" s="141"/>
      <c r="EPT412" s="141"/>
      <c r="EPU412" s="141"/>
      <c r="EPV412" s="141"/>
      <c r="EPW412" s="141"/>
      <c r="EPX412" s="141"/>
      <c r="EPY412" s="141"/>
      <c r="EPZ412" s="141"/>
      <c r="EQA412" s="141"/>
      <c r="EQB412" s="141"/>
      <c r="EQC412" s="141"/>
      <c r="EQD412" s="141"/>
      <c r="EQE412" s="141"/>
      <c r="EQF412" s="141"/>
      <c r="EQG412" s="141"/>
      <c r="EQH412" s="141"/>
      <c r="EQI412" s="141"/>
      <c r="EQJ412" s="141"/>
      <c r="EQK412" s="141"/>
      <c r="EQL412" s="141"/>
      <c r="EQM412" s="141"/>
      <c r="EQN412" s="141"/>
      <c r="EQO412" s="141"/>
      <c r="EQP412" s="141"/>
      <c r="EQQ412" s="141"/>
      <c r="EQR412" s="141"/>
      <c r="EQS412" s="141"/>
      <c r="EQT412" s="141"/>
      <c r="EQU412" s="141"/>
      <c r="EQV412" s="141"/>
      <c r="EQW412" s="141"/>
      <c r="EQX412" s="141"/>
      <c r="EQY412" s="141"/>
      <c r="EQZ412" s="141"/>
      <c r="ERA412" s="141"/>
      <c r="ERB412" s="141"/>
      <c r="ERC412" s="141"/>
      <c r="ERD412" s="141"/>
      <c r="ERE412" s="141"/>
      <c r="ERF412" s="141"/>
      <c r="ERG412" s="141"/>
      <c r="ERH412" s="141"/>
      <c r="ERI412" s="141"/>
      <c r="ERJ412" s="141"/>
      <c r="ERK412" s="141"/>
      <c r="ERL412" s="141"/>
      <c r="ERM412" s="141"/>
      <c r="ERN412" s="141"/>
      <c r="ERO412" s="141"/>
      <c r="ERP412" s="141"/>
      <c r="ERQ412" s="141"/>
      <c r="ERR412" s="141"/>
      <c r="ERS412" s="141"/>
      <c r="ERT412" s="141"/>
      <c r="ERU412" s="141"/>
      <c r="ERV412" s="141"/>
      <c r="ERW412" s="141"/>
      <c r="ERX412" s="141"/>
      <c r="ERY412" s="141"/>
      <c r="ERZ412" s="141"/>
      <c r="ESA412" s="141"/>
      <c r="ESB412" s="141"/>
      <c r="ESC412" s="141"/>
      <c r="ESD412" s="141"/>
      <c r="ESE412" s="141"/>
      <c r="ESF412" s="141"/>
      <c r="ESG412" s="141"/>
      <c r="ESH412" s="141"/>
      <c r="ESI412" s="141"/>
      <c r="ESJ412" s="141"/>
      <c r="ESK412" s="141"/>
      <c r="ESL412" s="141"/>
      <c r="ESM412" s="141"/>
      <c r="ESN412" s="141"/>
      <c r="ESO412" s="141"/>
      <c r="ESP412" s="141"/>
      <c r="ESQ412" s="141"/>
      <c r="ESR412" s="141"/>
      <c r="ESS412" s="141"/>
      <c r="EST412" s="141"/>
      <c r="ESU412" s="141"/>
      <c r="ESV412" s="141"/>
      <c r="ESW412" s="141"/>
      <c r="ESX412" s="141"/>
      <c r="ESY412" s="141"/>
      <c r="ESZ412" s="141"/>
      <c r="ETA412" s="141"/>
      <c r="ETB412" s="141"/>
      <c r="ETC412" s="141"/>
      <c r="ETD412" s="141"/>
      <c r="ETE412" s="141"/>
      <c r="ETF412" s="141"/>
      <c r="ETG412" s="141"/>
      <c r="ETH412" s="141"/>
      <c r="ETI412" s="141"/>
      <c r="ETJ412" s="141"/>
      <c r="ETK412" s="141"/>
      <c r="ETL412" s="141"/>
      <c r="ETM412" s="141"/>
      <c r="ETN412" s="141"/>
      <c r="ETO412" s="141"/>
      <c r="ETP412" s="141"/>
      <c r="ETQ412" s="141"/>
      <c r="ETR412" s="141"/>
      <c r="ETS412" s="141"/>
      <c r="ETT412" s="141"/>
      <c r="ETU412" s="141"/>
      <c r="ETV412" s="141"/>
      <c r="ETW412" s="141"/>
      <c r="ETX412" s="141"/>
      <c r="ETY412" s="141"/>
      <c r="ETZ412" s="141"/>
      <c r="EUA412" s="141"/>
      <c r="EUB412" s="141"/>
      <c r="EUC412" s="141"/>
      <c r="EUD412" s="141"/>
      <c r="EUE412" s="141"/>
      <c r="EUF412" s="141"/>
      <c r="EUG412" s="141"/>
      <c r="EUH412" s="141"/>
      <c r="EUI412" s="141"/>
      <c r="EUJ412" s="141"/>
      <c r="EUK412" s="141"/>
      <c r="EUL412" s="141"/>
      <c r="EUM412" s="141"/>
      <c r="EUN412" s="141"/>
      <c r="EUO412" s="141"/>
      <c r="EUP412" s="141"/>
      <c r="EUQ412" s="141"/>
      <c r="EUR412" s="141"/>
      <c r="EUS412" s="141"/>
      <c r="EUT412" s="141"/>
      <c r="EUU412" s="141"/>
      <c r="EUV412" s="141"/>
      <c r="EUW412" s="141"/>
      <c r="EUX412" s="141"/>
      <c r="EUY412" s="141"/>
      <c r="EUZ412" s="141"/>
      <c r="EVA412" s="141"/>
      <c r="EVB412" s="141"/>
      <c r="EVC412" s="141"/>
      <c r="EVD412" s="141"/>
      <c r="EVE412" s="141"/>
      <c r="EVF412" s="141"/>
      <c r="EVG412" s="141"/>
      <c r="EVH412" s="141"/>
      <c r="EVI412" s="141"/>
      <c r="EVJ412" s="141"/>
      <c r="EVK412" s="141"/>
      <c r="EVL412" s="141"/>
      <c r="EVM412" s="141"/>
      <c r="EVN412" s="141"/>
      <c r="EVO412" s="141"/>
      <c r="EVP412" s="141"/>
      <c r="EVQ412" s="141"/>
      <c r="EVR412" s="141"/>
      <c r="EVS412" s="141"/>
      <c r="EVT412" s="141"/>
      <c r="EVU412" s="141"/>
      <c r="EVV412" s="141"/>
      <c r="EVW412" s="141"/>
      <c r="EVX412" s="141"/>
      <c r="EVY412" s="141"/>
      <c r="EVZ412" s="141"/>
      <c r="EWA412" s="141"/>
      <c r="EWB412" s="141"/>
      <c r="EWC412" s="141"/>
      <c r="EWD412" s="141"/>
      <c r="EWE412" s="141"/>
      <c r="EWF412" s="141"/>
      <c r="EWG412" s="141"/>
      <c r="EWH412" s="141"/>
      <c r="EWI412" s="141"/>
      <c r="EWJ412" s="141"/>
      <c r="EWK412" s="141"/>
      <c r="EWL412" s="141"/>
      <c r="EWM412" s="141"/>
      <c r="EWN412" s="141"/>
      <c r="EWO412" s="141"/>
      <c r="EWP412" s="141"/>
      <c r="EWQ412" s="141"/>
      <c r="EWR412" s="141"/>
      <c r="EWS412" s="141"/>
      <c r="EWT412" s="141"/>
      <c r="EWU412" s="141"/>
      <c r="EWV412" s="141"/>
      <c r="EWW412" s="141"/>
      <c r="EWX412" s="141"/>
      <c r="EWY412" s="141"/>
      <c r="EWZ412" s="141"/>
      <c r="EXA412" s="141"/>
      <c r="EXB412" s="141"/>
      <c r="EXC412" s="141"/>
      <c r="EXD412" s="141"/>
      <c r="EXE412" s="141"/>
      <c r="EXF412" s="141"/>
      <c r="EXG412" s="141"/>
      <c r="EXH412" s="141"/>
      <c r="EXI412" s="141"/>
      <c r="EXJ412" s="141"/>
      <c r="EXK412" s="141"/>
      <c r="EXL412" s="141"/>
      <c r="EXM412" s="141"/>
      <c r="EXN412" s="141"/>
      <c r="EXO412" s="141"/>
      <c r="EXP412" s="141"/>
      <c r="EXQ412" s="141"/>
      <c r="EXR412" s="141"/>
      <c r="EXS412" s="141"/>
      <c r="EXT412" s="141"/>
      <c r="EXU412" s="141"/>
      <c r="EXV412" s="141"/>
      <c r="EXW412" s="141"/>
      <c r="EXX412" s="141"/>
      <c r="EXY412" s="141"/>
      <c r="EXZ412" s="141"/>
      <c r="EYA412" s="141"/>
      <c r="EYB412" s="141"/>
      <c r="EYC412" s="141"/>
      <c r="EYD412" s="141"/>
      <c r="EYE412" s="141"/>
      <c r="EYF412" s="141"/>
      <c r="EYG412" s="141"/>
      <c r="EYH412" s="141"/>
      <c r="EYI412" s="141"/>
      <c r="EYJ412" s="141"/>
      <c r="EYK412" s="141"/>
      <c r="EYL412" s="141"/>
      <c r="EYM412" s="141"/>
      <c r="EYN412" s="141"/>
      <c r="EYO412" s="141"/>
      <c r="EYP412" s="141"/>
      <c r="EYQ412" s="141"/>
      <c r="EYR412" s="141"/>
      <c r="EYS412" s="141"/>
      <c r="EYT412" s="141"/>
      <c r="EYU412" s="141"/>
      <c r="EYV412" s="141"/>
      <c r="EYW412" s="141"/>
      <c r="EYX412" s="141"/>
      <c r="EYY412" s="141"/>
      <c r="EYZ412" s="141"/>
      <c r="EZA412" s="141"/>
      <c r="EZB412" s="141"/>
      <c r="EZC412" s="141"/>
      <c r="EZD412" s="141"/>
      <c r="EZE412" s="141"/>
      <c r="EZF412" s="141"/>
      <c r="EZG412" s="141"/>
      <c r="EZH412" s="141"/>
      <c r="EZI412" s="141"/>
      <c r="EZJ412" s="141"/>
      <c r="EZK412" s="141"/>
      <c r="EZL412" s="141"/>
      <c r="EZM412" s="141"/>
      <c r="EZN412" s="141"/>
      <c r="EZO412" s="141"/>
      <c r="EZP412" s="141"/>
      <c r="EZQ412" s="141"/>
      <c r="EZR412" s="141"/>
      <c r="EZS412" s="141"/>
      <c r="EZT412" s="141"/>
      <c r="EZU412" s="141"/>
      <c r="EZV412" s="141"/>
      <c r="EZW412" s="141"/>
      <c r="EZX412" s="141"/>
      <c r="EZY412" s="141"/>
      <c r="EZZ412" s="141"/>
      <c r="FAA412" s="141"/>
      <c r="FAB412" s="141"/>
      <c r="FAC412" s="141"/>
      <c r="FAD412" s="141"/>
      <c r="FAE412" s="141"/>
      <c r="FAF412" s="141"/>
      <c r="FAG412" s="141"/>
      <c r="FAH412" s="141"/>
      <c r="FAI412" s="141"/>
      <c r="FAJ412" s="141"/>
      <c r="FAK412" s="141"/>
      <c r="FAL412" s="141"/>
      <c r="FAM412" s="141"/>
      <c r="FAN412" s="141"/>
      <c r="FAO412" s="141"/>
      <c r="FAP412" s="141"/>
      <c r="FAQ412" s="141"/>
      <c r="FAR412" s="141"/>
      <c r="FAS412" s="141"/>
      <c r="FAT412" s="141"/>
      <c r="FAU412" s="141"/>
      <c r="FAV412" s="141"/>
      <c r="FAW412" s="141"/>
      <c r="FAX412" s="141"/>
      <c r="FAY412" s="141"/>
      <c r="FAZ412" s="141"/>
      <c r="FBA412" s="141"/>
      <c r="FBB412" s="141"/>
      <c r="FBC412" s="141"/>
      <c r="FBD412" s="141"/>
      <c r="FBE412" s="141"/>
      <c r="FBF412" s="141"/>
      <c r="FBG412" s="141"/>
      <c r="FBH412" s="141"/>
      <c r="FBI412" s="141"/>
      <c r="FBJ412" s="141"/>
      <c r="FBK412" s="141"/>
      <c r="FBL412" s="141"/>
      <c r="FBM412" s="141"/>
      <c r="FBN412" s="141"/>
      <c r="FBO412" s="141"/>
      <c r="FBP412" s="141"/>
      <c r="FBQ412" s="141"/>
      <c r="FBR412" s="141"/>
      <c r="FBS412" s="141"/>
      <c r="FBT412" s="141"/>
      <c r="FBU412" s="141"/>
      <c r="FBV412" s="141"/>
      <c r="FBW412" s="141"/>
      <c r="FBX412" s="141"/>
      <c r="FBY412" s="141"/>
      <c r="FBZ412" s="141"/>
      <c r="FCA412" s="141"/>
      <c r="FCB412" s="141"/>
      <c r="FCC412" s="141"/>
      <c r="FCD412" s="141"/>
      <c r="FCE412" s="141"/>
      <c r="FCF412" s="141"/>
      <c r="FCG412" s="141"/>
      <c r="FCH412" s="141"/>
      <c r="FCI412" s="141"/>
      <c r="FCJ412" s="141"/>
      <c r="FCK412" s="141"/>
      <c r="FCL412" s="141"/>
      <c r="FCM412" s="141"/>
      <c r="FCN412" s="141"/>
      <c r="FCO412" s="141"/>
      <c r="FCP412" s="141"/>
      <c r="FCQ412" s="141"/>
      <c r="FCR412" s="141"/>
      <c r="FCS412" s="141"/>
      <c r="FCT412" s="141"/>
      <c r="FCU412" s="141"/>
      <c r="FCV412" s="141"/>
      <c r="FCW412" s="141"/>
      <c r="FCX412" s="141"/>
      <c r="FCY412" s="141"/>
      <c r="FCZ412" s="141"/>
      <c r="FDA412" s="141"/>
      <c r="FDB412" s="141"/>
      <c r="FDC412" s="141"/>
      <c r="FDD412" s="141"/>
      <c r="FDE412" s="141"/>
      <c r="FDF412" s="141"/>
      <c r="FDG412" s="141"/>
      <c r="FDH412" s="141"/>
      <c r="FDI412" s="141"/>
      <c r="FDJ412" s="141"/>
      <c r="FDK412" s="141"/>
      <c r="FDL412" s="141"/>
      <c r="FDM412" s="141"/>
      <c r="FDN412" s="141"/>
      <c r="FDO412" s="141"/>
      <c r="FDP412" s="141"/>
      <c r="FDQ412" s="141"/>
      <c r="FDR412" s="141"/>
      <c r="FDS412" s="141"/>
      <c r="FDT412" s="141"/>
      <c r="FDU412" s="141"/>
      <c r="FDV412" s="141"/>
      <c r="FDW412" s="141"/>
      <c r="FDX412" s="141"/>
      <c r="FDY412" s="141"/>
      <c r="FDZ412" s="141"/>
      <c r="FEA412" s="141"/>
      <c r="FEB412" s="141"/>
      <c r="FEC412" s="141"/>
      <c r="FED412" s="141"/>
      <c r="FEE412" s="141"/>
      <c r="FEF412" s="141"/>
      <c r="FEG412" s="141"/>
      <c r="FEH412" s="141"/>
      <c r="FEI412" s="141"/>
      <c r="FEJ412" s="141"/>
      <c r="FEK412" s="141"/>
      <c r="FEL412" s="141"/>
      <c r="FEM412" s="141"/>
      <c r="FEN412" s="141"/>
      <c r="FEO412" s="141"/>
      <c r="FEP412" s="141"/>
      <c r="FEQ412" s="141"/>
      <c r="FER412" s="141"/>
      <c r="FES412" s="141"/>
      <c r="FET412" s="141"/>
      <c r="FEU412" s="141"/>
      <c r="FEV412" s="141"/>
      <c r="FEW412" s="141"/>
      <c r="FEX412" s="141"/>
      <c r="FEY412" s="141"/>
      <c r="FEZ412" s="141"/>
      <c r="FFA412" s="141"/>
      <c r="FFB412" s="141"/>
      <c r="FFC412" s="141"/>
      <c r="FFD412" s="141"/>
      <c r="FFE412" s="141"/>
      <c r="FFF412" s="141"/>
      <c r="FFG412" s="141"/>
      <c r="FFH412" s="141"/>
      <c r="FFI412" s="141"/>
      <c r="FFJ412" s="141"/>
      <c r="FFK412" s="141"/>
      <c r="FFL412" s="141"/>
      <c r="FFM412" s="141"/>
      <c r="FFN412" s="141"/>
      <c r="FFO412" s="141"/>
      <c r="FFP412" s="141"/>
      <c r="FFQ412" s="141"/>
      <c r="FFR412" s="141"/>
      <c r="FFS412" s="141"/>
      <c r="FFT412" s="141"/>
      <c r="FFU412" s="141"/>
      <c r="FFV412" s="141"/>
      <c r="FFW412" s="141"/>
      <c r="FFX412" s="141"/>
      <c r="FFY412" s="141"/>
      <c r="FFZ412" s="141"/>
      <c r="FGA412" s="141"/>
      <c r="FGB412" s="141"/>
      <c r="FGC412" s="141"/>
      <c r="FGD412" s="141"/>
      <c r="FGE412" s="141"/>
      <c r="FGF412" s="141"/>
      <c r="FGG412" s="141"/>
      <c r="FGH412" s="141"/>
      <c r="FGI412" s="141"/>
      <c r="FGJ412" s="141"/>
      <c r="FGK412" s="141"/>
      <c r="FGL412" s="141"/>
      <c r="FGM412" s="141"/>
      <c r="FGN412" s="141"/>
      <c r="FGO412" s="141"/>
      <c r="FGP412" s="141"/>
      <c r="FGQ412" s="141"/>
      <c r="FGR412" s="141"/>
      <c r="FGS412" s="141"/>
      <c r="FGT412" s="141"/>
      <c r="FGU412" s="141"/>
      <c r="FGV412" s="141"/>
      <c r="FGW412" s="141"/>
      <c r="FGX412" s="141"/>
      <c r="FGY412" s="141"/>
      <c r="FGZ412" s="141"/>
      <c r="FHA412" s="141"/>
      <c r="FHB412" s="141"/>
      <c r="FHC412" s="141"/>
      <c r="FHD412" s="141"/>
      <c r="FHE412" s="141"/>
      <c r="FHF412" s="141"/>
      <c r="FHG412" s="141"/>
      <c r="FHH412" s="141"/>
      <c r="FHI412" s="141"/>
      <c r="FHJ412" s="141"/>
      <c r="FHK412" s="141"/>
      <c r="FHL412" s="141"/>
      <c r="FHM412" s="141"/>
      <c r="FHN412" s="141"/>
      <c r="FHO412" s="141"/>
      <c r="FHP412" s="141"/>
      <c r="FHQ412" s="141"/>
      <c r="FHR412" s="141"/>
      <c r="FHS412" s="141"/>
      <c r="FHT412" s="141"/>
      <c r="FHU412" s="141"/>
      <c r="FHV412" s="141"/>
      <c r="FHW412" s="141"/>
      <c r="FHX412" s="141"/>
      <c r="FHY412" s="141"/>
      <c r="FHZ412" s="141"/>
      <c r="FIA412" s="141"/>
      <c r="FIB412" s="141"/>
      <c r="FIC412" s="141"/>
      <c r="FID412" s="141"/>
      <c r="FIE412" s="141"/>
      <c r="FIF412" s="141"/>
      <c r="FIG412" s="141"/>
      <c r="FIH412" s="141"/>
      <c r="FII412" s="141"/>
      <c r="FIJ412" s="141"/>
      <c r="FIK412" s="141"/>
      <c r="FIL412" s="141"/>
      <c r="FIM412" s="141"/>
      <c r="FIN412" s="141"/>
      <c r="FIO412" s="141"/>
      <c r="FIP412" s="141"/>
      <c r="FIQ412" s="141"/>
      <c r="FIR412" s="141"/>
      <c r="FIS412" s="141"/>
      <c r="FIT412" s="141"/>
      <c r="FIU412" s="141"/>
      <c r="FIV412" s="141"/>
      <c r="FIW412" s="141"/>
      <c r="FIX412" s="141"/>
      <c r="FIY412" s="141"/>
      <c r="FIZ412" s="141"/>
      <c r="FJA412" s="141"/>
      <c r="FJB412" s="141"/>
      <c r="FJC412" s="141"/>
      <c r="FJD412" s="141"/>
      <c r="FJE412" s="141"/>
      <c r="FJF412" s="141"/>
      <c r="FJG412" s="141"/>
      <c r="FJH412" s="141"/>
      <c r="FJI412" s="141"/>
      <c r="FJJ412" s="141"/>
      <c r="FJK412" s="141"/>
      <c r="FJL412" s="141"/>
      <c r="FJM412" s="141"/>
      <c r="FJN412" s="141"/>
      <c r="FJO412" s="141"/>
      <c r="FJP412" s="141"/>
      <c r="FJQ412" s="141"/>
      <c r="FJR412" s="141"/>
      <c r="FJS412" s="141"/>
      <c r="FJT412" s="141"/>
      <c r="FJU412" s="141"/>
      <c r="FJV412" s="141"/>
      <c r="FJW412" s="141"/>
      <c r="FJX412" s="141"/>
      <c r="FJY412" s="141"/>
      <c r="FJZ412" s="141"/>
      <c r="FKA412" s="141"/>
      <c r="FKB412" s="141"/>
      <c r="FKC412" s="141"/>
      <c r="FKD412" s="141"/>
      <c r="FKE412" s="141"/>
      <c r="FKF412" s="141"/>
      <c r="FKG412" s="141"/>
      <c r="FKH412" s="141"/>
      <c r="FKI412" s="141"/>
      <c r="FKJ412" s="141"/>
      <c r="FKK412" s="141"/>
      <c r="FKL412" s="141"/>
      <c r="FKM412" s="141"/>
      <c r="FKN412" s="141"/>
      <c r="FKO412" s="141"/>
      <c r="FKP412" s="141"/>
      <c r="FKQ412" s="141"/>
      <c r="FKR412" s="141"/>
      <c r="FKS412" s="141"/>
      <c r="FKT412" s="141"/>
      <c r="FKU412" s="141"/>
      <c r="FKV412" s="141"/>
      <c r="FKW412" s="141"/>
      <c r="FKX412" s="141"/>
      <c r="FKY412" s="141"/>
      <c r="FKZ412" s="141"/>
      <c r="FLA412" s="141"/>
      <c r="FLB412" s="141"/>
      <c r="FLC412" s="141"/>
      <c r="FLD412" s="141"/>
      <c r="FLE412" s="141"/>
      <c r="FLF412" s="141"/>
      <c r="FLG412" s="141"/>
      <c r="FLH412" s="141"/>
      <c r="FLI412" s="141"/>
      <c r="FLJ412" s="141"/>
      <c r="FLK412" s="141"/>
      <c r="FLL412" s="141"/>
      <c r="FLM412" s="141"/>
      <c r="FLN412" s="141"/>
      <c r="FLO412" s="141"/>
      <c r="FLP412" s="141"/>
      <c r="FLQ412" s="141"/>
      <c r="FLR412" s="141"/>
      <c r="FLS412" s="141"/>
      <c r="FLT412" s="141"/>
      <c r="FLU412" s="141"/>
      <c r="FLV412" s="141"/>
      <c r="FLW412" s="141"/>
      <c r="FLX412" s="141"/>
      <c r="FLY412" s="141"/>
      <c r="FLZ412" s="141"/>
      <c r="FMA412" s="141"/>
      <c r="FMB412" s="141"/>
      <c r="FMC412" s="141"/>
      <c r="FMD412" s="141"/>
      <c r="FME412" s="141"/>
      <c r="FMF412" s="141"/>
      <c r="FMG412" s="141"/>
      <c r="FMH412" s="141"/>
      <c r="FMI412" s="141"/>
      <c r="FMJ412" s="141"/>
      <c r="FMK412" s="141"/>
      <c r="FML412" s="141"/>
      <c r="FMM412" s="141"/>
      <c r="FMN412" s="141"/>
      <c r="FMO412" s="141"/>
      <c r="FMP412" s="141"/>
      <c r="FMQ412" s="141"/>
      <c r="FMR412" s="141"/>
      <c r="FMS412" s="141"/>
      <c r="FMT412" s="141"/>
      <c r="FMU412" s="141"/>
      <c r="FMV412" s="141"/>
      <c r="FMW412" s="141"/>
      <c r="FMX412" s="141"/>
      <c r="FMY412" s="141"/>
      <c r="FMZ412" s="141"/>
      <c r="FNA412" s="141"/>
      <c r="FNB412" s="141"/>
      <c r="FNC412" s="141"/>
      <c r="FND412" s="141"/>
      <c r="FNE412" s="141"/>
      <c r="FNF412" s="141"/>
      <c r="FNG412" s="141"/>
      <c r="FNH412" s="141"/>
      <c r="FNI412" s="141"/>
      <c r="FNJ412" s="141"/>
      <c r="FNK412" s="141"/>
      <c r="FNL412" s="141"/>
      <c r="FNM412" s="141"/>
      <c r="FNN412" s="141"/>
      <c r="FNO412" s="141"/>
      <c r="FNP412" s="141"/>
      <c r="FNQ412" s="141"/>
      <c r="FNR412" s="141"/>
      <c r="FNS412" s="141"/>
      <c r="FNT412" s="141"/>
      <c r="FNU412" s="141"/>
      <c r="FNV412" s="141"/>
      <c r="FNW412" s="141"/>
      <c r="FNX412" s="141"/>
      <c r="FNY412" s="141"/>
      <c r="FNZ412" s="141"/>
      <c r="FOA412" s="141"/>
      <c r="FOB412" s="141"/>
      <c r="FOC412" s="141"/>
      <c r="FOD412" s="141"/>
      <c r="FOE412" s="141"/>
      <c r="FOF412" s="141"/>
      <c r="FOG412" s="141"/>
      <c r="FOH412" s="141"/>
      <c r="FOI412" s="141"/>
      <c r="FOJ412" s="141"/>
      <c r="FOK412" s="141"/>
      <c r="FOL412" s="141"/>
      <c r="FOM412" s="141"/>
      <c r="FON412" s="141"/>
      <c r="FOO412" s="141"/>
      <c r="FOP412" s="141"/>
      <c r="FOQ412" s="141"/>
      <c r="FOR412" s="141"/>
      <c r="FOS412" s="141"/>
      <c r="FOT412" s="141"/>
      <c r="FOU412" s="141"/>
      <c r="FOV412" s="141"/>
      <c r="FOW412" s="141"/>
      <c r="FOX412" s="141"/>
      <c r="FOY412" s="141"/>
      <c r="FOZ412" s="141"/>
      <c r="FPA412" s="141"/>
      <c r="FPB412" s="141"/>
      <c r="FPC412" s="141"/>
      <c r="FPD412" s="141"/>
      <c r="FPE412" s="141"/>
      <c r="FPF412" s="141"/>
      <c r="FPG412" s="141"/>
      <c r="FPH412" s="141"/>
      <c r="FPI412" s="141"/>
      <c r="FPJ412" s="141"/>
      <c r="FPK412" s="141"/>
      <c r="FPL412" s="141"/>
      <c r="FPM412" s="141"/>
      <c r="FPN412" s="141"/>
      <c r="FPO412" s="141"/>
      <c r="FPP412" s="141"/>
      <c r="FPQ412" s="141"/>
      <c r="FPR412" s="141"/>
      <c r="FPS412" s="141"/>
      <c r="FPT412" s="141"/>
      <c r="FPU412" s="141"/>
      <c r="FPV412" s="141"/>
      <c r="FPW412" s="141"/>
      <c r="FPX412" s="141"/>
      <c r="FPY412" s="141"/>
      <c r="FPZ412" s="141"/>
      <c r="FQA412" s="141"/>
      <c r="FQB412" s="141"/>
      <c r="FQC412" s="141"/>
      <c r="FQD412" s="141"/>
      <c r="FQE412" s="141"/>
      <c r="FQF412" s="141"/>
      <c r="FQG412" s="141"/>
      <c r="FQH412" s="141"/>
      <c r="FQI412" s="141"/>
      <c r="FQJ412" s="141"/>
      <c r="FQK412" s="141"/>
      <c r="FQL412" s="141"/>
      <c r="FQM412" s="141"/>
      <c r="FQN412" s="141"/>
      <c r="FQO412" s="141"/>
      <c r="FQP412" s="141"/>
      <c r="FQQ412" s="141"/>
      <c r="FQR412" s="141"/>
      <c r="FQS412" s="141"/>
      <c r="FQT412" s="141"/>
      <c r="FQU412" s="141"/>
      <c r="FQV412" s="141"/>
      <c r="FQW412" s="141"/>
      <c r="FQX412" s="141"/>
      <c r="FQY412" s="141"/>
      <c r="FQZ412" s="141"/>
      <c r="FRA412" s="141"/>
      <c r="FRB412" s="141"/>
      <c r="FRC412" s="141"/>
      <c r="FRD412" s="141"/>
      <c r="FRE412" s="141"/>
      <c r="FRF412" s="141"/>
      <c r="FRG412" s="141"/>
      <c r="FRH412" s="141"/>
      <c r="FRI412" s="141"/>
      <c r="FRJ412" s="141"/>
      <c r="FRK412" s="141"/>
      <c r="FRL412" s="141"/>
      <c r="FRM412" s="141"/>
      <c r="FRN412" s="141"/>
      <c r="FRO412" s="141"/>
      <c r="FRP412" s="141"/>
      <c r="FRQ412" s="141"/>
      <c r="FRR412" s="141"/>
      <c r="FRS412" s="141"/>
      <c r="FRT412" s="141"/>
      <c r="FRU412" s="141"/>
      <c r="FRV412" s="141"/>
      <c r="FRW412" s="141"/>
      <c r="FRX412" s="141"/>
      <c r="FRY412" s="141"/>
      <c r="FRZ412" s="141"/>
      <c r="FSA412" s="141"/>
      <c r="FSB412" s="141"/>
      <c r="FSC412" s="141"/>
      <c r="FSD412" s="141"/>
      <c r="FSE412" s="141"/>
      <c r="FSF412" s="141"/>
      <c r="FSG412" s="141"/>
      <c r="FSH412" s="141"/>
      <c r="FSI412" s="141"/>
      <c r="FSJ412" s="141"/>
      <c r="FSK412" s="141"/>
      <c r="FSL412" s="141"/>
      <c r="FSM412" s="141"/>
      <c r="FSN412" s="141"/>
      <c r="FSO412" s="141"/>
      <c r="FSP412" s="141"/>
      <c r="FSQ412" s="141"/>
      <c r="FSR412" s="141"/>
      <c r="FSS412" s="141"/>
      <c r="FST412" s="141"/>
      <c r="FSU412" s="141"/>
      <c r="FSV412" s="141"/>
      <c r="FSW412" s="141"/>
      <c r="FSX412" s="141"/>
      <c r="FSY412" s="141"/>
      <c r="FSZ412" s="141"/>
      <c r="FTA412" s="141"/>
      <c r="FTB412" s="141"/>
      <c r="FTC412" s="141"/>
      <c r="FTD412" s="141"/>
      <c r="FTE412" s="141"/>
      <c r="FTF412" s="141"/>
      <c r="FTG412" s="141"/>
      <c r="FTH412" s="141"/>
      <c r="FTI412" s="141"/>
      <c r="FTJ412" s="141"/>
      <c r="FTK412" s="141"/>
      <c r="FTL412" s="141"/>
      <c r="FTM412" s="141"/>
      <c r="FTN412" s="141"/>
      <c r="FTO412" s="141"/>
      <c r="FTP412" s="141"/>
      <c r="FTQ412" s="141"/>
      <c r="FTR412" s="141"/>
      <c r="FTS412" s="141"/>
      <c r="FTT412" s="141"/>
      <c r="FTU412" s="141"/>
      <c r="FTV412" s="141"/>
      <c r="FTW412" s="141"/>
      <c r="FTX412" s="141"/>
      <c r="FTY412" s="141"/>
      <c r="FTZ412" s="141"/>
      <c r="FUA412" s="141"/>
      <c r="FUB412" s="141"/>
      <c r="FUC412" s="141"/>
      <c r="FUD412" s="141"/>
      <c r="FUE412" s="141"/>
      <c r="FUF412" s="141"/>
      <c r="FUG412" s="141"/>
      <c r="FUH412" s="141"/>
      <c r="FUI412" s="141"/>
      <c r="FUJ412" s="141"/>
      <c r="FUK412" s="141"/>
      <c r="FUL412" s="141"/>
      <c r="FUM412" s="141"/>
      <c r="FUN412" s="141"/>
      <c r="FUO412" s="141"/>
      <c r="FUP412" s="141"/>
      <c r="FUQ412" s="141"/>
      <c r="FUR412" s="141"/>
      <c r="FUS412" s="141"/>
      <c r="FUT412" s="141"/>
      <c r="FUU412" s="141"/>
      <c r="FUV412" s="141"/>
      <c r="FUW412" s="141"/>
      <c r="FUX412" s="141"/>
      <c r="FUY412" s="141"/>
      <c r="FUZ412" s="141"/>
      <c r="FVA412" s="141"/>
      <c r="FVB412" s="141"/>
      <c r="FVC412" s="141"/>
      <c r="FVD412" s="141"/>
      <c r="FVE412" s="141"/>
      <c r="FVF412" s="141"/>
      <c r="FVG412" s="141"/>
      <c r="FVH412" s="141"/>
      <c r="FVI412" s="141"/>
      <c r="FVJ412" s="141"/>
      <c r="FVK412" s="141"/>
      <c r="FVL412" s="141"/>
      <c r="FVM412" s="141"/>
      <c r="FVN412" s="141"/>
      <c r="FVO412" s="141"/>
      <c r="FVP412" s="141"/>
      <c r="FVQ412" s="141"/>
      <c r="FVR412" s="141"/>
      <c r="FVS412" s="141"/>
      <c r="FVT412" s="141"/>
      <c r="FVU412" s="141"/>
      <c r="FVV412" s="141"/>
      <c r="FVW412" s="141"/>
      <c r="FVX412" s="141"/>
      <c r="FVY412" s="141"/>
      <c r="FVZ412" s="141"/>
      <c r="FWA412" s="141"/>
      <c r="FWB412" s="141"/>
      <c r="FWC412" s="141"/>
      <c r="FWD412" s="141"/>
      <c r="FWE412" s="141"/>
      <c r="FWF412" s="141"/>
      <c r="FWG412" s="141"/>
      <c r="FWH412" s="141"/>
      <c r="FWI412" s="141"/>
      <c r="FWJ412" s="141"/>
      <c r="FWK412" s="141"/>
      <c r="FWL412" s="141"/>
      <c r="FWM412" s="141"/>
      <c r="FWN412" s="141"/>
      <c r="FWO412" s="141"/>
      <c r="FWP412" s="141"/>
      <c r="FWQ412" s="141"/>
      <c r="FWR412" s="141"/>
      <c r="FWS412" s="141"/>
      <c r="FWT412" s="141"/>
      <c r="FWU412" s="141"/>
      <c r="FWV412" s="141"/>
      <c r="FWW412" s="141"/>
      <c r="FWX412" s="141"/>
      <c r="FWY412" s="141"/>
      <c r="FWZ412" s="141"/>
      <c r="FXA412" s="141"/>
      <c r="FXB412" s="141"/>
      <c r="FXC412" s="141"/>
      <c r="FXD412" s="141"/>
      <c r="FXE412" s="141"/>
      <c r="FXF412" s="141"/>
      <c r="FXG412" s="141"/>
      <c r="FXH412" s="141"/>
      <c r="FXI412" s="141"/>
      <c r="FXJ412" s="141"/>
      <c r="FXK412" s="141"/>
      <c r="FXL412" s="141"/>
      <c r="FXM412" s="141"/>
      <c r="FXN412" s="141"/>
      <c r="FXO412" s="141"/>
      <c r="FXP412" s="141"/>
      <c r="FXQ412" s="141"/>
      <c r="FXR412" s="141"/>
      <c r="FXS412" s="141"/>
      <c r="FXT412" s="141"/>
      <c r="FXU412" s="141"/>
      <c r="FXV412" s="141"/>
      <c r="FXW412" s="141"/>
      <c r="FXX412" s="141"/>
      <c r="FXY412" s="141"/>
      <c r="FXZ412" s="141"/>
      <c r="FYA412" s="141"/>
      <c r="FYB412" s="141"/>
      <c r="FYC412" s="141"/>
      <c r="FYD412" s="141"/>
      <c r="FYE412" s="141"/>
      <c r="FYF412" s="141"/>
      <c r="FYG412" s="141"/>
      <c r="FYH412" s="141"/>
      <c r="FYI412" s="141"/>
      <c r="FYJ412" s="141"/>
      <c r="FYK412" s="141"/>
      <c r="FYL412" s="141"/>
      <c r="FYM412" s="141"/>
      <c r="FYN412" s="141"/>
      <c r="FYO412" s="141"/>
      <c r="FYP412" s="141"/>
      <c r="FYQ412" s="141"/>
      <c r="FYR412" s="141"/>
      <c r="FYS412" s="141"/>
      <c r="FYT412" s="141"/>
      <c r="FYU412" s="141"/>
      <c r="FYV412" s="141"/>
      <c r="FYW412" s="141"/>
      <c r="FYX412" s="141"/>
      <c r="FYY412" s="141"/>
      <c r="FYZ412" s="141"/>
      <c r="FZA412" s="141"/>
      <c r="FZB412" s="141"/>
      <c r="FZC412" s="141"/>
      <c r="FZD412" s="141"/>
      <c r="FZE412" s="141"/>
      <c r="FZF412" s="141"/>
      <c r="FZG412" s="141"/>
      <c r="FZH412" s="141"/>
      <c r="FZI412" s="141"/>
      <c r="FZJ412" s="141"/>
      <c r="FZK412" s="141"/>
      <c r="FZL412" s="141"/>
      <c r="FZM412" s="141"/>
      <c r="FZN412" s="141"/>
      <c r="FZO412" s="141"/>
      <c r="FZP412" s="141"/>
      <c r="FZQ412" s="141"/>
      <c r="FZR412" s="141"/>
      <c r="FZS412" s="141"/>
      <c r="FZT412" s="141"/>
      <c r="FZU412" s="141"/>
      <c r="FZV412" s="141"/>
      <c r="FZW412" s="141"/>
      <c r="FZX412" s="141"/>
      <c r="FZY412" s="141"/>
      <c r="FZZ412" s="141"/>
      <c r="GAA412" s="141"/>
      <c r="GAB412" s="141"/>
      <c r="GAC412" s="141"/>
      <c r="GAD412" s="141"/>
      <c r="GAE412" s="141"/>
      <c r="GAF412" s="141"/>
      <c r="GAG412" s="141"/>
      <c r="GAH412" s="141"/>
      <c r="GAI412" s="141"/>
      <c r="GAJ412" s="141"/>
      <c r="GAK412" s="141"/>
      <c r="GAL412" s="141"/>
      <c r="GAM412" s="141"/>
      <c r="GAN412" s="141"/>
      <c r="GAO412" s="141"/>
      <c r="GAP412" s="141"/>
      <c r="GAQ412" s="141"/>
      <c r="GAR412" s="141"/>
      <c r="GAS412" s="141"/>
      <c r="GAT412" s="141"/>
      <c r="GAU412" s="141"/>
      <c r="GAV412" s="141"/>
      <c r="GAW412" s="141"/>
      <c r="GAX412" s="141"/>
      <c r="GAY412" s="141"/>
      <c r="GAZ412" s="141"/>
      <c r="GBA412" s="141"/>
      <c r="GBB412" s="141"/>
      <c r="GBC412" s="141"/>
      <c r="GBD412" s="141"/>
      <c r="GBE412" s="141"/>
      <c r="GBF412" s="141"/>
      <c r="GBG412" s="141"/>
      <c r="GBH412" s="141"/>
      <c r="GBI412" s="141"/>
      <c r="GBJ412" s="141"/>
      <c r="GBK412" s="141"/>
      <c r="GBL412" s="141"/>
      <c r="GBM412" s="141"/>
      <c r="GBN412" s="141"/>
      <c r="GBO412" s="141"/>
      <c r="GBP412" s="141"/>
      <c r="GBQ412" s="141"/>
      <c r="GBR412" s="141"/>
      <c r="GBS412" s="141"/>
      <c r="GBT412" s="141"/>
      <c r="GBU412" s="141"/>
      <c r="GBV412" s="141"/>
      <c r="GBW412" s="141"/>
      <c r="GBX412" s="141"/>
      <c r="GBY412" s="141"/>
      <c r="GBZ412" s="141"/>
      <c r="GCA412" s="141"/>
      <c r="GCB412" s="141"/>
      <c r="GCC412" s="141"/>
      <c r="GCD412" s="141"/>
      <c r="GCE412" s="141"/>
      <c r="GCF412" s="141"/>
      <c r="GCG412" s="141"/>
      <c r="GCH412" s="141"/>
      <c r="GCI412" s="141"/>
      <c r="GCJ412" s="141"/>
      <c r="GCK412" s="141"/>
      <c r="GCL412" s="141"/>
      <c r="GCM412" s="141"/>
      <c r="GCN412" s="141"/>
      <c r="GCO412" s="141"/>
      <c r="GCP412" s="141"/>
      <c r="GCQ412" s="141"/>
      <c r="GCR412" s="141"/>
      <c r="GCS412" s="141"/>
      <c r="GCT412" s="141"/>
      <c r="GCU412" s="141"/>
      <c r="GCV412" s="141"/>
      <c r="GCW412" s="141"/>
      <c r="GCX412" s="141"/>
      <c r="GCY412" s="141"/>
      <c r="GCZ412" s="141"/>
      <c r="GDA412" s="141"/>
      <c r="GDB412" s="141"/>
      <c r="GDC412" s="141"/>
      <c r="GDD412" s="141"/>
      <c r="GDE412" s="141"/>
      <c r="GDF412" s="141"/>
      <c r="GDG412" s="141"/>
      <c r="GDH412" s="141"/>
      <c r="GDI412" s="141"/>
      <c r="GDJ412" s="141"/>
      <c r="GDK412" s="141"/>
      <c r="GDL412" s="141"/>
      <c r="GDM412" s="141"/>
      <c r="GDN412" s="141"/>
      <c r="GDO412" s="141"/>
      <c r="GDP412" s="141"/>
      <c r="GDQ412" s="141"/>
      <c r="GDR412" s="141"/>
      <c r="GDS412" s="141"/>
      <c r="GDT412" s="141"/>
      <c r="GDU412" s="141"/>
      <c r="GDV412" s="141"/>
      <c r="GDW412" s="141"/>
      <c r="GDX412" s="141"/>
      <c r="GDY412" s="141"/>
      <c r="GDZ412" s="141"/>
      <c r="GEA412" s="141"/>
      <c r="GEB412" s="141"/>
      <c r="GEC412" s="141"/>
      <c r="GED412" s="141"/>
      <c r="GEE412" s="141"/>
      <c r="GEF412" s="141"/>
      <c r="GEG412" s="141"/>
      <c r="GEH412" s="141"/>
      <c r="GEI412" s="141"/>
      <c r="GEJ412" s="141"/>
      <c r="GEK412" s="141"/>
      <c r="GEL412" s="141"/>
      <c r="GEM412" s="141"/>
      <c r="GEN412" s="141"/>
      <c r="GEO412" s="141"/>
      <c r="GEP412" s="141"/>
      <c r="GEQ412" s="141"/>
      <c r="GER412" s="141"/>
      <c r="GES412" s="141"/>
      <c r="GET412" s="141"/>
      <c r="GEU412" s="141"/>
      <c r="GEV412" s="141"/>
      <c r="GEW412" s="141"/>
      <c r="GEX412" s="141"/>
      <c r="GEY412" s="141"/>
      <c r="GEZ412" s="141"/>
      <c r="GFA412" s="141"/>
      <c r="GFB412" s="141"/>
      <c r="GFC412" s="141"/>
      <c r="GFD412" s="141"/>
      <c r="GFE412" s="141"/>
      <c r="GFF412" s="141"/>
      <c r="GFG412" s="141"/>
      <c r="GFH412" s="141"/>
      <c r="GFI412" s="141"/>
      <c r="GFJ412" s="141"/>
      <c r="GFK412" s="141"/>
      <c r="GFL412" s="141"/>
      <c r="GFM412" s="141"/>
      <c r="GFN412" s="141"/>
      <c r="GFO412" s="141"/>
      <c r="GFP412" s="141"/>
      <c r="GFQ412" s="141"/>
      <c r="GFR412" s="141"/>
      <c r="GFS412" s="141"/>
      <c r="GFT412" s="141"/>
      <c r="GFU412" s="141"/>
      <c r="GFV412" s="141"/>
      <c r="GFW412" s="141"/>
      <c r="GFX412" s="141"/>
      <c r="GFY412" s="141"/>
      <c r="GFZ412" s="141"/>
      <c r="GGA412" s="141"/>
      <c r="GGB412" s="141"/>
      <c r="GGC412" s="141"/>
      <c r="GGD412" s="141"/>
      <c r="GGE412" s="141"/>
      <c r="GGF412" s="141"/>
      <c r="GGG412" s="141"/>
      <c r="GGH412" s="141"/>
      <c r="GGI412" s="141"/>
      <c r="GGJ412" s="141"/>
      <c r="GGK412" s="141"/>
      <c r="GGL412" s="141"/>
      <c r="GGM412" s="141"/>
      <c r="GGN412" s="141"/>
      <c r="GGO412" s="141"/>
      <c r="GGP412" s="141"/>
      <c r="GGQ412" s="141"/>
      <c r="GGR412" s="141"/>
      <c r="GGS412" s="141"/>
      <c r="GGT412" s="141"/>
      <c r="GGU412" s="141"/>
      <c r="GGV412" s="141"/>
      <c r="GGW412" s="141"/>
      <c r="GGX412" s="141"/>
      <c r="GGY412" s="141"/>
      <c r="GGZ412" s="141"/>
      <c r="GHA412" s="141"/>
      <c r="GHB412" s="141"/>
      <c r="GHC412" s="141"/>
      <c r="GHD412" s="141"/>
      <c r="GHE412" s="141"/>
      <c r="GHF412" s="141"/>
      <c r="GHG412" s="141"/>
      <c r="GHH412" s="141"/>
      <c r="GHI412" s="141"/>
      <c r="GHJ412" s="141"/>
      <c r="GHK412" s="141"/>
      <c r="GHL412" s="141"/>
      <c r="GHM412" s="141"/>
      <c r="GHN412" s="141"/>
      <c r="GHO412" s="141"/>
      <c r="GHP412" s="141"/>
      <c r="GHQ412" s="141"/>
      <c r="GHR412" s="141"/>
      <c r="GHS412" s="141"/>
      <c r="GHT412" s="141"/>
      <c r="GHU412" s="141"/>
      <c r="GHV412" s="141"/>
      <c r="GHW412" s="141"/>
      <c r="GHX412" s="141"/>
      <c r="GHY412" s="141"/>
      <c r="GHZ412" s="141"/>
      <c r="GIA412" s="141"/>
      <c r="GIB412" s="141"/>
      <c r="GIC412" s="141"/>
      <c r="GID412" s="141"/>
      <c r="GIE412" s="141"/>
      <c r="GIF412" s="141"/>
      <c r="GIG412" s="141"/>
      <c r="GIH412" s="141"/>
      <c r="GII412" s="141"/>
      <c r="GIJ412" s="141"/>
      <c r="GIK412" s="141"/>
      <c r="GIL412" s="141"/>
      <c r="GIM412" s="141"/>
      <c r="GIN412" s="141"/>
      <c r="GIO412" s="141"/>
      <c r="GIP412" s="141"/>
      <c r="GIQ412" s="141"/>
      <c r="GIR412" s="141"/>
      <c r="GIS412" s="141"/>
      <c r="GIT412" s="141"/>
      <c r="GIU412" s="141"/>
      <c r="GIV412" s="141"/>
      <c r="GIW412" s="141"/>
      <c r="GIX412" s="141"/>
      <c r="GIY412" s="141"/>
      <c r="GIZ412" s="141"/>
      <c r="GJA412" s="141"/>
      <c r="GJB412" s="141"/>
      <c r="GJC412" s="141"/>
      <c r="GJD412" s="141"/>
      <c r="GJE412" s="141"/>
      <c r="GJF412" s="141"/>
      <c r="GJG412" s="141"/>
      <c r="GJH412" s="141"/>
      <c r="GJI412" s="141"/>
      <c r="GJJ412" s="141"/>
      <c r="GJK412" s="141"/>
      <c r="GJL412" s="141"/>
      <c r="GJM412" s="141"/>
      <c r="GJN412" s="141"/>
      <c r="GJO412" s="141"/>
      <c r="GJP412" s="141"/>
      <c r="GJQ412" s="141"/>
      <c r="GJR412" s="141"/>
      <c r="GJS412" s="141"/>
      <c r="GJT412" s="141"/>
      <c r="GJU412" s="141"/>
      <c r="GJV412" s="141"/>
      <c r="GJW412" s="141"/>
      <c r="GJX412" s="141"/>
      <c r="GJY412" s="141"/>
      <c r="GJZ412" s="141"/>
      <c r="GKA412" s="141"/>
      <c r="GKB412" s="141"/>
      <c r="GKC412" s="141"/>
      <c r="GKD412" s="141"/>
      <c r="GKE412" s="141"/>
      <c r="GKF412" s="141"/>
      <c r="GKG412" s="141"/>
      <c r="GKH412" s="141"/>
      <c r="GKI412" s="141"/>
      <c r="GKJ412" s="141"/>
      <c r="GKK412" s="141"/>
      <c r="GKL412" s="141"/>
      <c r="GKM412" s="141"/>
      <c r="GKN412" s="141"/>
      <c r="GKO412" s="141"/>
      <c r="GKP412" s="141"/>
      <c r="GKQ412" s="141"/>
      <c r="GKR412" s="141"/>
      <c r="GKS412" s="141"/>
      <c r="GKT412" s="141"/>
      <c r="GKU412" s="141"/>
      <c r="GKV412" s="141"/>
      <c r="GKW412" s="141"/>
      <c r="GKX412" s="141"/>
      <c r="GKY412" s="141"/>
      <c r="GKZ412" s="141"/>
      <c r="GLA412" s="141"/>
      <c r="GLB412" s="141"/>
      <c r="GLC412" s="141"/>
      <c r="GLD412" s="141"/>
      <c r="GLE412" s="141"/>
      <c r="GLF412" s="141"/>
      <c r="GLG412" s="141"/>
      <c r="GLH412" s="141"/>
      <c r="GLI412" s="141"/>
      <c r="GLJ412" s="141"/>
      <c r="GLK412" s="141"/>
      <c r="GLL412" s="141"/>
      <c r="GLM412" s="141"/>
      <c r="GLN412" s="141"/>
      <c r="GLO412" s="141"/>
      <c r="GLP412" s="141"/>
      <c r="GLQ412" s="141"/>
      <c r="GLR412" s="141"/>
      <c r="GLS412" s="141"/>
      <c r="GLT412" s="141"/>
      <c r="GLU412" s="141"/>
      <c r="GLV412" s="141"/>
      <c r="GLW412" s="141"/>
      <c r="GLX412" s="141"/>
      <c r="GLY412" s="141"/>
      <c r="GLZ412" s="141"/>
      <c r="GMA412" s="141"/>
      <c r="GMB412" s="141"/>
      <c r="GMC412" s="141"/>
      <c r="GMD412" s="141"/>
      <c r="GME412" s="141"/>
      <c r="GMF412" s="141"/>
      <c r="GMG412" s="141"/>
      <c r="GMH412" s="141"/>
      <c r="GMI412" s="141"/>
      <c r="GMJ412" s="141"/>
      <c r="GMK412" s="141"/>
      <c r="GML412" s="141"/>
      <c r="GMM412" s="141"/>
      <c r="GMN412" s="141"/>
      <c r="GMO412" s="141"/>
      <c r="GMP412" s="141"/>
      <c r="GMQ412" s="141"/>
      <c r="GMR412" s="141"/>
      <c r="GMS412" s="141"/>
      <c r="GMT412" s="141"/>
      <c r="GMU412" s="141"/>
      <c r="GMV412" s="141"/>
      <c r="GMW412" s="141"/>
      <c r="GMX412" s="141"/>
      <c r="GMY412" s="141"/>
      <c r="GMZ412" s="141"/>
      <c r="GNA412" s="141"/>
      <c r="GNB412" s="141"/>
      <c r="GNC412" s="141"/>
      <c r="GND412" s="141"/>
      <c r="GNE412" s="141"/>
      <c r="GNF412" s="141"/>
      <c r="GNG412" s="141"/>
      <c r="GNH412" s="141"/>
      <c r="GNI412" s="141"/>
      <c r="GNJ412" s="141"/>
      <c r="GNK412" s="141"/>
      <c r="GNL412" s="141"/>
      <c r="GNM412" s="141"/>
      <c r="GNN412" s="141"/>
      <c r="GNO412" s="141"/>
      <c r="GNP412" s="141"/>
      <c r="GNQ412" s="141"/>
      <c r="GNR412" s="141"/>
      <c r="GNS412" s="141"/>
      <c r="GNT412" s="141"/>
      <c r="GNU412" s="141"/>
      <c r="GNV412" s="141"/>
      <c r="GNW412" s="141"/>
      <c r="GNX412" s="141"/>
      <c r="GNY412" s="141"/>
      <c r="GNZ412" s="141"/>
      <c r="GOA412" s="141"/>
      <c r="GOB412" s="141"/>
      <c r="GOC412" s="141"/>
      <c r="GOD412" s="141"/>
      <c r="GOE412" s="141"/>
      <c r="GOF412" s="141"/>
      <c r="GOG412" s="141"/>
      <c r="GOH412" s="141"/>
      <c r="GOI412" s="141"/>
      <c r="GOJ412" s="141"/>
      <c r="GOK412" s="141"/>
      <c r="GOL412" s="141"/>
      <c r="GOM412" s="141"/>
      <c r="GON412" s="141"/>
      <c r="GOO412" s="141"/>
      <c r="GOP412" s="141"/>
      <c r="GOQ412" s="141"/>
      <c r="GOR412" s="141"/>
      <c r="GOS412" s="141"/>
      <c r="GOT412" s="141"/>
      <c r="GOU412" s="141"/>
      <c r="GOV412" s="141"/>
      <c r="GOW412" s="141"/>
      <c r="GOX412" s="141"/>
      <c r="GOY412" s="141"/>
      <c r="GOZ412" s="141"/>
      <c r="GPA412" s="141"/>
      <c r="GPB412" s="141"/>
      <c r="GPC412" s="141"/>
      <c r="GPD412" s="141"/>
      <c r="GPE412" s="141"/>
      <c r="GPF412" s="141"/>
      <c r="GPG412" s="141"/>
      <c r="GPH412" s="141"/>
      <c r="GPI412" s="141"/>
      <c r="GPJ412" s="141"/>
      <c r="GPK412" s="141"/>
      <c r="GPL412" s="141"/>
      <c r="GPM412" s="141"/>
      <c r="GPN412" s="141"/>
      <c r="GPO412" s="141"/>
      <c r="GPP412" s="141"/>
      <c r="GPQ412" s="141"/>
      <c r="GPR412" s="141"/>
      <c r="GPS412" s="141"/>
      <c r="GPT412" s="141"/>
      <c r="GPU412" s="141"/>
      <c r="GPV412" s="141"/>
      <c r="GPW412" s="141"/>
      <c r="GPX412" s="141"/>
      <c r="GPY412" s="141"/>
      <c r="GPZ412" s="141"/>
      <c r="GQA412" s="141"/>
      <c r="GQB412" s="141"/>
      <c r="GQC412" s="141"/>
      <c r="GQD412" s="141"/>
      <c r="GQE412" s="141"/>
      <c r="GQF412" s="141"/>
      <c r="GQG412" s="141"/>
      <c r="GQH412" s="141"/>
      <c r="GQI412" s="141"/>
      <c r="GQJ412" s="141"/>
      <c r="GQK412" s="141"/>
      <c r="GQL412" s="141"/>
      <c r="GQM412" s="141"/>
      <c r="GQN412" s="141"/>
      <c r="GQO412" s="141"/>
      <c r="GQP412" s="141"/>
      <c r="GQQ412" s="141"/>
      <c r="GQR412" s="141"/>
      <c r="GQS412" s="141"/>
      <c r="GQT412" s="141"/>
      <c r="GQU412" s="141"/>
      <c r="GQV412" s="141"/>
      <c r="GQW412" s="141"/>
      <c r="GQX412" s="141"/>
      <c r="GQY412" s="141"/>
      <c r="GQZ412" s="141"/>
      <c r="GRA412" s="141"/>
      <c r="GRB412" s="141"/>
      <c r="GRC412" s="141"/>
      <c r="GRD412" s="141"/>
      <c r="GRE412" s="141"/>
      <c r="GRF412" s="141"/>
      <c r="GRG412" s="141"/>
      <c r="GRH412" s="141"/>
      <c r="GRI412" s="141"/>
      <c r="GRJ412" s="141"/>
      <c r="GRK412" s="141"/>
      <c r="GRL412" s="141"/>
      <c r="GRM412" s="141"/>
      <c r="GRN412" s="141"/>
      <c r="GRO412" s="141"/>
      <c r="GRP412" s="141"/>
      <c r="GRQ412" s="141"/>
      <c r="GRR412" s="141"/>
      <c r="GRS412" s="141"/>
      <c r="GRT412" s="141"/>
      <c r="GRU412" s="141"/>
      <c r="GRV412" s="141"/>
      <c r="GRW412" s="141"/>
      <c r="GRX412" s="141"/>
      <c r="GRY412" s="141"/>
      <c r="GRZ412" s="141"/>
      <c r="GSA412" s="141"/>
      <c r="GSB412" s="141"/>
      <c r="GSC412" s="141"/>
      <c r="GSD412" s="141"/>
      <c r="GSE412" s="141"/>
      <c r="GSF412" s="141"/>
      <c r="GSG412" s="141"/>
      <c r="GSH412" s="141"/>
      <c r="GSI412" s="141"/>
      <c r="GSJ412" s="141"/>
      <c r="GSK412" s="141"/>
      <c r="GSL412" s="141"/>
      <c r="GSM412" s="141"/>
      <c r="GSN412" s="141"/>
      <c r="GSO412" s="141"/>
      <c r="GSP412" s="141"/>
      <c r="GSQ412" s="141"/>
      <c r="GSR412" s="141"/>
      <c r="GSS412" s="141"/>
      <c r="GST412" s="141"/>
      <c r="GSU412" s="141"/>
      <c r="GSV412" s="141"/>
      <c r="GSW412" s="141"/>
      <c r="GSX412" s="141"/>
      <c r="GSY412" s="141"/>
      <c r="GSZ412" s="141"/>
      <c r="GTA412" s="141"/>
      <c r="GTB412" s="141"/>
      <c r="GTC412" s="141"/>
      <c r="GTD412" s="141"/>
      <c r="GTE412" s="141"/>
      <c r="GTF412" s="141"/>
      <c r="GTG412" s="141"/>
      <c r="GTH412" s="141"/>
      <c r="GTI412" s="141"/>
      <c r="GTJ412" s="141"/>
      <c r="GTK412" s="141"/>
      <c r="GTL412" s="141"/>
      <c r="GTM412" s="141"/>
      <c r="GTN412" s="141"/>
      <c r="GTO412" s="141"/>
      <c r="GTP412" s="141"/>
      <c r="GTQ412" s="141"/>
      <c r="GTR412" s="141"/>
      <c r="GTS412" s="141"/>
      <c r="GTT412" s="141"/>
      <c r="GTU412" s="141"/>
      <c r="GTV412" s="141"/>
      <c r="GTW412" s="141"/>
      <c r="GTX412" s="141"/>
      <c r="GTY412" s="141"/>
      <c r="GTZ412" s="141"/>
      <c r="GUA412" s="141"/>
      <c r="GUB412" s="141"/>
      <c r="GUC412" s="141"/>
      <c r="GUD412" s="141"/>
      <c r="GUE412" s="141"/>
      <c r="GUF412" s="141"/>
      <c r="GUG412" s="141"/>
      <c r="GUH412" s="141"/>
      <c r="GUI412" s="141"/>
      <c r="GUJ412" s="141"/>
      <c r="GUK412" s="141"/>
      <c r="GUL412" s="141"/>
      <c r="GUM412" s="141"/>
      <c r="GUN412" s="141"/>
      <c r="GUO412" s="141"/>
      <c r="GUP412" s="141"/>
      <c r="GUQ412" s="141"/>
      <c r="GUR412" s="141"/>
      <c r="GUS412" s="141"/>
      <c r="GUT412" s="141"/>
      <c r="GUU412" s="141"/>
      <c r="GUV412" s="141"/>
      <c r="GUW412" s="141"/>
      <c r="GUX412" s="141"/>
      <c r="GUY412" s="141"/>
      <c r="GUZ412" s="141"/>
      <c r="GVA412" s="141"/>
      <c r="GVB412" s="141"/>
      <c r="GVC412" s="141"/>
      <c r="GVD412" s="141"/>
      <c r="GVE412" s="141"/>
      <c r="GVF412" s="141"/>
      <c r="GVG412" s="141"/>
      <c r="GVH412" s="141"/>
      <c r="GVI412" s="141"/>
      <c r="GVJ412" s="141"/>
      <c r="GVK412" s="141"/>
      <c r="GVL412" s="141"/>
      <c r="GVM412" s="141"/>
      <c r="GVN412" s="141"/>
      <c r="GVO412" s="141"/>
      <c r="GVP412" s="141"/>
      <c r="GVQ412" s="141"/>
      <c r="GVR412" s="141"/>
      <c r="GVS412" s="141"/>
      <c r="GVT412" s="141"/>
      <c r="GVU412" s="141"/>
      <c r="GVV412" s="141"/>
      <c r="GVW412" s="141"/>
      <c r="GVX412" s="141"/>
      <c r="GVY412" s="141"/>
      <c r="GVZ412" s="141"/>
      <c r="GWA412" s="141"/>
      <c r="GWB412" s="141"/>
      <c r="GWC412" s="141"/>
      <c r="GWD412" s="141"/>
      <c r="GWE412" s="141"/>
      <c r="GWF412" s="141"/>
      <c r="GWG412" s="141"/>
      <c r="GWH412" s="141"/>
      <c r="GWI412" s="141"/>
      <c r="GWJ412" s="141"/>
      <c r="GWK412" s="141"/>
      <c r="GWL412" s="141"/>
      <c r="GWM412" s="141"/>
      <c r="GWN412" s="141"/>
      <c r="GWO412" s="141"/>
      <c r="GWP412" s="141"/>
      <c r="GWQ412" s="141"/>
      <c r="GWR412" s="141"/>
      <c r="GWS412" s="141"/>
      <c r="GWT412" s="141"/>
      <c r="GWU412" s="141"/>
      <c r="GWV412" s="141"/>
      <c r="GWW412" s="141"/>
      <c r="GWX412" s="141"/>
      <c r="GWY412" s="141"/>
      <c r="GWZ412" s="141"/>
      <c r="GXA412" s="141"/>
      <c r="GXB412" s="141"/>
      <c r="GXC412" s="141"/>
      <c r="GXD412" s="141"/>
      <c r="GXE412" s="141"/>
      <c r="GXF412" s="141"/>
      <c r="GXG412" s="141"/>
      <c r="GXH412" s="141"/>
      <c r="GXI412" s="141"/>
      <c r="GXJ412" s="141"/>
      <c r="GXK412" s="141"/>
      <c r="GXL412" s="141"/>
      <c r="GXM412" s="141"/>
      <c r="GXN412" s="141"/>
      <c r="GXO412" s="141"/>
      <c r="GXP412" s="141"/>
      <c r="GXQ412" s="141"/>
      <c r="GXR412" s="141"/>
      <c r="GXS412" s="141"/>
      <c r="GXT412" s="141"/>
      <c r="GXU412" s="141"/>
      <c r="GXV412" s="141"/>
      <c r="GXW412" s="141"/>
      <c r="GXX412" s="141"/>
      <c r="GXY412" s="141"/>
      <c r="GXZ412" s="141"/>
      <c r="GYA412" s="141"/>
      <c r="GYB412" s="141"/>
      <c r="GYC412" s="141"/>
      <c r="GYD412" s="141"/>
      <c r="GYE412" s="141"/>
      <c r="GYF412" s="141"/>
      <c r="GYG412" s="141"/>
      <c r="GYH412" s="141"/>
      <c r="GYI412" s="141"/>
      <c r="GYJ412" s="141"/>
      <c r="GYK412" s="141"/>
      <c r="GYL412" s="141"/>
      <c r="GYM412" s="141"/>
      <c r="GYN412" s="141"/>
      <c r="GYO412" s="141"/>
      <c r="GYP412" s="141"/>
      <c r="GYQ412" s="141"/>
      <c r="GYR412" s="141"/>
      <c r="GYS412" s="141"/>
      <c r="GYT412" s="141"/>
      <c r="GYU412" s="141"/>
      <c r="GYV412" s="141"/>
      <c r="GYW412" s="141"/>
      <c r="GYX412" s="141"/>
      <c r="GYY412" s="141"/>
      <c r="GYZ412" s="141"/>
      <c r="GZA412" s="141"/>
      <c r="GZB412" s="141"/>
      <c r="GZC412" s="141"/>
      <c r="GZD412" s="141"/>
      <c r="GZE412" s="141"/>
      <c r="GZF412" s="141"/>
      <c r="GZG412" s="141"/>
      <c r="GZH412" s="141"/>
      <c r="GZI412" s="141"/>
      <c r="GZJ412" s="141"/>
      <c r="GZK412" s="141"/>
      <c r="GZL412" s="141"/>
      <c r="GZM412" s="141"/>
      <c r="GZN412" s="141"/>
      <c r="GZO412" s="141"/>
      <c r="GZP412" s="141"/>
      <c r="GZQ412" s="141"/>
      <c r="GZR412" s="141"/>
      <c r="GZS412" s="141"/>
      <c r="GZT412" s="141"/>
      <c r="GZU412" s="141"/>
      <c r="GZV412" s="141"/>
      <c r="GZW412" s="141"/>
      <c r="GZX412" s="141"/>
      <c r="GZY412" s="141"/>
      <c r="GZZ412" s="141"/>
      <c r="HAA412" s="141"/>
      <c r="HAB412" s="141"/>
      <c r="HAC412" s="141"/>
      <c r="HAD412" s="141"/>
      <c r="HAE412" s="141"/>
      <c r="HAF412" s="141"/>
      <c r="HAG412" s="141"/>
      <c r="HAH412" s="141"/>
      <c r="HAI412" s="141"/>
      <c r="HAJ412" s="141"/>
      <c r="HAK412" s="141"/>
      <c r="HAL412" s="141"/>
      <c r="HAM412" s="141"/>
      <c r="HAN412" s="141"/>
      <c r="HAO412" s="141"/>
      <c r="HAP412" s="141"/>
      <c r="HAQ412" s="141"/>
      <c r="HAR412" s="141"/>
      <c r="HAS412" s="141"/>
      <c r="HAT412" s="141"/>
      <c r="HAU412" s="141"/>
      <c r="HAV412" s="141"/>
      <c r="HAW412" s="141"/>
      <c r="HAX412" s="141"/>
      <c r="HAY412" s="141"/>
      <c r="HAZ412" s="141"/>
      <c r="HBA412" s="141"/>
      <c r="HBB412" s="141"/>
      <c r="HBC412" s="141"/>
      <c r="HBD412" s="141"/>
      <c r="HBE412" s="141"/>
      <c r="HBF412" s="141"/>
      <c r="HBG412" s="141"/>
      <c r="HBH412" s="141"/>
      <c r="HBI412" s="141"/>
      <c r="HBJ412" s="141"/>
      <c r="HBK412" s="141"/>
      <c r="HBL412" s="141"/>
      <c r="HBM412" s="141"/>
      <c r="HBN412" s="141"/>
      <c r="HBO412" s="141"/>
      <c r="HBP412" s="141"/>
      <c r="HBQ412" s="141"/>
      <c r="HBR412" s="141"/>
      <c r="HBS412" s="141"/>
      <c r="HBT412" s="141"/>
      <c r="HBU412" s="141"/>
      <c r="HBV412" s="141"/>
      <c r="HBW412" s="141"/>
      <c r="HBX412" s="141"/>
      <c r="HBY412" s="141"/>
      <c r="HBZ412" s="141"/>
      <c r="HCA412" s="141"/>
      <c r="HCB412" s="141"/>
      <c r="HCC412" s="141"/>
      <c r="HCD412" s="141"/>
      <c r="HCE412" s="141"/>
      <c r="HCF412" s="141"/>
      <c r="HCG412" s="141"/>
      <c r="HCH412" s="141"/>
      <c r="HCI412" s="141"/>
      <c r="HCJ412" s="141"/>
      <c r="HCK412" s="141"/>
      <c r="HCL412" s="141"/>
      <c r="HCM412" s="141"/>
      <c r="HCN412" s="141"/>
      <c r="HCO412" s="141"/>
      <c r="HCP412" s="141"/>
      <c r="HCQ412" s="141"/>
      <c r="HCR412" s="141"/>
      <c r="HCS412" s="141"/>
      <c r="HCT412" s="141"/>
      <c r="HCU412" s="141"/>
      <c r="HCV412" s="141"/>
      <c r="HCW412" s="141"/>
      <c r="HCX412" s="141"/>
      <c r="HCY412" s="141"/>
      <c r="HCZ412" s="141"/>
      <c r="HDA412" s="141"/>
      <c r="HDB412" s="141"/>
      <c r="HDC412" s="141"/>
      <c r="HDD412" s="141"/>
      <c r="HDE412" s="141"/>
      <c r="HDF412" s="141"/>
      <c r="HDG412" s="141"/>
      <c r="HDH412" s="141"/>
      <c r="HDI412" s="141"/>
      <c r="HDJ412" s="141"/>
      <c r="HDK412" s="141"/>
      <c r="HDL412" s="141"/>
      <c r="HDM412" s="141"/>
      <c r="HDN412" s="141"/>
      <c r="HDO412" s="141"/>
      <c r="HDP412" s="141"/>
      <c r="HDQ412" s="141"/>
      <c r="HDR412" s="141"/>
      <c r="HDS412" s="141"/>
      <c r="HDT412" s="141"/>
      <c r="HDU412" s="141"/>
      <c r="HDV412" s="141"/>
      <c r="HDW412" s="141"/>
      <c r="HDX412" s="141"/>
      <c r="HDY412" s="141"/>
      <c r="HDZ412" s="141"/>
      <c r="HEA412" s="141"/>
      <c r="HEB412" s="141"/>
      <c r="HEC412" s="141"/>
      <c r="HED412" s="141"/>
      <c r="HEE412" s="141"/>
      <c r="HEF412" s="141"/>
      <c r="HEG412" s="141"/>
      <c r="HEH412" s="141"/>
      <c r="HEI412" s="141"/>
      <c r="HEJ412" s="141"/>
      <c r="HEK412" s="141"/>
      <c r="HEL412" s="141"/>
      <c r="HEM412" s="141"/>
      <c r="HEN412" s="141"/>
      <c r="HEO412" s="141"/>
      <c r="HEP412" s="141"/>
      <c r="HEQ412" s="141"/>
      <c r="HER412" s="141"/>
      <c r="HES412" s="141"/>
      <c r="HET412" s="141"/>
      <c r="HEU412" s="141"/>
      <c r="HEV412" s="141"/>
      <c r="HEW412" s="141"/>
      <c r="HEX412" s="141"/>
      <c r="HEY412" s="141"/>
      <c r="HEZ412" s="141"/>
      <c r="HFA412" s="141"/>
      <c r="HFB412" s="141"/>
      <c r="HFC412" s="141"/>
      <c r="HFD412" s="141"/>
      <c r="HFE412" s="141"/>
      <c r="HFF412" s="141"/>
      <c r="HFG412" s="141"/>
      <c r="HFH412" s="141"/>
      <c r="HFI412" s="141"/>
      <c r="HFJ412" s="141"/>
      <c r="HFK412" s="141"/>
      <c r="HFL412" s="141"/>
      <c r="HFM412" s="141"/>
      <c r="HFN412" s="141"/>
      <c r="HFO412" s="141"/>
      <c r="HFP412" s="141"/>
      <c r="HFQ412" s="141"/>
      <c r="HFR412" s="141"/>
      <c r="HFS412" s="141"/>
      <c r="HFT412" s="141"/>
      <c r="HFU412" s="141"/>
      <c r="HFV412" s="141"/>
      <c r="HFW412" s="141"/>
      <c r="HFX412" s="141"/>
      <c r="HFY412" s="141"/>
      <c r="HFZ412" s="141"/>
      <c r="HGA412" s="141"/>
      <c r="HGB412" s="141"/>
      <c r="HGC412" s="141"/>
      <c r="HGD412" s="141"/>
      <c r="HGE412" s="141"/>
      <c r="HGF412" s="141"/>
      <c r="HGG412" s="141"/>
      <c r="HGH412" s="141"/>
      <c r="HGI412" s="141"/>
      <c r="HGJ412" s="141"/>
      <c r="HGK412" s="141"/>
      <c r="HGL412" s="141"/>
      <c r="HGM412" s="141"/>
      <c r="HGN412" s="141"/>
      <c r="HGO412" s="141"/>
      <c r="HGP412" s="141"/>
      <c r="HGQ412" s="141"/>
      <c r="HGR412" s="141"/>
      <c r="HGS412" s="141"/>
      <c r="HGT412" s="141"/>
      <c r="HGU412" s="141"/>
      <c r="HGV412" s="141"/>
      <c r="HGW412" s="141"/>
      <c r="HGX412" s="141"/>
      <c r="HGY412" s="141"/>
      <c r="HGZ412" s="141"/>
      <c r="HHA412" s="141"/>
      <c r="HHB412" s="141"/>
      <c r="HHC412" s="141"/>
      <c r="HHD412" s="141"/>
      <c r="HHE412" s="141"/>
      <c r="HHF412" s="141"/>
      <c r="HHG412" s="141"/>
      <c r="HHH412" s="141"/>
      <c r="HHI412" s="141"/>
      <c r="HHJ412" s="141"/>
      <c r="HHK412" s="141"/>
      <c r="HHL412" s="141"/>
      <c r="HHM412" s="141"/>
      <c r="HHN412" s="141"/>
      <c r="HHO412" s="141"/>
      <c r="HHP412" s="141"/>
      <c r="HHQ412" s="141"/>
      <c r="HHR412" s="141"/>
      <c r="HHS412" s="141"/>
      <c r="HHT412" s="141"/>
      <c r="HHU412" s="141"/>
      <c r="HHV412" s="141"/>
      <c r="HHW412" s="141"/>
      <c r="HHX412" s="141"/>
      <c r="HHY412" s="141"/>
      <c r="HHZ412" s="141"/>
      <c r="HIA412" s="141"/>
      <c r="HIB412" s="141"/>
      <c r="HIC412" s="141"/>
      <c r="HID412" s="141"/>
      <c r="HIE412" s="141"/>
      <c r="HIF412" s="141"/>
      <c r="HIG412" s="141"/>
      <c r="HIH412" s="141"/>
      <c r="HII412" s="141"/>
      <c r="HIJ412" s="141"/>
      <c r="HIK412" s="141"/>
      <c r="HIL412" s="141"/>
      <c r="HIM412" s="141"/>
      <c r="HIN412" s="141"/>
      <c r="HIO412" s="141"/>
      <c r="HIP412" s="141"/>
      <c r="HIQ412" s="141"/>
      <c r="HIR412" s="141"/>
      <c r="HIS412" s="141"/>
      <c r="HIT412" s="141"/>
      <c r="HIU412" s="141"/>
      <c r="HIV412" s="141"/>
      <c r="HIW412" s="141"/>
      <c r="HIX412" s="141"/>
      <c r="HIY412" s="141"/>
      <c r="HIZ412" s="141"/>
      <c r="HJA412" s="141"/>
      <c r="HJB412" s="141"/>
      <c r="HJC412" s="141"/>
      <c r="HJD412" s="141"/>
      <c r="HJE412" s="141"/>
      <c r="HJF412" s="141"/>
      <c r="HJG412" s="141"/>
      <c r="HJH412" s="141"/>
      <c r="HJI412" s="141"/>
      <c r="HJJ412" s="141"/>
      <c r="HJK412" s="141"/>
      <c r="HJL412" s="141"/>
      <c r="HJM412" s="141"/>
      <c r="HJN412" s="141"/>
      <c r="HJO412" s="141"/>
      <c r="HJP412" s="141"/>
      <c r="HJQ412" s="141"/>
      <c r="HJR412" s="141"/>
      <c r="HJS412" s="141"/>
      <c r="HJT412" s="141"/>
      <c r="HJU412" s="141"/>
      <c r="HJV412" s="141"/>
      <c r="HJW412" s="141"/>
      <c r="HJX412" s="141"/>
      <c r="HJY412" s="141"/>
      <c r="HJZ412" s="141"/>
      <c r="HKA412" s="141"/>
      <c r="HKB412" s="141"/>
      <c r="HKC412" s="141"/>
      <c r="HKD412" s="141"/>
      <c r="HKE412" s="141"/>
      <c r="HKF412" s="141"/>
      <c r="HKG412" s="141"/>
      <c r="HKH412" s="141"/>
      <c r="HKI412" s="141"/>
      <c r="HKJ412" s="141"/>
      <c r="HKK412" s="141"/>
      <c r="HKL412" s="141"/>
      <c r="HKM412" s="141"/>
      <c r="HKN412" s="141"/>
      <c r="HKO412" s="141"/>
      <c r="HKP412" s="141"/>
      <c r="HKQ412" s="141"/>
      <c r="HKR412" s="141"/>
      <c r="HKS412" s="141"/>
      <c r="HKT412" s="141"/>
      <c r="HKU412" s="141"/>
      <c r="HKV412" s="141"/>
      <c r="HKW412" s="141"/>
      <c r="HKX412" s="141"/>
      <c r="HKY412" s="141"/>
      <c r="HKZ412" s="141"/>
      <c r="HLA412" s="141"/>
      <c r="HLB412" s="141"/>
      <c r="HLC412" s="141"/>
      <c r="HLD412" s="141"/>
      <c r="HLE412" s="141"/>
      <c r="HLF412" s="141"/>
      <c r="HLG412" s="141"/>
      <c r="HLH412" s="141"/>
      <c r="HLI412" s="141"/>
      <c r="HLJ412" s="141"/>
      <c r="HLK412" s="141"/>
      <c r="HLL412" s="141"/>
      <c r="HLM412" s="141"/>
      <c r="HLN412" s="141"/>
      <c r="HLO412" s="141"/>
      <c r="HLP412" s="141"/>
      <c r="HLQ412" s="141"/>
      <c r="HLR412" s="141"/>
      <c r="HLS412" s="141"/>
      <c r="HLT412" s="141"/>
      <c r="HLU412" s="141"/>
      <c r="HLV412" s="141"/>
      <c r="HLW412" s="141"/>
      <c r="HLX412" s="141"/>
      <c r="HLY412" s="141"/>
      <c r="HLZ412" s="141"/>
      <c r="HMA412" s="141"/>
      <c r="HMB412" s="141"/>
      <c r="HMC412" s="141"/>
      <c r="HMD412" s="141"/>
      <c r="HME412" s="141"/>
      <c r="HMF412" s="141"/>
      <c r="HMG412" s="141"/>
      <c r="HMH412" s="141"/>
      <c r="HMI412" s="141"/>
      <c r="HMJ412" s="141"/>
      <c r="HMK412" s="141"/>
      <c r="HML412" s="141"/>
      <c r="HMM412" s="141"/>
      <c r="HMN412" s="141"/>
      <c r="HMO412" s="141"/>
      <c r="HMP412" s="141"/>
      <c r="HMQ412" s="141"/>
      <c r="HMR412" s="141"/>
      <c r="HMS412" s="141"/>
      <c r="HMT412" s="141"/>
      <c r="HMU412" s="141"/>
      <c r="HMV412" s="141"/>
      <c r="HMW412" s="141"/>
      <c r="HMX412" s="141"/>
      <c r="HMY412" s="141"/>
      <c r="HMZ412" s="141"/>
      <c r="HNA412" s="141"/>
      <c r="HNB412" s="141"/>
      <c r="HNC412" s="141"/>
      <c r="HND412" s="141"/>
      <c r="HNE412" s="141"/>
      <c r="HNF412" s="141"/>
      <c r="HNG412" s="141"/>
      <c r="HNH412" s="141"/>
      <c r="HNI412" s="141"/>
      <c r="HNJ412" s="141"/>
      <c r="HNK412" s="141"/>
      <c r="HNL412" s="141"/>
      <c r="HNM412" s="141"/>
      <c r="HNN412" s="141"/>
      <c r="HNO412" s="141"/>
      <c r="HNP412" s="141"/>
      <c r="HNQ412" s="141"/>
      <c r="HNR412" s="141"/>
      <c r="HNS412" s="141"/>
      <c r="HNT412" s="141"/>
      <c r="HNU412" s="141"/>
      <c r="HNV412" s="141"/>
      <c r="HNW412" s="141"/>
      <c r="HNX412" s="141"/>
      <c r="HNY412" s="141"/>
      <c r="HNZ412" s="141"/>
      <c r="HOA412" s="141"/>
      <c r="HOB412" s="141"/>
      <c r="HOC412" s="141"/>
      <c r="HOD412" s="141"/>
      <c r="HOE412" s="141"/>
      <c r="HOF412" s="141"/>
      <c r="HOG412" s="141"/>
      <c r="HOH412" s="141"/>
      <c r="HOI412" s="141"/>
      <c r="HOJ412" s="141"/>
      <c r="HOK412" s="141"/>
      <c r="HOL412" s="141"/>
      <c r="HOM412" s="141"/>
      <c r="HON412" s="141"/>
      <c r="HOO412" s="141"/>
      <c r="HOP412" s="141"/>
      <c r="HOQ412" s="141"/>
      <c r="HOR412" s="141"/>
      <c r="HOS412" s="141"/>
      <c r="HOT412" s="141"/>
      <c r="HOU412" s="141"/>
      <c r="HOV412" s="141"/>
      <c r="HOW412" s="141"/>
      <c r="HOX412" s="141"/>
      <c r="HOY412" s="141"/>
      <c r="HOZ412" s="141"/>
      <c r="HPA412" s="141"/>
      <c r="HPB412" s="141"/>
      <c r="HPC412" s="141"/>
      <c r="HPD412" s="141"/>
      <c r="HPE412" s="141"/>
      <c r="HPF412" s="141"/>
      <c r="HPG412" s="141"/>
      <c r="HPH412" s="141"/>
      <c r="HPI412" s="141"/>
      <c r="HPJ412" s="141"/>
      <c r="HPK412" s="141"/>
      <c r="HPL412" s="141"/>
      <c r="HPM412" s="141"/>
      <c r="HPN412" s="141"/>
      <c r="HPO412" s="141"/>
      <c r="HPP412" s="141"/>
      <c r="HPQ412" s="141"/>
      <c r="HPR412" s="141"/>
      <c r="HPS412" s="141"/>
      <c r="HPT412" s="141"/>
      <c r="HPU412" s="141"/>
      <c r="HPV412" s="141"/>
      <c r="HPW412" s="141"/>
      <c r="HPX412" s="141"/>
      <c r="HPY412" s="141"/>
      <c r="HPZ412" s="141"/>
      <c r="HQA412" s="141"/>
      <c r="HQB412" s="141"/>
      <c r="HQC412" s="141"/>
      <c r="HQD412" s="141"/>
      <c r="HQE412" s="141"/>
      <c r="HQF412" s="141"/>
      <c r="HQG412" s="141"/>
      <c r="HQH412" s="141"/>
      <c r="HQI412" s="141"/>
      <c r="HQJ412" s="141"/>
      <c r="HQK412" s="141"/>
      <c r="HQL412" s="141"/>
      <c r="HQM412" s="141"/>
      <c r="HQN412" s="141"/>
      <c r="HQO412" s="141"/>
      <c r="HQP412" s="141"/>
      <c r="HQQ412" s="141"/>
      <c r="HQR412" s="141"/>
      <c r="HQS412" s="141"/>
      <c r="HQT412" s="141"/>
      <c r="HQU412" s="141"/>
      <c r="HQV412" s="141"/>
      <c r="HQW412" s="141"/>
      <c r="HQX412" s="141"/>
      <c r="HQY412" s="141"/>
      <c r="HQZ412" s="141"/>
      <c r="HRA412" s="141"/>
      <c r="HRB412" s="141"/>
      <c r="HRC412" s="141"/>
      <c r="HRD412" s="141"/>
      <c r="HRE412" s="141"/>
      <c r="HRF412" s="141"/>
      <c r="HRG412" s="141"/>
      <c r="HRH412" s="141"/>
      <c r="HRI412" s="141"/>
      <c r="HRJ412" s="141"/>
      <c r="HRK412" s="141"/>
      <c r="HRL412" s="141"/>
      <c r="HRM412" s="141"/>
      <c r="HRN412" s="141"/>
      <c r="HRO412" s="141"/>
      <c r="HRP412" s="141"/>
      <c r="HRQ412" s="141"/>
      <c r="HRR412" s="141"/>
      <c r="HRS412" s="141"/>
      <c r="HRT412" s="141"/>
      <c r="HRU412" s="141"/>
      <c r="HRV412" s="141"/>
      <c r="HRW412" s="141"/>
      <c r="HRX412" s="141"/>
      <c r="HRY412" s="141"/>
      <c r="HRZ412" s="141"/>
      <c r="HSA412" s="141"/>
      <c r="HSB412" s="141"/>
      <c r="HSC412" s="141"/>
      <c r="HSD412" s="141"/>
      <c r="HSE412" s="141"/>
      <c r="HSF412" s="141"/>
      <c r="HSG412" s="141"/>
      <c r="HSH412" s="141"/>
      <c r="HSI412" s="141"/>
      <c r="HSJ412" s="141"/>
      <c r="HSK412" s="141"/>
      <c r="HSL412" s="141"/>
      <c r="HSM412" s="141"/>
      <c r="HSN412" s="141"/>
      <c r="HSO412" s="141"/>
      <c r="HSP412" s="141"/>
      <c r="HSQ412" s="141"/>
      <c r="HSR412" s="141"/>
      <c r="HSS412" s="141"/>
      <c r="HST412" s="141"/>
      <c r="HSU412" s="141"/>
      <c r="HSV412" s="141"/>
      <c r="HSW412" s="141"/>
      <c r="HSX412" s="141"/>
      <c r="HSY412" s="141"/>
      <c r="HSZ412" s="141"/>
      <c r="HTA412" s="141"/>
      <c r="HTB412" s="141"/>
      <c r="HTC412" s="141"/>
      <c r="HTD412" s="141"/>
      <c r="HTE412" s="141"/>
      <c r="HTF412" s="141"/>
      <c r="HTG412" s="141"/>
      <c r="HTH412" s="141"/>
      <c r="HTI412" s="141"/>
      <c r="HTJ412" s="141"/>
      <c r="HTK412" s="141"/>
      <c r="HTL412" s="141"/>
      <c r="HTM412" s="141"/>
      <c r="HTN412" s="141"/>
      <c r="HTO412" s="141"/>
      <c r="HTP412" s="141"/>
      <c r="HTQ412" s="141"/>
      <c r="HTR412" s="141"/>
      <c r="HTS412" s="141"/>
      <c r="HTT412" s="141"/>
      <c r="HTU412" s="141"/>
      <c r="HTV412" s="141"/>
      <c r="HTW412" s="141"/>
      <c r="HTX412" s="141"/>
      <c r="HTY412" s="141"/>
      <c r="HTZ412" s="141"/>
      <c r="HUA412" s="141"/>
      <c r="HUB412" s="141"/>
      <c r="HUC412" s="141"/>
      <c r="HUD412" s="141"/>
      <c r="HUE412" s="141"/>
      <c r="HUF412" s="141"/>
      <c r="HUG412" s="141"/>
      <c r="HUH412" s="141"/>
      <c r="HUI412" s="141"/>
      <c r="HUJ412" s="141"/>
      <c r="HUK412" s="141"/>
      <c r="HUL412" s="141"/>
      <c r="HUM412" s="141"/>
      <c r="HUN412" s="141"/>
      <c r="HUO412" s="141"/>
      <c r="HUP412" s="141"/>
      <c r="HUQ412" s="141"/>
      <c r="HUR412" s="141"/>
      <c r="HUS412" s="141"/>
      <c r="HUT412" s="141"/>
      <c r="HUU412" s="141"/>
      <c r="HUV412" s="141"/>
      <c r="HUW412" s="141"/>
      <c r="HUX412" s="141"/>
      <c r="HUY412" s="141"/>
      <c r="HUZ412" s="141"/>
      <c r="HVA412" s="141"/>
      <c r="HVB412" s="141"/>
      <c r="HVC412" s="141"/>
      <c r="HVD412" s="141"/>
      <c r="HVE412" s="141"/>
      <c r="HVF412" s="141"/>
      <c r="HVG412" s="141"/>
      <c r="HVH412" s="141"/>
      <c r="HVI412" s="141"/>
      <c r="HVJ412" s="141"/>
      <c r="HVK412" s="141"/>
      <c r="HVL412" s="141"/>
      <c r="HVM412" s="141"/>
      <c r="HVN412" s="141"/>
      <c r="HVO412" s="141"/>
      <c r="HVP412" s="141"/>
      <c r="HVQ412" s="141"/>
      <c r="HVR412" s="141"/>
      <c r="HVS412" s="141"/>
      <c r="HVT412" s="141"/>
      <c r="HVU412" s="141"/>
      <c r="HVV412" s="141"/>
      <c r="HVW412" s="141"/>
      <c r="HVX412" s="141"/>
      <c r="HVY412" s="141"/>
      <c r="HVZ412" s="141"/>
      <c r="HWA412" s="141"/>
      <c r="HWB412" s="141"/>
      <c r="HWC412" s="141"/>
      <c r="HWD412" s="141"/>
      <c r="HWE412" s="141"/>
      <c r="HWF412" s="141"/>
      <c r="HWG412" s="141"/>
      <c r="HWH412" s="141"/>
      <c r="HWI412" s="141"/>
      <c r="HWJ412" s="141"/>
      <c r="HWK412" s="141"/>
      <c r="HWL412" s="141"/>
      <c r="HWM412" s="141"/>
      <c r="HWN412" s="141"/>
      <c r="HWO412" s="141"/>
      <c r="HWP412" s="141"/>
      <c r="HWQ412" s="141"/>
      <c r="HWR412" s="141"/>
      <c r="HWS412" s="141"/>
      <c r="HWT412" s="141"/>
      <c r="HWU412" s="141"/>
      <c r="HWV412" s="141"/>
      <c r="HWW412" s="141"/>
      <c r="HWX412" s="141"/>
      <c r="HWY412" s="141"/>
      <c r="HWZ412" s="141"/>
      <c r="HXA412" s="141"/>
      <c r="HXB412" s="141"/>
      <c r="HXC412" s="141"/>
      <c r="HXD412" s="141"/>
      <c r="HXE412" s="141"/>
      <c r="HXF412" s="141"/>
      <c r="HXG412" s="141"/>
      <c r="HXH412" s="141"/>
      <c r="HXI412" s="141"/>
      <c r="HXJ412" s="141"/>
      <c r="HXK412" s="141"/>
      <c r="HXL412" s="141"/>
      <c r="HXM412" s="141"/>
      <c r="HXN412" s="141"/>
      <c r="HXO412" s="141"/>
      <c r="HXP412" s="141"/>
      <c r="HXQ412" s="141"/>
      <c r="HXR412" s="141"/>
      <c r="HXS412" s="141"/>
      <c r="HXT412" s="141"/>
      <c r="HXU412" s="141"/>
      <c r="HXV412" s="141"/>
      <c r="HXW412" s="141"/>
      <c r="HXX412" s="141"/>
      <c r="HXY412" s="141"/>
      <c r="HXZ412" s="141"/>
      <c r="HYA412" s="141"/>
      <c r="HYB412" s="141"/>
      <c r="HYC412" s="141"/>
      <c r="HYD412" s="141"/>
      <c r="HYE412" s="141"/>
      <c r="HYF412" s="141"/>
      <c r="HYG412" s="141"/>
      <c r="HYH412" s="141"/>
      <c r="HYI412" s="141"/>
      <c r="HYJ412" s="141"/>
      <c r="HYK412" s="141"/>
      <c r="HYL412" s="141"/>
      <c r="HYM412" s="141"/>
      <c r="HYN412" s="141"/>
      <c r="HYO412" s="141"/>
      <c r="HYP412" s="141"/>
      <c r="HYQ412" s="141"/>
      <c r="HYR412" s="141"/>
      <c r="HYS412" s="141"/>
      <c r="HYT412" s="141"/>
      <c r="HYU412" s="141"/>
      <c r="HYV412" s="141"/>
      <c r="HYW412" s="141"/>
      <c r="HYX412" s="141"/>
      <c r="HYY412" s="141"/>
      <c r="HYZ412" s="141"/>
      <c r="HZA412" s="141"/>
      <c r="HZB412" s="141"/>
      <c r="HZC412" s="141"/>
      <c r="HZD412" s="141"/>
      <c r="HZE412" s="141"/>
      <c r="HZF412" s="141"/>
      <c r="HZG412" s="141"/>
      <c r="HZH412" s="141"/>
      <c r="HZI412" s="141"/>
      <c r="HZJ412" s="141"/>
      <c r="HZK412" s="141"/>
      <c r="HZL412" s="141"/>
      <c r="HZM412" s="141"/>
      <c r="HZN412" s="141"/>
      <c r="HZO412" s="141"/>
      <c r="HZP412" s="141"/>
      <c r="HZQ412" s="141"/>
      <c r="HZR412" s="141"/>
      <c r="HZS412" s="141"/>
      <c r="HZT412" s="141"/>
      <c r="HZU412" s="141"/>
      <c r="HZV412" s="141"/>
      <c r="HZW412" s="141"/>
      <c r="HZX412" s="141"/>
      <c r="HZY412" s="141"/>
      <c r="HZZ412" s="141"/>
      <c r="IAA412" s="141"/>
      <c r="IAB412" s="141"/>
      <c r="IAC412" s="141"/>
      <c r="IAD412" s="141"/>
      <c r="IAE412" s="141"/>
      <c r="IAF412" s="141"/>
      <c r="IAG412" s="141"/>
      <c r="IAH412" s="141"/>
      <c r="IAI412" s="141"/>
      <c r="IAJ412" s="141"/>
      <c r="IAK412" s="141"/>
      <c r="IAL412" s="141"/>
      <c r="IAM412" s="141"/>
      <c r="IAN412" s="141"/>
      <c r="IAO412" s="141"/>
      <c r="IAP412" s="141"/>
      <c r="IAQ412" s="141"/>
      <c r="IAR412" s="141"/>
      <c r="IAS412" s="141"/>
      <c r="IAT412" s="141"/>
      <c r="IAU412" s="141"/>
      <c r="IAV412" s="141"/>
      <c r="IAW412" s="141"/>
      <c r="IAX412" s="141"/>
      <c r="IAY412" s="141"/>
      <c r="IAZ412" s="141"/>
      <c r="IBA412" s="141"/>
      <c r="IBB412" s="141"/>
      <c r="IBC412" s="141"/>
      <c r="IBD412" s="141"/>
      <c r="IBE412" s="141"/>
      <c r="IBF412" s="141"/>
      <c r="IBG412" s="141"/>
      <c r="IBH412" s="141"/>
      <c r="IBI412" s="141"/>
      <c r="IBJ412" s="141"/>
      <c r="IBK412" s="141"/>
      <c r="IBL412" s="141"/>
      <c r="IBM412" s="141"/>
      <c r="IBN412" s="141"/>
      <c r="IBO412" s="141"/>
      <c r="IBP412" s="141"/>
      <c r="IBQ412" s="141"/>
      <c r="IBR412" s="141"/>
      <c r="IBS412" s="141"/>
      <c r="IBT412" s="141"/>
      <c r="IBU412" s="141"/>
      <c r="IBV412" s="141"/>
      <c r="IBW412" s="141"/>
      <c r="IBX412" s="141"/>
      <c r="IBY412" s="141"/>
      <c r="IBZ412" s="141"/>
      <c r="ICA412" s="141"/>
      <c r="ICB412" s="141"/>
      <c r="ICC412" s="141"/>
      <c r="ICD412" s="141"/>
      <c r="ICE412" s="141"/>
      <c r="ICF412" s="141"/>
      <c r="ICG412" s="141"/>
      <c r="ICH412" s="141"/>
      <c r="ICI412" s="141"/>
      <c r="ICJ412" s="141"/>
      <c r="ICK412" s="141"/>
      <c r="ICL412" s="141"/>
      <c r="ICM412" s="141"/>
      <c r="ICN412" s="141"/>
      <c r="ICO412" s="141"/>
      <c r="ICP412" s="141"/>
      <c r="ICQ412" s="141"/>
      <c r="ICR412" s="141"/>
      <c r="ICS412" s="141"/>
      <c r="ICT412" s="141"/>
      <c r="ICU412" s="141"/>
      <c r="ICV412" s="141"/>
      <c r="ICW412" s="141"/>
      <c r="ICX412" s="141"/>
      <c r="ICY412" s="141"/>
      <c r="ICZ412" s="141"/>
      <c r="IDA412" s="141"/>
      <c r="IDB412" s="141"/>
      <c r="IDC412" s="141"/>
      <c r="IDD412" s="141"/>
      <c r="IDE412" s="141"/>
      <c r="IDF412" s="141"/>
      <c r="IDG412" s="141"/>
      <c r="IDH412" s="141"/>
      <c r="IDI412" s="141"/>
      <c r="IDJ412" s="141"/>
      <c r="IDK412" s="141"/>
      <c r="IDL412" s="141"/>
      <c r="IDM412" s="141"/>
      <c r="IDN412" s="141"/>
      <c r="IDO412" s="141"/>
      <c r="IDP412" s="141"/>
      <c r="IDQ412" s="141"/>
      <c r="IDR412" s="141"/>
      <c r="IDS412" s="141"/>
      <c r="IDT412" s="141"/>
      <c r="IDU412" s="141"/>
      <c r="IDV412" s="141"/>
      <c r="IDW412" s="141"/>
      <c r="IDX412" s="141"/>
      <c r="IDY412" s="141"/>
      <c r="IDZ412" s="141"/>
      <c r="IEA412" s="141"/>
      <c r="IEB412" s="141"/>
      <c r="IEC412" s="141"/>
      <c r="IED412" s="141"/>
      <c r="IEE412" s="141"/>
      <c r="IEF412" s="141"/>
      <c r="IEG412" s="141"/>
      <c r="IEH412" s="141"/>
      <c r="IEI412" s="141"/>
      <c r="IEJ412" s="141"/>
      <c r="IEK412" s="141"/>
      <c r="IEL412" s="141"/>
      <c r="IEM412" s="141"/>
      <c r="IEN412" s="141"/>
      <c r="IEO412" s="141"/>
      <c r="IEP412" s="141"/>
      <c r="IEQ412" s="141"/>
      <c r="IER412" s="141"/>
      <c r="IES412" s="141"/>
      <c r="IET412" s="141"/>
      <c r="IEU412" s="141"/>
      <c r="IEV412" s="141"/>
      <c r="IEW412" s="141"/>
      <c r="IEX412" s="141"/>
      <c r="IEY412" s="141"/>
      <c r="IEZ412" s="141"/>
      <c r="IFA412" s="141"/>
      <c r="IFB412" s="141"/>
      <c r="IFC412" s="141"/>
      <c r="IFD412" s="141"/>
      <c r="IFE412" s="141"/>
      <c r="IFF412" s="141"/>
      <c r="IFG412" s="141"/>
      <c r="IFH412" s="141"/>
      <c r="IFI412" s="141"/>
      <c r="IFJ412" s="141"/>
      <c r="IFK412" s="141"/>
      <c r="IFL412" s="141"/>
      <c r="IFM412" s="141"/>
      <c r="IFN412" s="141"/>
      <c r="IFO412" s="141"/>
      <c r="IFP412" s="141"/>
      <c r="IFQ412" s="141"/>
      <c r="IFR412" s="141"/>
      <c r="IFS412" s="141"/>
      <c r="IFT412" s="141"/>
      <c r="IFU412" s="141"/>
      <c r="IFV412" s="141"/>
      <c r="IFW412" s="141"/>
      <c r="IFX412" s="141"/>
      <c r="IFY412" s="141"/>
      <c r="IFZ412" s="141"/>
      <c r="IGA412" s="141"/>
      <c r="IGB412" s="141"/>
      <c r="IGC412" s="141"/>
      <c r="IGD412" s="141"/>
      <c r="IGE412" s="141"/>
      <c r="IGF412" s="141"/>
      <c r="IGG412" s="141"/>
      <c r="IGH412" s="141"/>
      <c r="IGI412" s="141"/>
      <c r="IGJ412" s="141"/>
      <c r="IGK412" s="141"/>
      <c r="IGL412" s="141"/>
      <c r="IGM412" s="141"/>
      <c r="IGN412" s="141"/>
      <c r="IGO412" s="141"/>
      <c r="IGP412" s="141"/>
      <c r="IGQ412" s="141"/>
      <c r="IGR412" s="141"/>
      <c r="IGS412" s="141"/>
      <c r="IGT412" s="141"/>
      <c r="IGU412" s="141"/>
      <c r="IGV412" s="141"/>
      <c r="IGW412" s="141"/>
      <c r="IGX412" s="141"/>
      <c r="IGY412" s="141"/>
      <c r="IGZ412" s="141"/>
      <c r="IHA412" s="141"/>
      <c r="IHB412" s="141"/>
      <c r="IHC412" s="141"/>
      <c r="IHD412" s="141"/>
      <c r="IHE412" s="141"/>
      <c r="IHF412" s="141"/>
      <c r="IHG412" s="141"/>
      <c r="IHH412" s="141"/>
      <c r="IHI412" s="141"/>
      <c r="IHJ412" s="141"/>
      <c r="IHK412" s="141"/>
      <c r="IHL412" s="141"/>
      <c r="IHM412" s="141"/>
      <c r="IHN412" s="141"/>
      <c r="IHO412" s="141"/>
      <c r="IHP412" s="141"/>
      <c r="IHQ412" s="141"/>
      <c r="IHR412" s="141"/>
      <c r="IHS412" s="141"/>
      <c r="IHT412" s="141"/>
      <c r="IHU412" s="141"/>
      <c r="IHV412" s="141"/>
      <c r="IHW412" s="141"/>
      <c r="IHX412" s="141"/>
      <c r="IHY412" s="141"/>
      <c r="IHZ412" s="141"/>
      <c r="IIA412" s="141"/>
      <c r="IIB412" s="141"/>
      <c r="IIC412" s="141"/>
      <c r="IID412" s="141"/>
      <c r="IIE412" s="141"/>
      <c r="IIF412" s="141"/>
      <c r="IIG412" s="141"/>
      <c r="IIH412" s="141"/>
      <c r="III412" s="141"/>
      <c r="IIJ412" s="141"/>
      <c r="IIK412" s="141"/>
      <c r="IIL412" s="141"/>
      <c r="IIM412" s="141"/>
      <c r="IIN412" s="141"/>
      <c r="IIO412" s="141"/>
      <c r="IIP412" s="141"/>
      <c r="IIQ412" s="141"/>
      <c r="IIR412" s="141"/>
      <c r="IIS412" s="141"/>
      <c r="IIT412" s="141"/>
      <c r="IIU412" s="141"/>
      <c r="IIV412" s="141"/>
      <c r="IIW412" s="141"/>
      <c r="IIX412" s="141"/>
      <c r="IIY412" s="141"/>
      <c r="IIZ412" s="141"/>
      <c r="IJA412" s="141"/>
      <c r="IJB412" s="141"/>
      <c r="IJC412" s="141"/>
      <c r="IJD412" s="141"/>
      <c r="IJE412" s="141"/>
      <c r="IJF412" s="141"/>
      <c r="IJG412" s="141"/>
      <c r="IJH412" s="141"/>
      <c r="IJI412" s="141"/>
      <c r="IJJ412" s="141"/>
      <c r="IJK412" s="141"/>
      <c r="IJL412" s="141"/>
      <c r="IJM412" s="141"/>
      <c r="IJN412" s="141"/>
      <c r="IJO412" s="141"/>
      <c r="IJP412" s="141"/>
      <c r="IJQ412" s="141"/>
      <c r="IJR412" s="141"/>
      <c r="IJS412" s="141"/>
      <c r="IJT412" s="141"/>
      <c r="IJU412" s="141"/>
      <c r="IJV412" s="141"/>
      <c r="IJW412" s="141"/>
      <c r="IJX412" s="141"/>
      <c r="IJY412" s="141"/>
      <c r="IJZ412" s="141"/>
      <c r="IKA412" s="141"/>
      <c r="IKB412" s="141"/>
      <c r="IKC412" s="141"/>
      <c r="IKD412" s="141"/>
      <c r="IKE412" s="141"/>
      <c r="IKF412" s="141"/>
      <c r="IKG412" s="141"/>
      <c r="IKH412" s="141"/>
      <c r="IKI412" s="141"/>
      <c r="IKJ412" s="141"/>
      <c r="IKK412" s="141"/>
      <c r="IKL412" s="141"/>
      <c r="IKM412" s="141"/>
      <c r="IKN412" s="141"/>
      <c r="IKO412" s="141"/>
      <c r="IKP412" s="141"/>
      <c r="IKQ412" s="141"/>
      <c r="IKR412" s="141"/>
      <c r="IKS412" s="141"/>
      <c r="IKT412" s="141"/>
      <c r="IKU412" s="141"/>
      <c r="IKV412" s="141"/>
      <c r="IKW412" s="141"/>
      <c r="IKX412" s="141"/>
      <c r="IKY412" s="141"/>
      <c r="IKZ412" s="141"/>
      <c r="ILA412" s="141"/>
      <c r="ILB412" s="141"/>
      <c r="ILC412" s="141"/>
      <c r="ILD412" s="141"/>
      <c r="ILE412" s="141"/>
      <c r="ILF412" s="141"/>
      <c r="ILG412" s="141"/>
      <c r="ILH412" s="141"/>
      <c r="ILI412" s="141"/>
      <c r="ILJ412" s="141"/>
      <c r="ILK412" s="141"/>
      <c r="ILL412" s="141"/>
      <c r="ILM412" s="141"/>
      <c r="ILN412" s="141"/>
      <c r="ILO412" s="141"/>
      <c r="ILP412" s="141"/>
      <c r="ILQ412" s="141"/>
      <c r="ILR412" s="141"/>
      <c r="ILS412" s="141"/>
      <c r="ILT412" s="141"/>
      <c r="ILU412" s="141"/>
      <c r="ILV412" s="141"/>
      <c r="ILW412" s="141"/>
      <c r="ILX412" s="141"/>
      <c r="ILY412" s="141"/>
      <c r="ILZ412" s="141"/>
      <c r="IMA412" s="141"/>
      <c r="IMB412" s="141"/>
      <c r="IMC412" s="141"/>
      <c r="IMD412" s="141"/>
      <c r="IME412" s="141"/>
      <c r="IMF412" s="141"/>
      <c r="IMG412" s="141"/>
      <c r="IMH412" s="141"/>
      <c r="IMI412" s="141"/>
      <c r="IMJ412" s="141"/>
      <c r="IMK412" s="141"/>
      <c r="IML412" s="141"/>
      <c r="IMM412" s="141"/>
      <c r="IMN412" s="141"/>
      <c r="IMO412" s="141"/>
      <c r="IMP412" s="141"/>
      <c r="IMQ412" s="141"/>
      <c r="IMR412" s="141"/>
      <c r="IMS412" s="141"/>
      <c r="IMT412" s="141"/>
      <c r="IMU412" s="141"/>
      <c r="IMV412" s="141"/>
      <c r="IMW412" s="141"/>
      <c r="IMX412" s="141"/>
      <c r="IMY412" s="141"/>
      <c r="IMZ412" s="141"/>
      <c r="INA412" s="141"/>
      <c r="INB412" s="141"/>
      <c r="INC412" s="141"/>
      <c r="IND412" s="141"/>
      <c r="INE412" s="141"/>
      <c r="INF412" s="141"/>
      <c r="ING412" s="141"/>
      <c r="INH412" s="141"/>
      <c r="INI412" s="141"/>
      <c r="INJ412" s="141"/>
      <c r="INK412" s="141"/>
      <c r="INL412" s="141"/>
      <c r="INM412" s="141"/>
      <c r="INN412" s="141"/>
      <c r="INO412" s="141"/>
      <c r="INP412" s="141"/>
      <c r="INQ412" s="141"/>
      <c r="INR412" s="141"/>
      <c r="INS412" s="141"/>
      <c r="INT412" s="141"/>
      <c r="INU412" s="141"/>
      <c r="INV412" s="141"/>
      <c r="INW412" s="141"/>
      <c r="INX412" s="141"/>
      <c r="INY412" s="141"/>
      <c r="INZ412" s="141"/>
      <c r="IOA412" s="141"/>
      <c r="IOB412" s="141"/>
      <c r="IOC412" s="141"/>
      <c r="IOD412" s="141"/>
      <c r="IOE412" s="141"/>
      <c r="IOF412" s="141"/>
      <c r="IOG412" s="141"/>
      <c r="IOH412" s="141"/>
      <c r="IOI412" s="141"/>
      <c r="IOJ412" s="141"/>
      <c r="IOK412" s="141"/>
      <c r="IOL412" s="141"/>
      <c r="IOM412" s="141"/>
      <c r="ION412" s="141"/>
      <c r="IOO412" s="141"/>
      <c r="IOP412" s="141"/>
      <c r="IOQ412" s="141"/>
      <c r="IOR412" s="141"/>
      <c r="IOS412" s="141"/>
      <c r="IOT412" s="141"/>
      <c r="IOU412" s="141"/>
      <c r="IOV412" s="141"/>
      <c r="IOW412" s="141"/>
      <c r="IOX412" s="141"/>
      <c r="IOY412" s="141"/>
      <c r="IOZ412" s="141"/>
      <c r="IPA412" s="141"/>
      <c r="IPB412" s="141"/>
      <c r="IPC412" s="141"/>
      <c r="IPD412" s="141"/>
      <c r="IPE412" s="141"/>
      <c r="IPF412" s="141"/>
      <c r="IPG412" s="141"/>
      <c r="IPH412" s="141"/>
      <c r="IPI412" s="141"/>
      <c r="IPJ412" s="141"/>
      <c r="IPK412" s="141"/>
      <c r="IPL412" s="141"/>
      <c r="IPM412" s="141"/>
      <c r="IPN412" s="141"/>
      <c r="IPO412" s="141"/>
      <c r="IPP412" s="141"/>
      <c r="IPQ412" s="141"/>
      <c r="IPR412" s="141"/>
      <c r="IPS412" s="141"/>
      <c r="IPT412" s="141"/>
      <c r="IPU412" s="141"/>
      <c r="IPV412" s="141"/>
      <c r="IPW412" s="141"/>
      <c r="IPX412" s="141"/>
      <c r="IPY412" s="141"/>
      <c r="IPZ412" s="141"/>
      <c r="IQA412" s="141"/>
      <c r="IQB412" s="141"/>
      <c r="IQC412" s="141"/>
      <c r="IQD412" s="141"/>
      <c r="IQE412" s="141"/>
      <c r="IQF412" s="141"/>
      <c r="IQG412" s="141"/>
      <c r="IQH412" s="141"/>
      <c r="IQI412" s="141"/>
      <c r="IQJ412" s="141"/>
      <c r="IQK412" s="141"/>
      <c r="IQL412" s="141"/>
      <c r="IQM412" s="141"/>
      <c r="IQN412" s="141"/>
      <c r="IQO412" s="141"/>
      <c r="IQP412" s="141"/>
      <c r="IQQ412" s="141"/>
      <c r="IQR412" s="141"/>
      <c r="IQS412" s="141"/>
      <c r="IQT412" s="141"/>
      <c r="IQU412" s="141"/>
      <c r="IQV412" s="141"/>
      <c r="IQW412" s="141"/>
      <c r="IQX412" s="141"/>
      <c r="IQY412" s="141"/>
      <c r="IQZ412" s="141"/>
      <c r="IRA412" s="141"/>
      <c r="IRB412" s="141"/>
      <c r="IRC412" s="141"/>
      <c r="IRD412" s="141"/>
      <c r="IRE412" s="141"/>
      <c r="IRF412" s="141"/>
      <c r="IRG412" s="141"/>
      <c r="IRH412" s="141"/>
      <c r="IRI412" s="141"/>
      <c r="IRJ412" s="141"/>
      <c r="IRK412" s="141"/>
      <c r="IRL412" s="141"/>
      <c r="IRM412" s="141"/>
      <c r="IRN412" s="141"/>
      <c r="IRO412" s="141"/>
      <c r="IRP412" s="141"/>
      <c r="IRQ412" s="141"/>
      <c r="IRR412" s="141"/>
      <c r="IRS412" s="141"/>
      <c r="IRT412" s="141"/>
      <c r="IRU412" s="141"/>
      <c r="IRV412" s="141"/>
      <c r="IRW412" s="141"/>
      <c r="IRX412" s="141"/>
      <c r="IRY412" s="141"/>
      <c r="IRZ412" s="141"/>
      <c r="ISA412" s="141"/>
      <c r="ISB412" s="141"/>
      <c r="ISC412" s="141"/>
      <c r="ISD412" s="141"/>
      <c r="ISE412" s="141"/>
      <c r="ISF412" s="141"/>
      <c r="ISG412" s="141"/>
      <c r="ISH412" s="141"/>
      <c r="ISI412" s="141"/>
      <c r="ISJ412" s="141"/>
      <c r="ISK412" s="141"/>
      <c r="ISL412" s="141"/>
      <c r="ISM412" s="141"/>
      <c r="ISN412" s="141"/>
      <c r="ISO412" s="141"/>
      <c r="ISP412" s="141"/>
      <c r="ISQ412" s="141"/>
      <c r="ISR412" s="141"/>
      <c r="ISS412" s="141"/>
      <c r="IST412" s="141"/>
      <c r="ISU412" s="141"/>
      <c r="ISV412" s="141"/>
      <c r="ISW412" s="141"/>
      <c r="ISX412" s="141"/>
      <c r="ISY412" s="141"/>
      <c r="ISZ412" s="141"/>
      <c r="ITA412" s="141"/>
      <c r="ITB412" s="141"/>
      <c r="ITC412" s="141"/>
      <c r="ITD412" s="141"/>
      <c r="ITE412" s="141"/>
      <c r="ITF412" s="141"/>
      <c r="ITG412" s="141"/>
      <c r="ITH412" s="141"/>
      <c r="ITI412" s="141"/>
      <c r="ITJ412" s="141"/>
      <c r="ITK412" s="141"/>
      <c r="ITL412" s="141"/>
      <c r="ITM412" s="141"/>
      <c r="ITN412" s="141"/>
      <c r="ITO412" s="141"/>
      <c r="ITP412" s="141"/>
      <c r="ITQ412" s="141"/>
      <c r="ITR412" s="141"/>
      <c r="ITS412" s="141"/>
      <c r="ITT412" s="141"/>
      <c r="ITU412" s="141"/>
      <c r="ITV412" s="141"/>
      <c r="ITW412" s="141"/>
      <c r="ITX412" s="141"/>
      <c r="ITY412" s="141"/>
      <c r="ITZ412" s="141"/>
      <c r="IUA412" s="141"/>
      <c r="IUB412" s="141"/>
      <c r="IUC412" s="141"/>
      <c r="IUD412" s="141"/>
      <c r="IUE412" s="141"/>
      <c r="IUF412" s="141"/>
      <c r="IUG412" s="141"/>
      <c r="IUH412" s="141"/>
      <c r="IUI412" s="141"/>
      <c r="IUJ412" s="141"/>
      <c r="IUK412" s="141"/>
      <c r="IUL412" s="141"/>
      <c r="IUM412" s="141"/>
      <c r="IUN412" s="141"/>
      <c r="IUO412" s="141"/>
      <c r="IUP412" s="141"/>
      <c r="IUQ412" s="141"/>
      <c r="IUR412" s="141"/>
      <c r="IUS412" s="141"/>
      <c r="IUT412" s="141"/>
      <c r="IUU412" s="141"/>
      <c r="IUV412" s="141"/>
      <c r="IUW412" s="141"/>
      <c r="IUX412" s="141"/>
      <c r="IUY412" s="141"/>
      <c r="IUZ412" s="141"/>
      <c r="IVA412" s="141"/>
      <c r="IVB412" s="141"/>
      <c r="IVC412" s="141"/>
      <c r="IVD412" s="141"/>
      <c r="IVE412" s="141"/>
      <c r="IVF412" s="141"/>
      <c r="IVG412" s="141"/>
      <c r="IVH412" s="141"/>
      <c r="IVI412" s="141"/>
      <c r="IVJ412" s="141"/>
      <c r="IVK412" s="141"/>
      <c r="IVL412" s="141"/>
      <c r="IVM412" s="141"/>
      <c r="IVN412" s="141"/>
      <c r="IVO412" s="141"/>
      <c r="IVP412" s="141"/>
      <c r="IVQ412" s="141"/>
      <c r="IVR412" s="141"/>
      <c r="IVS412" s="141"/>
      <c r="IVT412" s="141"/>
      <c r="IVU412" s="141"/>
      <c r="IVV412" s="141"/>
      <c r="IVW412" s="141"/>
      <c r="IVX412" s="141"/>
      <c r="IVY412" s="141"/>
      <c r="IVZ412" s="141"/>
      <c r="IWA412" s="141"/>
      <c r="IWB412" s="141"/>
      <c r="IWC412" s="141"/>
      <c r="IWD412" s="141"/>
      <c r="IWE412" s="141"/>
      <c r="IWF412" s="141"/>
      <c r="IWG412" s="141"/>
      <c r="IWH412" s="141"/>
      <c r="IWI412" s="141"/>
      <c r="IWJ412" s="141"/>
      <c r="IWK412" s="141"/>
      <c r="IWL412" s="141"/>
      <c r="IWM412" s="141"/>
      <c r="IWN412" s="141"/>
      <c r="IWO412" s="141"/>
      <c r="IWP412" s="141"/>
      <c r="IWQ412" s="141"/>
      <c r="IWR412" s="141"/>
      <c r="IWS412" s="141"/>
      <c r="IWT412" s="141"/>
      <c r="IWU412" s="141"/>
      <c r="IWV412" s="141"/>
      <c r="IWW412" s="141"/>
      <c r="IWX412" s="141"/>
      <c r="IWY412" s="141"/>
      <c r="IWZ412" s="141"/>
      <c r="IXA412" s="141"/>
      <c r="IXB412" s="141"/>
      <c r="IXC412" s="141"/>
      <c r="IXD412" s="141"/>
      <c r="IXE412" s="141"/>
      <c r="IXF412" s="141"/>
      <c r="IXG412" s="141"/>
      <c r="IXH412" s="141"/>
      <c r="IXI412" s="141"/>
      <c r="IXJ412" s="141"/>
      <c r="IXK412" s="141"/>
      <c r="IXL412" s="141"/>
      <c r="IXM412" s="141"/>
      <c r="IXN412" s="141"/>
      <c r="IXO412" s="141"/>
      <c r="IXP412" s="141"/>
      <c r="IXQ412" s="141"/>
      <c r="IXR412" s="141"/>
      <c r="IXS412" s="141"/>
      <c r="IXT412" s="141"/>
      <c r="IXU412" s="141"/>
      <c r="IXV412" s="141"/>
      <c r="IXW412" s="141"/>
      <c r="IXX412" s="141"/>
      <c r="IXY412" s="141"/>
      <c r="IXZ412" s="141"/>
      <c r="IYA412" s="141"/>
      <c r="IYB412" s="141"/>
      <c r="IYC412" s="141"/>
      <c r="IYD412" s="141"/>
      <c r="IYE412" s="141"/>
      <c r="IYF412" s="141"/>
      <c r="IYG412" s="141"/>
      <c r="IYH412" s="141"/>
      <c r="IYI412" s="141"/>
      <c r="IYJ412" s="141"/>
      <c r="IYK412" s="141"/>
      <c r="IYL412" s="141"/>
      <c r="IYM412" s="141"/>
      <c r="IYN412" s="141"/>
      <c r="IYO412" s="141"/>
      <c r="IYP412" s="141"/>
      <c r="IYQ412" s="141"/>
      <c r="IYR412" s="141"/>
      <c r="IYS412" s="141"/>
      <c r="IYT412" s="141"/>
      <c r="IYU412" s="141"/>
      <c r="IYV412" s="141"/>
      <c r="IYW412" s="141"/>
      <c r="IYX412" s="141"/>
      <c r="IYY412" s="141"/>
      <c r="IYZ412" s="141"/>
      <c r="IZA412" s="141"/>
      <c r="IZB412" s="141"/>
      <c r="IZC412" s="141"/>
      <c r="IZD412" s="141"/>
      <c r="IZE412" s="141"/>
      <c r="IZF412" s="141"/>
      <c r="IZG412" s="141"/>
      <c r="IZH412" s="141"/>
      <c r="IZI412" s="141"/>
      <c r="IZJ412" s="141"/>
      <c r="IZK412" s="141"/>
      <c r="IZL412" s="141"/>
      <c r="IZM412" s="141"/>
      <c r="IZN412" s="141"/>
      <c r="IZO412" s="141"/>
      <c r="IZP412" s="141"/>
      <c r="IZQ412" s="141"/>
      <c r="IZR412" s="141"/>
      <c r="IZS412" s="141"/>
      <c r="IZT412" s="141"/>
      <c r="IZU412" s="141"/>
      <c r="IZV412" s="141"/>
      <c r="IZW412" s="141"/>
      <c r="IZX412" s="141"/>
      <c r="IZY412" s="141"/>
      <c r="IZZ412" s="141"/>
      <c r="JAA412" s="141"/>
      <c r="JAB412" s="141"/>
      <c r="JAC412" s="141"/>
      <c r="JAD412" s="141"/>
      <c r="JAE412" s="141"/>
      <c r="JAF412" s="141"/>
      <c r="JAG412" s="141"/>
      <c r="JAH412" s="141"/>
      <c r="JAI412" s="141"/>
      <c r="JAJ412" s="141"/>
      <c r="JAK412" s="141"/>
      <c r="JAL412" s="141"/>
      <c r="JAM412" s="141"/>
      <c r="JAN412" s="141"/>
      <c r="JAO412" s="141"/>
      <c r="JAP412" s="141"/>
      <c r="JAQ412" s="141"/>
      <c r="JAR412" s="141"/>
      <c r="JAS412" s="141"/>
      <c r="JAT412" s="141"/>
      <c r="JAU412" s="141"/>
      <c r="JAV412" s="141"/>
      <c r="JAW412" s="141"/>
      <c r="JAX412" s="141"/>
      <c r="JAY412" s="141"/>
      <c r="JAZ412" s="141"/>
      <c r="JBA412" s="141"/>
      <c r="JBB412" s="141"/>
      <c r="JBC412" s="141"/>
      <c r="JBD412" s="141"/>
      <c r="JBE412" s="141"/>
      <c r="JBF412" s="141"/>
      <c r="JBG412" s="141"/>
      <c r="JBH412" s="141"/>
      <c r="JBI412" s="141"/>
      <c r="JBJ412" s="141"/>
      <c r="JBK412" s="141"/>
      <c r="JBL412" s="141"/>
      <c r="JBM412" s="141"/>
      <c r="JBN412" s="141"/>
      <c r="JBO412" s="141"/>
      <c r="JBP412" s="141"/>
      <c r="JBQ412" s="141"/>
      <c r="JBR412" s="141"/>
      <c r="JBS412" s="141"/>
      <c r="JBT412" s="141"/>
      <c r="JBU412" s="141"/>
      <c r="JBV412" s="141"/>
      <c r="JBW412" s="141"/>
      <c r="JBX412" s="141"/>
      <c r="JBY412" s="141"/>
      <c r="JBZ412" s="141"/>
      <c r="JCA412" s="141"/>
      <c r="JCB412" s="141"/>
      <c r="JCC412" s="141"/>
      <c r="JCD412" s="141"/>
      <c r="JCE412" s="141"/>
      <c r="JCF412" s="141"/>
      <c r="JCG412" s="141"/>
      <c r="JCH412" s="141"/>
      <c r="JCI412" s="141"/>
      <c r="JCJ412" s="141"/>
      <c r="JCK412" s="141"/>
      <c r="JCL412" s="141"/>
      <c r="JCM412" s="141"/>
      <c r="JCN412" s="141"/>
      <c r="JCO412" s="141"/>
      <c r="JCP412" s="141"/>
      <c r="JCQ412" s="141"/>
      <c r="JCR412" s="141"/>
      <c r="JCS412" s="141"/>
      <c r="JCT412" s="141"/>
      <c r="JCU412" s="141"/>
      <c r="JCV412" s="141"/>
      <c r="JCW412" s="141"/>
      <c r="JCX412" s="141"/>
      <c r="JCY412" s="141"/>
      <c r="JCZ412" s="141"/>
      <c r="JDA412" s="141"/>
      <c r="JDB412" s="141"/>
      <c r="JDC412" s="141"/>
      <c r="JDD412" s="141"/>
      <c r="JDE412" s="141"/>
      <c r="JDF412" s="141"/>
      <c r="JDG412" s="141"/>
      <c r="JDH412" s="141"/>
      <c r="JDI412" s="141"/>
      <c r="JDJ412" s="141"/>
      <c r="JDK412" s="141"/>
      <c r="JDL412" s="141"/>
      <c r="JDM412" s="141"/>
      <c r="JDN412" s="141"/>
      <c r="JDO412" s="141"/>
      <c r="JDP412" s="141"/>
      <c r="JDQ412" s="141"/>
      <c r="JDR412" s="141"/>
      <c r="JDS412" s="141"/>
      <c r="JDT412" s="141"/>
      <c r="JDU412" s="141"/>
      <c r="JDV412" s="141"/>
      <c r="JDW412" s="141"/>
      <c r="JDX412" s="141"/>
      <c r="JDY412" s="141"/>
      <c r="JDZ412" s="141"/>
      <c r="JEA412" s="141"/>
      <c r="JEB412" s="141"/>
      <c r="JEC412" s="141"/>
      <c r="JED412" s="141"/>
      <c r="JEE412" s="141"/>
      <c r="JEF412" s="141"/>
      <c r="JEG412" s="141"/>
      <c r="JEH412" s="141"/>
      <c r="JEI412" s="141"/>
      <c r="JEJ412" s="141"/>
      <c r="JEK412" s="141"/>
      <c r="JEL412" s="141"/>
      <c r="JEM412" s="141"/>
      <c r="JEN412" s="141"/>
      <c r="JEO412" s="141"/>
      <c r="JEP412" s="141"/>
      <c r="JEQ412" s="141"/>
      <c r="JER412" s="141"/>
      <c r="JES412" s="141"/>
      <c r="JET412" s="141"/>
      <c r="JEU412" s="141"/>
      <c r="JEV412" s="141"/>
      <c r="JEW412" s="141"/>
      <c r="JEX412" s="141"/>
      <c r="JEY412" s="141"/>
      <c r="JEZ412" s="141"/>
      <c r="JFA412" s="141"/>
      <c r="JFB412" s="141"/>
      <c r="JFC412" s="141"/>
      <c r="JFD412" s="141"/>
      <c r="JFE412" s="141"/>
      <c r="JFF412" s="141"/>
      <c r="JFG412" s="141"/>
      <c r="JFH412" s="141"/>
      <c r="JFI412" s="141"/>
      <c r="JFJ412" s="141"/>
      <c r="JFK412" s="141"/>
      <c r="JFL412" s="141"/>
      <c r="JFM412" s="141"/>
      <c r="JFN412" s="141"/>
      <c r="JFO412" s="141"/>
      <c r="JFP412" s="141"/>
      <c r="JFQ412" s="141"/>
      <c r="JFR412" s="141"/>
      <c r="JFS412" s="141"/>
      <c r="JFT412" s="141"/>
      <c r="JFU412" s="141"/>
      <c r="JFV412" s="141"/>
      <c r="JFW412" s="141"/>
      <c r="JFX412" s="141"/>
      <c r="JFY412" s="141"/>
      <c r="JFZ412" s="141"/>
      <c r="JGA412" s="141"/>
      <c r="JGB412" s="141"/>
      <c r="JGC412" s="141"/>
      <c r="JGD412" s="141"/>
      <c r="JGE412" s="141"/>
      <c r="JGF412" s="141"/>
      <c r="JGG412" s="141"/>
      <c r="JGH412" s="141"/>
      <c r="JGI412" s="141"/>
      <c r="JGJ412" s="141"/>
      <c r="JGK412" s="141"/>
      <c r="JGL412" s="141"/>
      <c r="JGM412" s="141"/>
      <c r="JGN412" s="141"/>
      <c r="JGO412" s="141"/>
      <c r="JGP412" s="141"/>
      <c r="JGQ412" s="141"/>
      <c r="JGR412" s="141"/>
      <c r="JGS412" s="141"/>
      <c r="JGT412" s="141"/>
      <c r="JGU412" s="141"/>
      <c r="JGV412" s="141"/>
      <c r="JGW412" s="141"/>
      <c r="JGX412" s="141"/>
      <c r="JGY412" s="141"/>
      <c r="JGZ412" s="141"/>
      <c r="JHA412" s="141"/>
      <c r="JHB412" s="141"/>
      <c r="JHC412" s="141"/>
      <c r="JHD412" s="141"/>
      <c r="JHE412" s="141"/>
      <c r="JHF412" s="141"/>
      <c r="JHG412" s="141"/>
      <c r="JHH412" s="141"/>
      <c r="JHI412" s="141"/>
      <c r="JHJ412" s="141"/>
      <c r="JHK412" s="141"/>
      <c r="JHL412" s="141"/>
      <c r="JHM412" s="141"/>
      <c r="JHN412" s="141"/>
      <c r="JHO412" s="141"/>
      <c r="JHP412" s="141"/>
      <c r="JHQ412" s="141"/>
      <c r="JHR412" s="141"/>
      <c r="JHS412" s="141"/>
      <c r="JHT412" s="141"/>
      <c r="JHU412" s="141"/>
      <c r="JHV412" s="141"/>
      <c r="JHW412" s="141"/>
      <c r="JHX412" s="141"/>
      <c r="JHY412" s="141"/>
      <c r="JHZ412" s="141"/>
      <c r="JIA412" s="141"/>
      <c r="JIB412" s="141"/>
      <c r="JIC412" s="141"/>
      <c r="JID412" s="141"/>
      <c r="JIE412" s="141"/>
      <c r="JIF412" s="141"/>
      <c r="JIG412" s="141"/>
      <c r="JIH412" s="141"/>
      <c r="JII412" s="141"/>
      <c r="JIJ412" s="141"/>
      <c r="JIK412" s="141"/>
      <c r="JIL412" s="141"/>
      <c r="JIM412" s="141"/>
      <c r="JIN412" s="141"/>
      <c r="JIO412" s="141"/>
      <c r="JIP412" s="141"/>
      <c r="JIQ412" s="141"/>
      <c r="JIR412" s="141"/>
      <c r="JIS412" s="141"/>
      <c r="JIT412" s="141"/>
      <c r="JIU412" s="141"/>
      <c r="JIV412" s="141"/>
      <c r="JIW412" s="141"/>
      <c r="JIX412" s="141"/>
      <c r="JIY412" s="141"/>
      <c r="JIZ412" s="141"/>
      <c r="JJA412" s="141"/>
      <c r="JJB412" s="141"/>
      <c r="JJC412" s="141"/>
      <c r="JJD412" s="141"/>
      <c r="JJE412" s="141"/>
      <c r="JJF412" s="141"/>
      <c r="JJG412" s="141"/>
      <c r="JJH412" s="141"/>
      <c r="JJI412" s="141"/>
      <c r="JJJ412" s="141"/>
      <c r="JJK412" s="141"/>
      <c r="JJL412" s="141"/>
      <c r="JJM412" s="141"/>
      <c r="JJN412" s="141"/>
      <c r="JJO412" s="141"/>
      <c r="JJP412" s="141"/>
      <c r="JJQ412" s="141"/>
      <c r="JJR412" s="141"/>
      <c r="JJS412" s="141"/>
      <c r="JJT412" s="141"/>
      <c r="JJU412" s="141"/>
      <c r="JJV412" s="141"/>
      <c r="JJW412" s="141"/>
      <c r="JJX412" s="141"/>
      <c r="JJY412" s="141"/>
      <c r="JJZ412" s="141"/>
      <c r="JKA412" s="141"/>
      <c r="JKB412" s="141"/>
      <c r="JKC412" s="141"/>
      <c r="JKD412" s="141"/>
      <c r="JKE412" s="141"/>
      <c r="JKF412" s="141"/>
      <c r="JKG412" s="141"/>
      <c r="JKH412" s="141"/>
      <c r="JKI412" s="141"/>
      <c r="JKJ412" s="141"/>
      <c r="JKK412" s="141"/>
      <c r="JKL412" s="141"/>
      <c r="JKM412" s="141"/>
      <c r="JKN412" s="141"/>
      <c r="JKO412" s="141"/>
      <c r="JKP412" s="141"/>
      <c r="JKQ412" s="141"/>
      <c r="JKR412" s="141"/>
      <c r="JKS412" s="141"/>
      <c r="JKT412" s="141"/>
      <c r="JKU412" s="141"/>
      <c r="JKV412" s="141"/>
      <c r="JKW412" s="141"/>
      <c r="JKX412" s="141"/>
      <c r="JKY412" s="141"/>
      <c r="JKZ412" s="141"/>
      <c r="JLA412" s="141"/>
      <c r="JLB412" s="141"/>
      <c r="JLC412" s="141"/>
      <c r="JLD412" s="141"/>
      <c r="JLE412" s="141"/>
      <c r="JLF412" s="141"/>
      <c r="JLG412" s="141"/>
      <c r="JLH412" s="141"/>
      <c r="JLI412" s="141"/>
      <c r="JLJ412" s="141"/>
      <c r="JLK412" s="141"/>
      <c r="JLL412" s="141"/>
      <c r="JLM412" s="141"/>
      <c r="JLN412" s="141"/>
      <c r="JLO412" s="141"/>
      <c r="JLP412" s="141"/>
      <c r="JLQ412" s="141"/>
      <c r="JLR412" s="141"/>
      <c r="JLS412" s="141"/>
      <c r="JLT412" s="141"/>
      <c r="JLU412" s="141"/>
      <c r="JLV412" s="141"/>
      <c r="JLW412" s="141"/>
      <c r="JLX412" s="141"/>
      <c r="JLY412" s="141"/>
      <c r="JLZ412" s="141"/>
      <c r="JMA412" s="141"/>
      <c r="JMB412" s="141"/>
      <c r="JMC412" s="141"/>
      <c r="JMD412" s="141"/>
      <c r="JME412" s="141"/>
      <c r="JMF412" s="141"/>
      <c r="JMG412" s="141"/>
      <c r="JMH412" s="141"/>
      <c r="JMI412" s="141"/>
      <c r="JMJ412" s="141"/>
      <c r="JMK412" s="141"/>
      <c r="JML412" s="141"/>
      <c r="JMM412" s="141"/>
      <c r="JMN412" s="141"/>
      <c r="JMO412" s="141"/>
      <c r="JMP412" s="141"/>
      <c r="JMQ412" s="141"/>
      <c r="JMR412" s="141"/>
      <c r="JMS412" s="141"/>
      <c r="JMT412" s="141"/>
      <c r="JMU412" s="141"/>
      <c r="JMV412" s="141"/>
      <c r="JMW412" s="141"/>
      <c r="JMX412" s="141"/>
      <c r="JMY412" s="141"/>
      <c r="JMZ412" s="141"/>
      <c r="JNA412" s="141"/>
      <c r="JNB412" s="141"/>
      <c r="JNC412" s="141"/>
      <c r="JND412" s="141"/>
      <c r="JNE412" s="141"/>
      <c r="JNF412" s="141"/>
      <c r="JNG412" s="141"/>
      <c r="JNH412" s="141"/>
      <c r="JNI412" s="141"/>
      <c r="JNJ412" s="141"/>
      <c r="JNK412" s="141"/>
      <c r="JNL412" s="141"/>
      <c r="JNM412" s="141"/>
      <c r="JNN412" s="141"/>
      <c r="JNO412" s="141"/>
      <c r="JNP412" s="141"/>
      <c r="JNQ412" s="141"/>
      <c r="JNR412" s="141"/>
      <c r="JNS412" s="141"/>
      <c r="JNT412" s="141"/>
      <c r="JNU412" s="141"/>
      <c r="JNV412" s="141"/>
      <c r="JNW412" s="141"/>
      <c r="JNX412" s="141"/>
      <c r="JNY412" s="141"/>
      <c r="JNZ412" s="141"/>
      <c r="JOA412" s="141"/>
      <c r="JOB412" s="141"/>
      <c r="JOC412" s="141"/>
      <c r="JOD412" s="141"/>
      <c r="JOE412" s="141"/>
      <c r="JOF412" s="141"/>
      <c r="JOG412" s="141"/>
      <c r="JOH412" s="141"/>
      <c r="JOI412" s="141"/>
      <c r="JOJ412" s="141"/>
      <c r="JOK412" s="141"/>
      <c r="JOL412" s="141"/>
      <c r="JOM412" s="141"/>
      <c r="JON412" s="141"/>
      <c r="JOO412" s="141"/>
      <c r="JOP412" s="141"/>
      <c r="JOQ412" s="141"/>
      <c r="JOR412" s="141"/>
      <c r="JOS412" s="141"/>
      <c r="JOT412" s="141"/>
      <c r="JOU412" s="141"/>
      <c r="JOV412" s="141"/>
      <c r="JOW412" s="141"/>
      <c r="JOX412" s="141"/>
      <c r="JOY412" s="141"/>
      <c r="JOZ412" s="141"/>
      <c r="JPA412" s="141"/>
      <c r="JPB412" s="141"/>
      <c r="JPC412" s="141"/>
      <c r="JPD412" s="141"/>
      <c r="JPE412" s="141"/>
      <c r="JPF412" s="141"/>
      <c r="JPG412" s="141"/>
      <c r="JPH412" s="141"/>
      <c r="JPI412" s="141"/>
      <c r="JPJ412" s="141"/>
      <c r="JPK412" s="141"/>
      <c r="JPL412" s="141"/>
      <c r="JPM412" s="141"/>
      <c r="JPN412" s="141"/>
      <c r="JPO412" s="141"/>
      <c r="JPP412" s="141"/>
      <c r="JPQ412" s="141"/>
      <c r="JPR412" s="141"/>
      <c r="JPS412" s="141"/>
      <c r="JPT412" s="141"/>
      <c r="JPU412" s="141"/>
      <c r="JPV412" s="141"/>
      <c r="JPW412" s="141"/>
      <c r="JPX412" s="141"/>
      <c r="JPY412" s="141"/>
      <c r="JPZ412" s="141"/>
      <c r="JQA412" s="141"/>
      <c r="JQB412" s="141"/>
      <c r="JQC412" s="141"/>
      <c r="JQD412" s="141"/>
      <c r="JQE412" s="141"/>
      <c r="JQF412" s="141"/>
      <c r="JQG412" s="141"/>
      <c r="JQH412" s="141"/>
      <c r="JQI412" s="141"/>
      <c r="JQJ412" s="141"/>
      <c r="JQK412" s="141"/>
      <c r="JQL412" s="141"/>
      <c r="JQM412" s="141"/>
      <c r="JQN412" s="141"/>
      <c r="JQO412" s="141"/>
      <c r="JQP412" s="141"/>
      <c r="JQQ412" s="141"/>
      <c r="JQR412" s="141"/>
      <c r="JQS412" s="141"/>
      <c r="JQT412" s="141"/>
      <c r="JQU412" s="141"/>
      <c r="JQV412" s="141"/>
      <c r="JQW412" s="141"/>
      <c r="JQX412" s="141"/>
      <c r="JQY412" s="141"/>
      <c r="JQZ412" s="141"/>
      <c r="JRA412" s="141"/>
      <c r="JRB412" s="141"/>
      <c r="JRC412" s="141"/>
      <c r="JRD412" s="141"/>
      <c r="JRE412" s="141"/>
      <c r="JRF412" s="141"/>
      <c r="JRG412" s="141"/>
      <c r="JRH412" s="141"/>
      <c r="JRI412" s="141"/>
      <c r="JRJ412" s="141"/>
      <c r="JRK412" s="141"/>
      <c r="JRL412" s="141"/>
      <c r="JRM412" s="141"/>
      <c r="JRN412" s="141"/>
      <c r="JRO412" s="141"/>
      <c r="JRP412" s="141"/>
      <c r="JRQ412" s="141"/>
      <c r="JRR412" s="141"/>
      <c r="JRS412" s="141"/>
      <c r="JRT412" s="141"/>
      <c r="JRU412" s="141"/>
      <c r="JRV412" s="141"/>
      <c r="JRW412" s="141"/>
      <c r="JRX412" s="141"/>
      <c r="JRY412" s="141"/>
      <c r="JRZ412" s="141"/>
      <c r="JSA412" s="141"/>
      <c r="JSB412" s="141"/>
      <c r="JSC412" s="141"/>
      <c r="JSD412" s="141"/>
      <c r="JSE412" s="141"/>
      <c r="JSF412" s="141"/>
      <c r="JSG412" s="141"/>
      <c r="JSH412" s="141"/>
      <c r="JSI412" s="141"/>
      <c r="JSJ412" s="141"/>
      <c r="JSK412" s="141"/>
      <c r="JSL412" s="141"/>
      <c r="JSM412" s="141"/>
      <c r="JSN412" s="141"/>
      <c r="JSO412" s="141"/>
      <c r="JSP412" s="141"/>
      <c r="JSQ412" s="141"/>
      <c r="JSR412" s="141"/>
      <c r="JSS412" s="141"/>
      <c r="JST412" s="141"/>
      <c r="JSU412" s="141"/>
      <c r="JSV412" s="141"/>
      <c r="JSW412" s="141"/>
      <c r="JSX412" s="141"/>
      <c r="JSY412" s="141"/>
      <c r="JSZ412" s="141"/>
      <c r="JTA412" s="141"/>
      <c r="JTB412" s="141"/>
      <c r="JTC412" s="141"/>
      <c r="JTD412" s="141"/>
      <c r="JTE412" s="141"/>
      <c r="JTF412" s="141"/>
      <c r="JTG412" s="141"/>
      <c r="JTH412" s="141"/>
      <c r="JTI412" s="141"/>
      <c r="JTJ412" s="141"/>
      <c r="JTK412" s="141"/>
      <c r="JTL412" s="141"/>
      <c r="JTM412" s="141"/>
      <c r="JTN412" s="141"/>
      <c r="JTO412" s="141"/>
      <c r="JTP412" s="141"/>
      <c r="JTQ412" s="141"/>
      <c r="JTR412" s="141"/>
      <c r="JTS412" s="141"/>
      <c r="JTT412" s="141"/>
      <c r="JTU412" s="141"/>
      <c r="JTV412" s="141"/>
      <c r="JTW412" s="141"/>
      <c r="JTX412" s="141"/>
      <c r="JTY412" s="141"/>
      <c r="JTZ412" s="141"/>
      <c r="JUA412" s="141"/>
      <c r="JUB412" s="141"/>
      <c r="JUC412" s="141"/>
      <c r="JUD412" s="141"/>
      <c r="JUE412" s="141"/>
      <c r="JUF412" s="141"/>
      <c r="JUG412" s="141"/>
      <c r="JUH412" s="141"/>
      <c r="JUI412" s="141"/>
      <c r="JUJ412" s="141"/>
      <c r="JUK412" s="141"/>
      <c r="JUL412" s="141"/>
      <c r="JUM412" s="141"/>
      <c r="JUN412" s="141"/>
      <c r="JUO412" s="141"/>
      <c r="JUP412" s="141"/>
      <c r="JUQ412" s="141"/>
      <c r="JUR412" s="141"/>
      <c r="JUS412" s="141"/>
      <c r="JUT412" s="141"/>
      <c r="JUU412" s="141"/>
      <c r="JUV412" s="141"/>
      <c r="JUW412" s="141"/>
      <c r="JUX412" s="141"/>
      <c r="JUY412" s="141"/>
      <c r="JUZ412" s="141"/>
      <c r="JVA412" s="141"/>
      <c r="JVB412" s="141"/>
      <c r="JVC412" s="141"/>
      <c r="JVD412" s="141"/>
      <c r="JVE412" s="141"/>
      <c r="JVF412" s="141"/>
      <c r="JVG412" s="141"/>
      <c r="JVH412" s="141"/>
      <c r="JVI412" s="141"/>
      <c r="JVJ412" s="141"/>
      <c r="JVK412" s="141"/>
      <c r="JVL412" s="141"/>
      <c r="JVM412" s="141"/>
      <c r="JVN412" s="141"/>
      <c r="JVO412" s="141"/>
      <c r="JVP412" s="141"/>
      <c r="JVQ412" s="141"/>
      <c r="JVR412" s="141"/>
      <c r="JVS412" s="141"/>
      <c r="JVT412" s="141"/>
      <c r="JVU412" s="141"/>
      <c r="JVV412" s="141"/>
      <c r="JVW412" s="141"/>
      <c r="JVX412" s="141"/>
      <c r="JVY412" s="141"/>
      <c r="JVZ412" s="141"/>
      <c r="JWA412" s="141"/>
      <c r="JWB412" s="141"/>
      <c r="JWC412" s="141"/>
      <c r="JWD412" s="141"/>
      <c r="JWE412" s="141"/>
      <c r="JWF412" s="141"/>
      <c r="JWG412" s="141"/>
      <c r="JWH412" s="141"/>
      <c r="JWI412" s="141"/>
      <c r="JWJ412" s="141"/>
      <c r="JWK412" s="141"/>
      <c r="JWL412" s="141"/>
      <c r="JWM412" s="141"/>
      <c r="JWN412" s="141"/>
      <c r="JWO412" s="141"/>
      <c r="JWP412" s="141"/>
      <c r="JWQ412" s="141"/>
      <c r="JWR412" s="141"/>
      <c r="JWS412" s="141"/>
      <c r="JWT412" s="141"/>
      <c r="JWU412" s="141"/>
      <c r="JWV412" s="141"/>
      <c r="JWW412" s="141"/>
      <c r="JWX412" s="141"/>
      <c r="JWY412" s="141"/>
      <c r="JWZ412" s="141"/>
      <c r="JXA412" s="141"/>
      <c r="JXB412" s="141"/>
      <c r="JXC412" s="141"/>
      <c r="JXD412" s="141"/>
      <c r="JXE412" s="141"/>
      <c r="JXF412" s="141"/>
      <c r="JXG412" s="141"/>
      <c r="JXH412" s="141"/>
      <c r="JXI412" s="141"/>
      <c r="JXJ412" s="141"/>
      <c r="JXK412" s="141"/>
      <c r="JXL412" s="141"/>
      <c r="JXM412" s="141"/>
      <c r="JXN412" s="141"/>
      <c r="JXO412" s="141"/>
      <c r="JXP412" s="141"/>
      <c r="JXQ412" s="141"/>
      <c r="JXR412" s="141"/>
      <c r="JXS412" s="141"/>
      <c r="JXT412" s="141"/>
      <c r="JXU412" s="141"/>
      <c r="JXV412" s="141"/>
      <c r="JXW412" s="141"/>
      <c r="JXX412" s="141"/>
      <c r="JXY412" s="141"/>
      <c r="JXZ412" s="141"/>
      <c r="JYA412" s="141"/>
      <c r="JYB412" s="141"/>
      <c r="JYC412" s="141"/>
      <c r="JYD412" s="141"/>
      <c r="JYE412" s="141"/>
      <c r="JYF412" s="141"/>
      <c r="JYG412" s="141"/>
      <c r="JYH412" s="141"/>
      <c r="JYI412" s="141"/>
      <c r="JYJ412" s="141"/>
      <c r="JYK412" s="141"/>
      <c r="JYL412" s="141"/>
      <c r="JYM412" s="141"/>
      <c r="JYN412" s="141"/>
      <c r="JYO412" s="141"/>
      <c r="JYP412" s="141"/>
      <c r="JYQ412" s="141"/>
      <c r="JYR412" s="141"/>
      <c r="JYS412" s="141"/>
      <c r="JYT412" s="141"/>
      <c r="JYU412" s="141"/>
      <c r="JYV412" s="141"/>
      <c r="JYW412" s="141"/>
      <c r="JYX412" s="141"/>
      <c r="JYY412" s="141"/>
      <c r="JYZ412" s="141"/>
      <c r="JZA412" s="141"/>
      <c r="JZB412" s="141"/>
      <c r="JZC412" s="141"/>
      <c r="JZD412" s="141"/>
      <c r="JZE412" s="141"/>
      <c r="JZF412" s="141"/>
      <c r="JZG412" s="141"/>
      <c r="JZH412" s="141"/>
      <c r="JZI412" s="141"/>
      <c r="JZJ412" s="141"/>
      <c r="JZK412" s="141"/>
      <c r="JZL412" s="141"/>
      <c r="JZM412" s="141"/>
      <c r="JZN412" s="141"/>
      <c r="JZO412" s="141"/>
      <c r="JZP412" s="141"/>
      <c r="JZQ412" s="141"/>
      <c r="JZR412" s="141"/>
      <c r="JZS412" s="141"/>
      <c r="JZT412" s="141"/>
      <c r="JZU412" s="141"/>
      <c r="JZV412" s="141"/>
      <c r="JZW412" s="141"/>
      <c r="JZX412" s="141"/>
      <c r="JZY412" s="141"/>
      <c r="JZZ412" s="141"/>
      <c r="KAA412" s="141"/>
      <c r="KAB412" s="141"/>
      <c r="KAC412" s="141"/>
      <c r="KAD412" s="141"/>
      <c r="KAE412" s="141"/>
      <c r="KAF412" s="141"/>
      <c r="KAG412" s="141"/>
      <c r="KAH412" s="141"/>
      <c r="KAI412" s="141"/>
      <c r="KAJ412" s="141"/>
      <c r="KAK412" s="141"/>
      <c r="KAL412" s="141"/>
      <c r="KAM412" s="141"/>
      <c r="KAN412" s="141"/>
      <c r="KAO412" s="141"/>
      <c r="KAP412" s="141"/>
      <c r="KAQ412" s="141"/>
      <c r="KAR412" s="141"/>
      <c r="KAS412" s="141"/>
      <c r="KAT412" s="141"/>
      <c r="KAU412" s="141"/>
      <c r="KAV412" s="141"/>
      <c r="KAW412" s="141"/>
      <c r="KAX412" s="141"/>
      <c r="KAY412" s="141"/>
      <c r="KAZ412" s="141"/>
      <c r="KBA412" s="141"/>
      <c r="KBB412" s="141"/>
      <c r="KBC412" s="141"/>
      <c r="KBD412" s="141"/>
      <c r="KBE412" s="141"/>
      <c r="KBF412" s="141"/>
      <c r="KBG412" s="141"/>
      <c r="KBH412" s="141"/>
      <c r="KBI412" s="141"/>
      <c r="KBJ412" s="141"/>
      <c r="KBK412" s="141"/>
      <c r="KBL412" s="141"/>
      <c r="KBM412" s="141"/>
      <c r="KBN412" s="141"/>
      <c r="KBO412" s="141"/>
      <c r="KBP412" s="141"/>
      <c r="KBQ412" s="141"/>
      <c r="KBR412" s="141"/>
      <c r="KBS412" s="141"/>
      <c r="KBT412" s="141"/>
      <c r="KBU412" s="141"/>
      <c r="KBV412" s="141"/>
      <c r="KBW412" s="141"/>
      <c r="KBX412" s="141"/>
      <c r="KBY412" s="141"/>
      <c r="KBZ412" s="141"/>
      <c r="KCA412" s="141"/>
      <c r="KCB412" s="141"/>
      <c r="KCC412" s="141"/>
      <c r="KCD412" s="141"/>
      <c r="KCE412" s="141"/>
      <c r="KCF412" s="141"/>
      <c r="KCG412" s="141"/>
      <c r="KCH412" s="141"/>
      <c r="KCI412" s="141"/>
      <c r="KCJ412" s="141"/>
      <c r="KCK412" s="141"/>
      <c r="KCL412" s="141"/>
      <c r="KCM412" s="141"/>
      <c r="KCN412" s="141"/>
      <c r="KCO412" s="141"/>
      <c r="KCP412" s="141"/>
      <c r="KCQ412" s="141"/>
      <c r="KCR412" s="141"/>
      <c r="KCS412" s="141"/>
      <c r="KCT412" s="141"/>
      <c r="KCU412" s="141"/>
      <c r="KCV412" s="141"/>
      <c r="KCW412" s="141"/>
      <c r="KCX412" s="141"/>
      <c r="KCY412" s="141"/>
      <c r="KCZ412" s="141"/>
      <c r="KDA412" s="141"/>
      <c r="KDB412" s="141"/>
      <c r="KDC412" s="141"/>
      <c r="KDD412" s="141"/>
      <c r="KDE412" s="141"/>
      <c r="KDF412" s="141"/>
      <c r="KDG412" s="141"/>
      <c r="KDH412" s="141"/>
      <c r="KDI412" s="141"/>
      <c r="KDJ412" s="141"/>
      <c r="KDK412" s="141"/>
      <c r="KDL412" s="141"/>
      <c r="KDM412" s="141"/>
      <c r="KDN412" s="141"/>
      <c r="KDO412" s="141"/>
      <c r="KDP412" s="141"/>
      <c r="KDQ412" s="141"/>
      <c r="KDR412" s="141"/>
      <c r="KDS412" s="141"/>
      <c r="KDT412" s="141"/>
      <c r="KDU412" s="141"/>
      <c r="KDV412" s="141"/>
      <c r="KDW412" s="141"/>
      <c r="KDX412" s="141"/>
      <c r="KDY412" s="141"/>
      <c r="KDZ412" s="141"/>
      <c r="KEA412" s="141"/>
      <c r="KEB412" s="141"/>
      <c r="KEC412" s="141"/>
      <c r="KED412" s="141"/>
      <c r="KEE412" s="141"/>
      <c r="KEF412" s="141"/>
      <c r="KEG412" s="141"/>
      <c r="KEH412" s="141"/>
      <c r="KEI412" s="141"/>
      <c r="KEJ412" s="141"/>
      <c r="KEK412" s="141"/>
      <c r="KEL412" s="141"/>
      <c r="KEM412" s="141"/>
      <c r="KEN412" s="141"/>
      <c r="KEO412" s="141"/>
      <c r="KEP412" s="141"/>
      <c r="KEQ412" s="141"/>
      <c r="KER412" s="141"/>
      <c r="KES412" s="141"/>
      <c r="KET412" s="141"/>
      <c r="KEU412" s="141"/>
      <c r="KEV412" s="141"/>
      <c r="KEW412" s="141"/>
      <c r="KEX412" s="141"/>
      <c r="KEY412" s="141"/>
      <c r="KEZ412" s="141"/>
      <c r="KFA412" s="141"/>
      <c r="KFB412" s="141"/>
      <c r="KFC412" s="141"/>
      <c r="KFD412" s="141"/>
      <c r="KFE412" s="141"/>
      <c r="KFF412" s="141"/>
      <c r="KFG412" s="141"/>
      <c r="KFH412" s="141"/>
      <c r="KFI412" s="141"/>
      <c r="KFJ412" s="141"/>
      <c r="KFK412" s="141"/>
      <c r="KFL412" s="141"/>
      <c r="KFM412" s="141"/>
      <c r="KFN412" s="141"/>
      <c r="KFO412" s="141"/>
      <c r="KFP412" s="141"/>
      <c r="KFQ412" s="141"/>
      <c r="KFR412" s="141"/>
      <c r="KFS412" s="141"/>
      <c r="KFT412" s="141"/>
      <c r="KFU412" s="141"/>
      <c r="KFV412" s="141"/>
      <c r="KFW412" s="141"/>
      <c r="KFX412" s="141"/>
      <c r="KFY412" s="141"/>
      <c r="KFZ412" s="141"/>
      <c r="KGA412" s="141"/>
      <c r="KGB412" s="141"/>
      <c r="KGC412" s="141"/>
      <c r="KGD412" s="141"/>
      <c r="KGE412" s="141"/>
      <c r="KGF412" s="141"/>
      <c r="KGG412" s="141"/>
      <c r="KGH412" s="141"/>
      <c r="KGI412" s="141"/>
      <c r="KGJ412" s="141"/>
      <c r="KGK412" s="141"/>
      <c r="KGL412" s="141"/>
      <c r="KGM412" s="141"/>
      <c r="KGN412" s="141"/>
      <c r="KGO412" s="141"/>
      <c r="KGP412" s="141"/>
      <c r="KGQ412" s="141"/>
      <c r="KGR412" s="141"/>
      <c r="KGS412" s="141"/>
      <c r="KGT412" s="141"/>
      <c r="KGU412" s="141"/>
      <c r="KGV412" s="141"/>
      <c r="KGW412" s="141"/>
      <c r="KGX412" s="141"/>
      <c r="KGY412" s="141"/>
      <c r="KGZ412" s="141"/>
      <c r="KHA412" s="141"/>
      <c r="KHB412" s="141"/>
      <c r="KHC412" s="141"/>
      <c r="KHD412" s="141"/>
      <c r="KHE412" s="141"/>
      <c r="KHF412" s="141"/>
      <c r="KHG412" s="141"/>
      <c r="KHH412" s="141"/>
      <c r="KHI412" s="141"/>
      <c r="KHJ412" s="141"/>
      <c r="KHK412" s="141"/>
      <c r="KHL412" s="141"/>
      <c r="KHM412" s="141"/>
      <c r="KHN412" s="141"/>
      <c r="KHO412" s="141"/>
      <c r="KHP412" s="141"/>
      <c r="KHQ412" s="141"/>
      <c r="KHR412" s="141"/>
      <c r="KHS412" s="141"/>
      <c r="KHT412" s="141"/>
      <c r="KHU412" s="141"/>
      <c r="KHV412" s="141"/>
      <c r="KHW412" s="141"/>
      <c r="KHX412" s="141"/>
      <c r="KHY412" s="141"/>
      <c r="KHZ412" s="141"/>
      <c r="KIA412" s="141"/>
      <c r="KIB412" s="141"/>
      <c r="KIC412" s="141"/>
      <c r="KID412" s="141"/>
      <c r="KIE412" s="141"/>
      <c r="KIF412" s="141"/>
      <c r="KIG412" s="141"/>
      <c r="KIH412" s="141"/>
      <c r="KII412" s="141"/>
      <c r="KIJ412" s="141"/>
      <c r="KIK412" s="141"/>
      <c r="KIL412" s="141"/>
      <c r="KIM412" s="141"/>
      <c r="KIN412" s="141"/>
      <c r="KIO412" s="141"/>
      <c r="KIP412" s="141"/>
      <c r="KIQ412" s="141"/>
      <c r="KIR412" s="141"/>
      <c r="KIS412" s="141"/>
      <c r="KIT412" s="141"/>
      <c r="KIU412" s="141"/>
      <c r="KIV412" s="141"/>
      <c r="KIW412" s="141"/>
      <c r="KIX412" s="141"/>
      <c r="KIY412" s="141"/>
      <c r="KIZ412" s="141"/>
      <c r="KJA412" s="141"/>
      <c r="KJB412" s="141"/>
      <c r="KJC412" s="141"/>
      <c r="KJD412" s="141"/>
      <c r="KJE412" s="141"/>
      <c r="KJF412" s="141"/>
      <c r="KJG412" s="141"/>
      <c r="KJH412" s="141"/>
      <c r="KJI412" s="141"/>
      <c r="KJJ412" s="141"/>
      <c r="KJK412" s="141"/>
      <c r="KJL412" s="141"/>
      <c r="KJM412" s="141"/>
      <c r="KJN412" s="141"/>
      <c r="KJO412" s="141"/>
      <c r="KJP412" s="141"/>
      <c r="KJQ412" s="141"/>
      <c r="KJR412" s="141"/>
      <c r="KJS412" s="141"/>
      <c r="KJT412" s="141"/>
      <c r="KJU412" s="141"/>
      <c r="KJV412" s="141"/>
      <c r="KJW412" s="141"/>
      <c r="KJX412" s="141"/>
      <c r="KJY412" s="141"/>
      <c r="KJZ412" s="141"/>
      <c r="KKA412" s="141"/>
      <c r="KKB412" s="141"/>
      <c r="KKC412" s="141"/>
      <c r="KKD412" s="141"/>
      <c r="KKE412" s="141"/>
      <c r="KKF412" s="141"/>
      <c r="KKG412" s="141"/>
      <c r="KKH412" s="141"/>
      <c r="KKI412" s="141"/>
      <c r="KKJ412" s="141"/>
      <c r="KKK412" s="141"/>
      <c r="KKL412" s="141"/>
      <c r="KKM412" s="141"/>
      <c r="KKN412" s="141"/>
      <c r="KKO412" s="141"/>
      <c r="KKP412" s="141"/>
      <c r="KKQ412" s="141"/>
      <c r="KKR412" s="141"/>
      <c r="KKS412" s="141"/>
      <c r="KKT412" s="141"/>
      <c r="KKU412" s="141"/>
      <c r="KKV412" s="141"/>
      <c r="KKW412" s="141"/>
      <c r="KKX412" s="141"/>
      <c r="KKY412" s="141"/>
      <c r="KKZ412" s="141"/>
      <c r="KLA412" s="141"/>
      <c r="KLB412" s="141"/>
      <c r="KLC412" s="141"/>
      <c r="KLD412" s="141"/>
      <c r="KLE412" s="141"/>
      <c r="KLF412" s="141"/>
      <c r="KLG412" s="141"/>
      <c r="KLH412" s="141"/>
      <c r="KLI412" s="141"/>
      <c r="KLJ412" s="141"/>
      <c r="KLK412" s="141"/>
      <c r="KLL412" s="141"/>
      <c r="KLM412" s="141"/>
      <c r="KLN412" s="141"/>
      <c r="KLO412" s="141"/>
      <c r="KLP412" s="141"/>
      <c r="KLQ412" s="141"/>
      <c r="KLR412" s="141"/>
      <c r="KLS412" s="141"/>
      <c r="KLT412" s="141"/>
      <c r="KLU412" s="141"/>
      <c r="KLV412" s="141"/>
      <c r="KLW412" s="141"/>
      <c r="KLX412" s="141"/>
      <c r="KLY412" s="141"/>
      <c r="KLZ412" s="141"/>
      <c r="KMA412" s="141"/>
      <c r="KMB412" s="141"/>
      <c r="KMC412" s="141"/>
      <c r="KMD412" s="141"/>
      <c r="KME412" s="141"/>
      <c r="KMF412" s="141"/>
      <c r="KMG412" s="141"/>
      <c r="KMH412" s="141"/>
      <c r="KMI412" s="141"/>
      <c r="KMJ412" s="141"/>
      <c r="KMK412" s="141"/>
      <c r="KML412" s="141"/>
      <c r="KMM412" s="141"/>
      <c r="KMN412" s="141"/>
      <c r="KMO412" s="141"/>
      <c r="KMP412" s="141"/>
      <c r="KMQ412" s="141"/>
      <c r="KMR412" s="141"/>
      <c r="KMS412" s="141"/>
      <c r="KMT412" s="141"/>
      <c r="KMU412" s="141"/>
      <c r="KMV412" s="141"/>
      <c r="KMW412" s="141"/>
      <c r="KMX412" s="141"/>
      <c r="KMY412" s="141"/>
      <c r="KMZ412" s="141"/>
      <c r="KNA412" s="141"/>
      <c r="KNB412" s="141"/>
      <c r="KNC412" s="141"/>
      <c r="KND412" s="141"/>
      <c r="KNE412" s="141"/>
      <c r="KNF412" s="141"/>
      <c r="KNG412" s="141"/>
      <c r="KNH412" s="141"/>
      <c r="KNI412" s="141"/>
      <c r="KNJ412" s="141"/>
      <c r="KNK412" s="141"/>
      <c r="KNL412" s="141"/>
      <c r="KNM412" s="141"/>
      <c r="KNN412" s="141"/>
      <c r="KNO412" s="141"/>
      <c r="KNP412" s="141"/>
      <c r="KNQ412" s="141"/>
      <c r="KNR412" s="141"/>
      <c r="KNS412" s="141"/>
      <c r="KNT412" s="141"/>
      <c r="KNU412" s="141"/>
      <c r="KNV412" s="141"/>
      <c r="KNW412" s="141"/>
      <c r="KNX412" s="141"/>
      <c r="KNY412" s="141"/>
      <c r="KNZ412" s="141"/>
      <c r="KOA412" s="141"/>
      <c r="KOB412" s="141"/>
      <c r="KOC412" s="141"/>
      <c r="KOD412" s="141"/>
      <c r="KOE412" s="141"/>
      <c r="KOF412" s="141"/>
      <c r="KOG412" s="141"/>
      <c r="KOH412" s="141"/>
      <c r="KOI412" s="141"/>
      <c r="KOJ412" s="141"/>
      <c r="KOK412" s="141"/>
      <c r="KOL412" s="141"/>
      <c r="KOM412" s="141"/>
      <c r="KON412" s="141"/>
      <c r="KOO412" s="141"/>
      <c r="KOP412" s="141"/>
      <c r="KOQ412" s="141"/>
      <c r="KOR412" s="141"/>
      <c r="KOS412" s="141"/>
      <c r="KOT412" s="141"/>
      <c r="KOU412" s="141"/>
      <c r="KOV412" s="141"/>
      <c r="KOW412" s="141"/>
      <c r="KOX412" s="141"/>
      <c r="KOY412" s="141"/>
      <c r="KOZ412" s="141"/>
      <c r="KPA412" s="141"/>
      <c r="KPB412" s="141"/>
      <c r="KPC412" s="141"/>
      <c r="KPD412" s="141"/>
      <c r="KPE412" s="141"/>
      <c r="KPF412" s="141"/>
      <c r="KPG412" s="141"/>
      <c r="KPH412" s="141"/>
      <c r="KPI412" s="141"/>
      <c r="KPJ412" s="141"/>
      <c r="KPK412" s="141"/>
      <c r="KPL412" s="141"/>
      <c r="KPM412" s="141"/>
      <c r="KPN412" s="141"/>
      <c r="KPO412" s="141"/>
      <c r="KPP412" s="141"/>
      <c r="KPQ412" s="141"/>
      <c r="KPR412" s="141"/>
      <c r="KPS412" s="141"/>
      <c r="KPT412" s="141"/>
      <c r="KPU412" s="141"/>
      <c r="KPV412" s="141"/>
      <c r="KPW412" s="141"/>
      <c r="KPX412" s="141"/>
      <c r="KPY412" s="141"/>
      <c r="KPZ412" s="141"/>
      <c r="KQA412" s="141"/>
      <c r="KQB412" s="141"/>
      <c r="KQC412" s="141"/>
      <c r="KQD412" s="141"/>
      <c r="KQE412" s="141"/>
      <c r="KQF412" s="141"/>
      <c r="KQG412" s="141"/>
      <c r="KQH412" s="141"/>
      <c r="KQI412" s="141"/>
      <c r="KQJ412" s="141"/>
      <c r="KQK412" s="141"/>
      <c r="KQL412" s="141"/>
      <c r="KQM412" s="141"/>
      <c r="KQN412" s="141"/>
      <c r="KQO412" s="141"/>
      <c r="KQP412" s="141"/>
      <c r="KQQ412" s="141"/>
      <c r="KQR412" s="141"/>
      <c r="KQS412" s="141"/>
      <c r="KQT412" s="141"/>
      <c r="KQU412" s="141"/>
      <c r="KQV412" s="141"/>
      <c r="KQW412" s="141"/>
      <c r="KQX412" s="141"/>
      <c r="KQY412" s="141"/>
      <c r="KQZ412" s="141"/>
      <c r="KRA412" s="141"/>
      <c r="KRB412" s="141"/>
      <c r="KRC412" s="141"/>
      <c r="KRD412" s="141"/>
      <c r="KRE412" s="141"/>
      <c r="KRF412" s="141"/>
      <c r="KRG412" s="141"/>
      <c r="KRH412" s="141"/>
      <c r="KRI412" s="141"/>
      <c r="KRJ412" s="141"/>
      <c r="KRK412" s="141"/>
      <c r="KRL412" s="141"/>
      <c r="KRM412" s="141"/>
      <c r="KRN412" s="141"/>
      <c r="KRO412" s="141"/>
      <c r="KRP412" s="141"/>
      <c r="KRQ412" s="141"/>
      <c r="KRR412" s="141"/>
      <c r="KRS412" s="141"/>
      <c r="KRT412" s="141"/>
      <c r="KRU412" s="141"/>
      <c r="KRV412" s="141"/>
      <c r="KRW412" s="141"/>
      <c r="KRX412" s="141"/>
      <c r="KRY412" s="141"/>
      <c r="KRZ412" s="141"/>
      <c r="KSA412" s="141"/>
      <c r="KSB412" s="141"/>
      <c r="KSC412" s="141"/>
      <c r="KSD412" s="141"/>
      <c r="KSE412" s="141"/>
      <c r="KSF412" s="141"/>
      <c r="KSG412" s="141"/>
      <c r="KSH412" s="141"/>
      <c r="KSI412" s="141"/>
      <c r="KSJ412" s="141"/>
      <c r="KSK412" s="141"/>
      <c r="KSL412" s="141"/>
      <c r="KSM412" s="141"/>
      <c r="KSN412" s="141"/>
      <c r="KSO412" s="141"/>
      <c r="KSP412" s="141"/>
      <c r="KSQ412" s="141"/>
      <c r="KSR412" s="141"/>
      <c r="KSS412" s="141"/>
      <c r="KST412" s="141"/>
      <c r="KSU412" s="141"/>
      <c r="KSV412" s="141"/>
      <c r="KSW412" s="141"/>
      <c r="KSX412" s="141"/>
      <c r="KSY412" s="141"/>
      <c r="KSZ412" s="141"/>
      <c r="KTA412" s="141"/>
      <c r="KTB412" s="141"/>
      <c r="KTC412" s="141"/>
      <c r="KTD412" s="141"/>
      <c r="KTE412" s="141"/>
      <c r="KTF412" s="141"/>
      <c r="KTG412" s="141"/>
      <c r="KTH412" s="141"/>
      <c r="KTI412" s="141"/>
      <c r="KTJ412" s="141"/>
      <c r="KTK412" s="141"/>
      <c r="KTL412" s="141"/>
      <c r="KTM412" s="141"/>
      <c r="KTN412" s="141"/>
      <c r="KTO412" s="141"/>
      <c r="KTP412" s="141"/>
      <c r="KTQ412" s="141"/>
      <c r="KTR412" s="141"/>
      <c r="KTS412" s="141"/>
      <c r="KTT412" s="141"/>
      <c r="KTU412" s="141"/>
      <c r="KTV412" s="141"/>
      <c r="KTW412" s="141"/>
      <c r="KTX412" s="141"/>
      <c r="KTY412" s="141"/>
      <c r="KTZ412" s="141"/>
      <c r="KUA412" s="141"/>
      <c r="KUB412" s="141"/>
      <c r="KUC412" s="141"/>
      <c r="KUD412" s="141"/>
      <c r="KUE412" s="141"/>
      <c r="KUF412" s="141"/>
      <c r="KUG412" s="141"/>
      <c r="KUH412" s="141"/>
      <c r="KUI412" s="141"/>
      <c r="KUJ412" s="141"/>
      <c r="KUK412" s="141"/>
      <c r="KUL412" s="141"/>
      <c r="KUM412" s="141"/>
      <c r="KUN412" s="141"/>
      <c r="KUO412" s="141"/>
      <c r="KUP412" s="141"/>
      <c r="KUQ412" s="141"/>
      <c r="KUR412" s="141"/>
      <c r="KUS412" s="141"/>
      <c r="KUT412" s="141"/>
      <c r="KUU412" s="141"/>
      <c r="KUV412" s="141"/>
      <c r="KUW412" s="141"/>
      <c r="KUX412" s="141"/>
      <c r="KUY412" s="141"/>
      <c r="KUZ412" s="141"/>
      <c r="KVA412" s="141"/>
      <c r="KVB412" s="141"/>
      <c r="KVC412" s="141"/>
      <c r="KVD412" s="141"/>
      <c r="KVE412" s="141"/>
      <c r="KVF412" s="141"/>
      <c r="KVG412" s="141"/>
      <c r="KVH412" s="141"/>
      <c r="KVI412" s="141"/>
      <c r="KVJ412" s="141"/>
      <c r="KVK412" s="141"/>
      <c r="KVL412" s="141"/>
      <c r="KVM412" s="141"/>
      <c r="KVN412" s="141"/>
      <c r="KVO412" s="141"/>
      <c r="KVP412" s="141"/>
      <c r="KVQ412" s="141"/>
      <c r="KVR412" s="141"/>
      <c r="KVS412" s="141"/>
      <c r="KVT412" s="141"/>
      <c r="KVU412" s="141"/>
      <c r="KVV412" s="141"/>
      <c r="KVW412" s="141"/>
      <c r="KVX412" s="141"/>
      <c r="KVY412" s="141"/>
      <c r="KVZ412" s="141"/>
      <c r="KWA412" s="141"/>
      <c r="KWB412" s="141"/>
      <c r="KWC412" s="141"/>
      <c r="KWD412" s="141"/>
      <c r="KWE412" s="141"/>
      <c r="KWF412" s="141"/>
      <c r="KWG412" s="141"/>
      <c r="KWH412" s="141"/>
      <c r="KWI412" s="141"/>
      <c r="KWJ412" s="141"/>
      <c r="KWK412" s="141"/>
      <c r="KWL412" s="141"/>
      <c r="KWM412" s="141"/>
      <c r="KWN412" s="141"/>
      <c r="KWO412" s="141"/>
      <c r="KWP412" s="141"/>
      <c r="KWQ412" s="141"/>
      <c r="KWR412" s="141"/>
      <c r="KWS412" s="141"/>
      <c r="KWT412" s="141"/>
      <c r="KWU412" s="141"/>
      <c r="KWV412" s="141"/>
      <c r="KWW412" s="141"/>
      <c r="KWX412" s="141"/>
      <c r="KWY412" s="141"/>
      <c r="KWZ412" s="141"/>
      <c r="KXA412" s="141"/>
      <c r="KXB412" s="141"/>
      <c r="KXC412" s="141"/>
      <c r="KXD412" s="141"/>
      <c r="KXE412" s="141"/>
      <c r="KXF412" s="141"/>
      <c r="KXG412" s="141"/>
      <c r="KXH412" s="141"/>
      <c r="KXI412" s="141"/>
      <c r="KXJ412" s="141"/>
      <c r="KXK412" s="141"/>
      <c r="KXL412" s="141"/>
      <c r="KXM412" s="141"/>
      <c r="KXN412" s="141"/>
      <c r="KXO412" s="141"/>
      <c r="KXP412" s="141"/>
      <c r="KXQ412" s="141"/>
      <c r="KXR412" s="141"/>
      <c r="KXS412" s="141"/>
      <c r="KXT412" s="141"/>
      <c r="KXU412" s="141"/>
      <c r="KXV412" s="141"/>
      <c r="KXW412" s="141"/>
      <c r="KXX412" s="141"/>
      <c r="KXY412" s="141"/>
      <c r="KXZ412" s="141"/>
      <c r="KYA412" s="141"/>
      <c r="KYB412" s="141"/>
      <c r="KYC412" s="141"/>
      <c r="KYD412" s="141"/>
      <c r="KYE412" s="141"/>
      <c r="KYF412" s="141"/>
      <c r="KYG412" s="141"/>
      <c r="KYH412" s="141"/>
      <c r="KYI412" s="141"/>
      <c r="KYJ412" s="141"/>
      <c r="KYK412" s="141"/>
      <c r="KYL412" s="141"/>
      <c r="KYM412" s="141"/>
      <c r="KYN412" s="141"/>
      <c r="KYO412" s="141"/>
      <c r="KYP412" s="141"/>
      <c r="KYQ412" s="141"/>
      <c r="KYR412" s="141"/>
      <c r="KYS412" s="141"/>
      <c r="KYT412" s="141"/>
      <c r="KYU412" s="141"/>
      <c r="KYV412" s="141"/>
      <c r="KYW412" s="141"/>
      <c r="KYX412" s="141"/>
      <c r="KYY412" s="141"/>
      <c r="KYZ412" s="141"/>
      <c r="KZA412" s="141"/>
      <c r="KZB412" s="141"/>
      <c r="KZC412" s="141"/>
      <c r="KZD412" s="141"/>
      <c r="KZE412" s="141"/>
      <c r="KZF412" s="141"/>
      <c r="KZG412" s="141"/>
      <c r="KZH412" s="141"/>
      <c r="KZI412" s="141"/>
      <c r="KZJ412" s="141"/>
      <c r="KZK412" s="141"/>
      <c r="KZL412" s="141"/>
      <c r="KZM412" s="141"/>
      <c r="KZN412" s="141"/>
      <c r="KZO412" s="141"/>
      <c r="KZP412" s="141"/>
      <c r="KZQ412" s="141"/>
      <c r="KZR412" s="141"/>
      <c r="KZS412" s="141"/>
      <c r="KZT412" s="141"/>
      <c r="KZU412" s="141"/>
      <c r="KZV412" s="141"/>
      <c r="KZW412" s="141"/>
      <c r="KZX412" s="141"/>
      <c r="KZY412" s="141"/>
      <c r="KZZ412" s="141"/>
      <c r="LAA412" s="141"/>
      <c r="LAB412" s="141"/>
      <c r="LAC412" s="141"/>
      <c r="LAD412" s="141"/>
      <c r="LAE412" s="141"/>
      <c r="LAF412" s="141"/>
      <c r="LAG412" s="141"/>
      <c r="LAH412" s="141"/>
      <c r="LAI412" s="141"/>
      <c r="LAJ412" s="141"/>
      <c r="LAK412" s="141"/>
      <c r="LAL412" s="141"/>
      <c r="LAM412" s="141"/>
      <c r="LAN412" s="141"/>
      <c r="LAO412" s="141"/>
      <c r="LAP412" s="141"/>
      <c r="LAQ412" s="141"/>
      <c r="LAR412" s="141"/>
      <c r="LAS412" s="141"/>
      <c r="LAT412" s="141"/>
      <c r="LAU412" s="141"/>
      <c r="LAV412" s="141"/>
      <c r="LAW412" s="141"/>
      <c r="LAX412" s="141"/>
      <c r="LAY412" s="141"/>
      <c r="LAZ412" s="141"/>
      <c r="LBA412" s="141"/>
      <c r="LBB412" s="141"/>
      <c r="LBC412" s="141"/>
      <c r="LBD412" s="141"/>
      <c r="LBE412" s="141"/>
      <c r="LBF412" s="141"/>
      <c r="LBG412" s="141"/>
      <c r="LBH412" s="141"/>
      <c r="LBI412" s="141"/>
      <c r="LBJ412" s="141"/>
      <c r="LBK412" s="141"/>
      <c r="LBL412" s="141"/>
      <c r="LBM412" s="141"/>
      <c r="LBN412" s="141"/>
      <c r="LBO412" s="141"/>
      <c r="LBP412" s="141"/>
      <c r="LBQ412" s="141"/>
      <c r="LBR412" s="141"/>
      <c r="LBS412" s="141"/>
      <c r="LBT412" s="141"/>
      <c r="LBU412" s="141"/>
      <c r="LBV412" s="141"/>
      <c r="LBW412" s="141"/>
      <c r="LBX412" s="141"/>
      <c r="LBY412" s="141"/>
      <c r="LBZ412" s="141"/>
      <c r="LCA412" s="141"/>
      <c r="LCB412" s="141"/>
      <c r="LCC412" s="141"/>
      <c r="LCD412" s="141"/>
      <c r="LCE412" s="141"/>
      <c r="LCF412" s="141"/>
      <c r="LCG412" s="141"/>
      <c r="LCH412" s="141"/>
      <c r="LCI412" s="141"/>
      <c r="LCJ412" s="141"/>
      <c r="LCK412" s="141"/>
      <c r="LCL412" s="141"/>
      <c r="LCM412" s="141"/>
      <c r="LCN412" s="141"/>
      <c r="LCO412" s="141"/>
      <c r="LCP412" s="141"/>
      <c r="LCQ412" s="141"/>
      <c r="LCR412" s="141"/>
      <c r="LCS412" s="141"/>
      <c r="LCT412" s="141"/>
      <c r="LCU412" s="141"/>
      <c r="LCV412" s="141"/>
      <c r="LCW412" s="141"/>
      <c r="LCX412" s="141"/>
      <c r="LCY412" s="141"/>
      <c r="LCZ412" s="141"/>
      <c r="LDA412" s="141"/>
      <c r="LDB412" s="141"/>
      <c r="LDC412" s="141"/>
      <c r="LDD412" s="141"/>
      <c r="LDE412" s="141"/>
      <c r="LDF412" s="141"/>
      <c r="LDG412" s="141"/>
      <c r="LDH412" s="141"/>
      <c r="LDI412" s="141"/>
      <c r="LDJ412" s="141"/>
      <c r="LDK412" s="141"/>
      <c r="LDL412" s="141"/>
      <c r="LDM412" s="141"/>
      <c r="LDN412" s="141"/>
      <c r="LDO412" s="141"/>
      <c r="LDP412" s="141"/>
      <c r="LDQ412" s="141"/>
      <c r="LDR412" s="141"/>
      <c r="LDS412" s="141"/>
      <c r="LDT412" s="141"/>
      <c r="LDU412" s="141"/>
      <c r="LDV412" s="141"/>
      <c r="LDW412" s="141"/>
      <c r="LDX412" s="141"/>
      <c r="LDY412" s="141"/>
      <c r="LDZ412" s="141"/>
      <c r="LEA412" s="141"/>
      <c r="LEB412" s="141"/>
      <c r="LEC412" s="141"/>
      <c r="LED412" s="141"/>
      <c r="LEE412" s="141"/>
      <c r="LEF412" s="141"/>
      <c r="LEG412" s="141"/>
      <c r="LEH412" s="141"/>
      <c r="LEI412" s="141"/>
      <c r="LEJ412" s="141"/>
      <c r="LEK412" s="141"/>
      <c r="LEL412" s="141"/>
      <c r="LEM412" s="141"/>
      <c r="LEN412" s="141"/>
      <c r="LEO412" s="141"/>
      <c r="LEP412" s="141"/>
      <c r="LEQ412" s="141"/>
      <c r="LER412" s="141"/>
      <c r="LES412" s="141"/>
      <c r="LET412" s="141"/>
      <c r="LEU412" s="141"/>
      <c r="LEV412" s="141"/>
      <c r="LEW412" s="141"/>
      <c r="LEX412" s="141"/>
      <c r="LEY412" s="141"/>
      <c r="LEZ412" s="141"/>
      <c r="LFA412" s="141"/>
      <c r="LFB412" s="141"/>
      <c r="LFC412" s="141"/>
      <c r="LFD412" s="141"/>
      <c r="LFE412" s="141"/>
      <c r="LFF412" s="141"/>
      <c r="LFG412" s="141"/>
      <c r="LFH412" s="141"/>
      <c r="LFI412" s="141"/>
      <c r="LFJ412" s="141"/>
      <c r="LFK412" s="141"/>
      <c r="LFL412" s="141"/>
      <c r="LFM412" s="141"/>
      <c r="LFN412" s="141"/>
      <c r="LFO412" s="141"/>
      <c r="LFP412" s="141"/>
      <c r="LFQ412" s="141"/>
      <c r="LFR412" s="141"/>
      <c r="LFS412" s="141"/>
      <c r="LFT412" s="141"/>
      <c r="LFU412" s="141"/>
      <c r="LFV412" s="141"/>
      <c r="LFW412" s="141"/>
      <c r="LFX412" s="141"/>
      <c r="LFY412" s="141"/>
      <c r="LFZ412" s="141"/>
      <c r="LGA412" s="141"/>
      <c r="LGB412" s="141"/>
      <c r="LGC412" s="141"/>
      <c r="LGD412" s="141"/>
      <c r="LGE412" s="141"/>
      <c r="LGF412" s="141"/>
      <c r="LGG412" s="141"/>
      <c r="LGH412" s="141"/>
      <c r="LGI412" s="141"/>
      <c r="LGJ412" s="141"/>
      <c r="LGK412" s="141"/>
      <c r="LGL412" s="141"/>
      <c r="LGM412" s="141"/>
      <c r="LGN412" s="141"/>
      <c r="LGO412" s="141"/>
      <c r="LGP412" s="141"/>
      <c r="LGQ412" s="141"/>
      <c r="LGR412" s="141"/>
      <c r="LGS412" s="141"/>
      <c r="LGT412" s="141"/>
      <c r="LGU412" s="141"/>
      <c r="LGV412" s="141"/>
      <c r="LGW412" s="141"/>
      <c r="LGX412" s="141"/>
      <c r="LGY412" s="141"/>
      <c r="LGZ412" s="141"/>
      <c r="LHA412" s="141"/>
      <c r="LHB412" s="141"/>
      <c r="LHC412" s="141"/>
      <c r="LHD412" s="141"/>
      <c r="LHE412" s="141"/>
      <c r="LHF412" s="141"/>
      <c r="LHG412" s="141"/>
      <c r="LHH412" s="141"/>
      <c r="LHI412" s="141"/>
      <c r="LHJ412" s="141"/>
      <c r="LHK412" s="141"/>
      <c r="LHL412" s="141"/>
      <c r="LHM412" s="141"/>
      <c r="LHN412" s="141"/>
      <c r="LHO412" s="141"/>
      <c r="LHP412" s="141"/>
      <c r="LHQ412" s="141"/>
      <c r="LHR412" s="141"/>
      <c r="LHS412" s="141"/>
      <c r="LHT412" s="141"/>
      <c r="LHU412" s="141"/>
      <c r="LHV412" s="141"/>
      <c r="LHW412" s="141"/>
      <c r="LHX412" s="141"/>
      <c r="LHY412" s="141"/>
      <c r="LHZ412" s="141"/>
      <c r="LIA412" s="141"/>
      <c r="LIB412" s="141"/>
      <c r="LIC412" s="141"/>
      <c r="LID412" s="141"/>
      <c r="LIE412" s="141"/>
      <c r="LIF412" s="141"/>
      <c r="LIG412" s="141"/>
      <c r="LIH412" s="141"/>
      <c r="LII412" s="141"/>
      <c r="LIJ412" s="141"/>
      <c r="LIK412" s="141"/>
      <c r="LIL412" s="141"/>
      <c r="LIM412" s="141"/>
      <c r="LIN412" s="141"/>
      <c r="LIO412" s="141"/>
      <c r="LIP412" s="141"/>
      <c r="LIQ412" s="141"/>
      <c r="LIR412" s="141"/>
      <c r="LIS412" s="141"/>
      <c r="LIT412" s="141"/>
      <c r="LIU412" s="141"/>
      <c r="LIV412" s="141"/>
      <c r="LIW412" s="141"/>
      <c r="LIX412" s="141"/>
      <c r="LIY412" s="141"/>
      <c r="LIZ412" s="141"/>
      <c r="LJA412" s="141"/>
      <c r="LJB412" s="141"/>
      <c r="LJC412" s="141"/>
      <c r="LJD412" s="141"/>
      <c r="LJE412" s="141"/>
      <c r="LJF412" s="141"/>
      <c r="LJG412" s="141"/>
      <c r="LJH412" s="141"/>
      <c r="LJI412" s="141"/>
      <c r="LJJ412" s="141"/>
      <c r="LJK412" s="141"/>
      <c r="LJL412" s="141"/>
      <c r="LJM412" s="141"/>
      <c r="LJN412" s="141"/>
      <c r="LJO412" s="141"/>
      <c r="LJP412" s="141"/>
      <c r="LJQ412" s="141"/>
      <c r="LJR412" s="141"/>
      <c r="LJS412" s="141"/>
      <c r="LJT412" s="141"/>
      <c r="LJU412" s="141"/>
      <c r="LJV412" s="141"/>
      <c r="LJW412" s="141"/>
      <c r="LJX412" s="141"/>
      <c r="LJY412" s="141"/>
      <c r="LJZ412" s="141"/>
      <c r="LKA412" s="141"/>
      <c r="LKB412" s="141"/>
      <c r="LKC412" s="141"/>
      <c r="LKD412" s="141"/>
      <c r="LKE412" s="141"/>
      <c r="LKF412" s="141"/>
      <c r="LKG412" s="141"/>
      <c r="LKH412" s="141"/>
      <c r="LKI412" s="141"/>
      <c r="LKJ412" s="141"/>
      <c r="LKK412" s="141"/>
      <c r="LKL412" s="141"/>
      <c r="LKM412" s="141"/>
      <c r="LKN412" s="141"/>
      <c r="LKO412" s="141"/>
      <c r="LKP412" s="141"/>
      <c r="LKQ412" s="141"/>
      <c r="LKR412" s="141"/>
      <c r="LKS412" s="141"/>
      <c r="LKT412" s="141"/>
      <c r="LKU412" s="141"/>
      <c r="LKV412" s="141"/>
      <c r="LKW412" s="141"/>
      <c r="LKX412" s="141"/>
      <c r="LKY412" s="141"/>
      <c r="LKZ412" s="141"/>
      <c r="LLA412" s="141"/>
      <c r="LLB412" s="141"/>
      <c r="LLC412" s="141"/>
      <c r="LLD412" s="141"/>
      <c r="LLE412" s="141"/>
      <c r="LLF412" s="141"/>
      <c r="LLG412" s="141"/>
      <c r="LLH412" s="141"/>
      <c r="LLI412" s="141"/>
      <c r="LLJ412" s="141"/>
      <c r="LLK412" s="141"/>
      <c r="LLL412" s="141"/>
      <c r="LLM412" s="141"/>
      <c r="LLN412" s="141"/>
      <c r="LLO412" s="141"/>
      <c r="LLP412" s="141"/>
      <c r="LLQ412" s="141"/>
      <c r="LLR412" s="141"/>
      <c r="LLS412" s="141"/>
      <c r="LLT412" s="141"/>
      <c r="LLU412" s="141"/>
      <c r="LLV412" s="141"/>
      <c r="LLW412" s="141"/>
      <c r="LLX412" s="141"/>
      <c r="LLY412" s="141"/>
      <c r="LLZ412" s="141"/>
      <c r="LMA412" s="141"/>
      <c r="LMB412" s="141"/>
      <c r="LMC412" s="141"/>
      <c r="LMD412" s="141"/>
      <c r="LME412" s="141"/>
      <c r="LMF412" s="141"/>
      <c r="LMG412" s="141"/>
      <c r="LMH412" s="141"/>
      <c r="LMI412" s="141"/>
      <c r="LMJ412" s="141"/>
      <c r="LMK412" s="141"/>
      <c r="LML412" s="141"/>
      <c r="LMM412" s="141"/>
      <c r="LMN412" s="141"/>
      <c r="LMO412" s="141"/>
      <c r="LMP412" s="141"/>
      <c r="LMQ412" s="141"/>
      <c r="LMR412" s="141"/>
      <c r="LMS412" s="141"/>
      <c r="LMT412" s="141"/>
      <c r="LMU412" s="141"/>
      <c r="LMV412" s="141"/>
      <c r="LMW412" s="141"/>
      <c r="LMX412" s="141"/>
      <c r="LMY412" s="141"/>
      <c r="LMZ412" s="141"/>
      <c r="LNA412" s="141"/>
      <c r="LNB412" s="141"/>
      <c r="LNC412" s="141"/>
      <c r="LND412" s="141"/>
      <c r="LNE412" s="141"/>
      <c r="LNF412" s="141"/>
      <c r="LNG412" s="141"/>
      <c r="LNH412" s="141"/>
      <c r="LNI412" s="141"/>
      <c r="LNJ412" s="141"/>
      <c r="LNK412" s="141"/>
      <c r="LNL412" s="141"/>
      <c r="LNM412" s="141"/>
      <c r="LNN412" s="141"/>
      <c r="LNO412" s="141"/>
      <c r="LNP412" s="141"/>
      <c r="LNQ412" s="141"/>
      <c r="LNR412" s="141"/>
      <c r="LNS412" s="141"/>
      <c r="LNT412" s="141"/>
      <c r="LNU412" s="141"/>
      <c r="LNV412" s="141"/>
      <c r="LNW412" s="141"/>
      <c r="LNX412" s="141"/>
      <c r="LNY412" s="141"/>
      <c r="LNZ412" s="141"/>
      <c r="LOA412" s="141"/>
      <c r="LOB412" s="141"/>
      <c r="LOC412" s="141"/>
      <c r="LOD412" s="141"/>
      <c r="LOE412" s="141"/>
      <c r="LOF412" s="141"/>
      <c r="LOG412" s="141"/>
      <c r="LOH412" s="141"/>
      <c r="LOI412" s="141"/>
      <c r="LOJ412" s="141"/>
      <c r="LOK412" s="141"/>
      <c r="LOL412" s="141"/>
      <c r="LOM412" s="141"/>
      <c r="LON412" s="141"/>
      <c r="LOO412" s="141"/>
      <c r="LOP412" s="141"/>
      <c r="LOQ412" s="141"/>
      <c r="LOR412" s="141"/>
      <c r="LOS412" s="141"/>
      <c r="LOT412" s="141"/>
      <c r="LOU412" s="141"/>
      <c r="LOV412" s="141"/>
      <c r="LOW412" s="141"/>
      <c r="LOX412" s="141"/>
      <c r="LOY412" s="141"/>
      <c r="LOZ412" s="141"/>
      <c r="LPA412" s="141"/>
      <c r="LPB412" s="141"/>
      <c r="LPC412" s="141"/>
      <c r="LPD412" s="141"/>
      <c r="LPE412" s="141"/>
      <c r="LPF412" s="141"/>
      <c r="LPG412" s="141"/>
      <c r="LPH412" s="141"/>
      <c r="LPI412" s="141"/>
      <c r="LPJ412" s="141"/>
      <c r="LPK412" s="141"/>
      <c r="LPL412" s="141"/>
      <c r="LPM412" s="141"/>
      <c r="LPN412" s="141"/>
      <c r="LPO412" s="141"/>
      <c r="LPP412" s="141"/>
      <c r="LPQ412" s="141"/>
      <c r="LPR412" s="141"/>
      <c r="LPS412" s="141"/>
      <c r="LPT412" s="141"/>
      <c r="LPU412" s="141"/>
      <c r="LPV412" s="141"/>
      <c r="LPW412" s="141"/>
      <c r="LPX412" s="141"/>
      <c r="LPY412" s="141"/>
      <c r="LPZ412" s="141"/>
      <c r="LQA412" s="141"/>
      <c r="LQB412" s="141"/>
      <c r="LQC412" s="141"/>
      <c r="LQD412" s="141"/>
      <c r="LQE412" s="141"/>
      <c r="LQF412" s="141"/>
      <c r="LQG412" s="141"/>
      <c r="LQH412" s="141"/>
      <c r="LQI412" s="141"/>
      <c r="LQJ412" s="141"/>
      <c r="LQK412" s="141"/>
      <c r="LQL412" s="141"/>
      <c r="LQM412" s="141"/>
      <c r="LQN412" s="141"/>
      <c r="LQO412" s="141"/>
      <c r="LQP412" s="141"/>
      <c r="LQQ412" s="141"/>
      <c r="LQR412" s="141"/>
      <c r="LQS412" s="141"/>
      <c r="LQT412" s="141"/>
      <c r="LQU412" s="141"/>
      <c r="LQV412" s="141"/>
      <c r="LQW412" s="141"/>
      <c r="LQX412" s="141"/>
      <c r="LQY412" s="141"/>
      <c r="LQZ412" s="141"/>
      <c r="LRA412" s="141"/>
      <c r="LRB412" s="141"/>
      <c r="LRC412" s="141"/>
      <c r="LRD412" s="141"/>
      <c r="LRE412" s="141"/>
      <c r="LRF412" s="141"/>
      <c r="LRG412" s="141"/>
      <c r="LRH412" s="141"/>
      <c r="LRI412" s="141"/>
      <c r="LRJ412" s="141"/>
      <c r="LRK412" s="141"/>
      <c r="LRL412" s="141"/>
      <c r="LRM412" s="141"/>
      <c r="LRN412" s="141"/>
      <c r="LRO412" s="141"/>
      <c r="LRP412" s="141"/>
      <c r="LRQ412" s="141"/>
      <c r="LRR412" s="141"/>
      <c r="LRS412" s="141"/>
      <c r="LRT412" s="141"/>
      <c r="LRU412" s="141"/>
      <c r="LRV412" s="141"/>
      <c r="LRW412" s="141"/>
      <c r="LRX412" s="141"/>
      <c r="LRY412" s="141"/>
      <c r="LRZ412" s="141"/>
      <c r="LSA412" s="141"/>
      <c r="LSB412" s="141"/>
      <c r="LSC412" s="141"/>
      <c r="LSD412" s="141"/>
      <c r="LSE412" s="141"/>
      <c r="LSF412" s="141"/>
      <c r="LSG412" s="141"/>
      <c r="LSH412" s="141"/>
      <c r="LSI412" s="141"/>
      <c r="LSJ412" s="141"/>
      <c r="LSK412" s="141"/>
      <c r="LSL412" s="141"/>
      <c r="LSM412" s="141"/>
      <c r="LSN412" s="141"/>
      <c r="LSO412" s="141"/>
      <c r="LSP412" s="141"/>
      <c r="LSQ412" s="141"/>
      <c r="LSR412" s="141"/>
      <c r="LSS412" s="141"/>
      <c r="LST412" s="141"/>
      <c r="LSU412" s="141"/>
      <c r="LSV412" s="141"/>
      <c r="LSW412" s="141"/>
      <c r="LSX412" s="141"/>
      <c r="LSY412" s="141"/>
      <c r="LSZ412" s="141"/>
      <c r="LTA412" s="141"/>
      <c r="LTB412" s="141"/>
      <c r="LTC412" s="141"/>
      <c r="LTD412" s="141"/>
      <c r="LTE412" s="141"/>
      <c r="LTF412" s="141"/>
      <c r="LTG412" s="141"/>
      <c r="LTH412" s="141"/>
      <c r="LTI412" s="141"/>
      <c r="LTJ412" s="141"/>
      <c r="LTK412" s="141"/>
      <c r="LTL412" s="141"/>
      <c r="LTM412" s="141"/>
      <c r="LTN412" s="141"/>
      <c r="LTO412" s="141"/>
      <c r="LTP412" s="141"/>
      <c r="LTQ412" s="141"/>
      <c r="LTR412" s="141"/>
      <c r="LTS412" s="141"/>
      <c r="LTT412" s="141"/>
      <c r="LTU412" s="141"/>
      <c r="LTV412" s="141"/>
      <c r="LTW412" s="141"/>
      <c r="LTX412" s="141"/>
      <c r="LTY412" s="141"/>
      <c r="LTZ412" s="141"/>
      <c r="LUA412" s="141"/>
      <c r="LUB412" s="141"/>
      <c r="LUC412" s="141"/>
      <c r="LUD412" s="141"/>
      <c r="LUE412" s="141"/>
      <c r="LUF412" s="141"/>
      <c r="LUG412" s="141"/>
      <c r="LUH412" s="141"/>
      <c r="LUI412" s="141"/>
      <c r="LUJ412" s="141"/>
      <c r="LUK412" s="141"/>
      <c r="LUL412" s="141"/>
      <c r="LUM412" s="141"/>
      <c r="LUN412" s="141"/>
      <c r="LUO412" s="141"/>
      <c r="LUP412" s="141"/>
      <c r="LUQ412" s="141"/>
      <c r="LUR412" s="141"/>
      <c r="LUS412" s="141"/>
      <c r="LUT412" s="141"/>
      <c r="LUU412" s="141"/>
      <c r="LUV412" s="141"/>
      <c r="LUW412" s="141"/>
      <c r="LUX412" s="141"/>
      <c r="LUY412" s="141"/>
      <c r="LUZ412" s="141"/>
      <c r="LVA412" s="141"/>
      <c r="LVB412" s="141"/>
      <c r="LVC412" s="141"/>
      <c r="LVD412" s="141"/>
      <c r="LVE412" s="141"/>
      <c r="LVF412" s="141"/>
      <c r="LVG412" s="141"/>
      <c r="LVH412" s="141"/>
      <c r="LVI412" s="141"/>
      <c r="LVJ412" s="141"/>
      <c r="LVK412" s="141"/>
      <c r="LVL412" s="141"/>
      <c r="LVM412" s="141"/>
      <c r="LVN412" s="141"/>
      <c r="LVO412" s="141"/>
      <c r="LVP412" s="141"/>
      <c r="LVQ412" s="141"/>
      <c r="LVR412" s="141"/>
      <c r="LVS412" s="141"/>
      <c r="LVT412" s="141"/>
      <c r="LVU412" s="141"/>
      <c r="LVV412" s="141"/>
      <c r="LVW412" s="141"/>
      <c r="LVX412" s="141"/>
      <c r="LVY412" s="141"/>
      <c r="LVZ412" s="141"/>
      <c r="LWA412" s="141"/>
      <c r="LWB412" s="141"/>
      <c r="LWC412" s="141"/>
      <c r="LWD412" s="141"/>
      <c r="LWE412" s="141"/>
      <c r="LWF412" s="141"/>
      <c r="LWG412" s="141"/>
      <c r="LWH412" s="141"/>
      <c r="LWI412" s="141"/>
      <c r="LWJ412" s="141"/>
      <c r="LWK412" s="141"/>
      <c r="LWL412" s="141"/>
      <c r="LWM412" s="141"/>
      <c r="LWN412" s="141"/>
      <c r="LWO412" s="141"/>
      <c r="LWP412" s="141"/>
      <c r="LWQ412" s="141"/>
      <c r="LWR412" s="141"/>
      <c r="LWS412" s="141"/>
      <c r="LWT412" s="141"/>
      <c r="LWU412" s="141"/>
      <c r="LWV412" s="141"/>
      <c r="LWW412" s="141"/>
      <c r="LWX412" s="141"/>
      <c r="LWY412" s="141"/>
      <c r="LWZ412" s="141"/>
      <c r="LXA412" s="141"/>
      <c r="LXB412" s="141"/>
      <c r="LXC412" s="141"/>
      <c r="LXD412" s="141"/>
      <c r="LXE412" s="141"/>
      <c r="LXF412" s="141"/>
      <c r="LXG412" s="141"/>
      <c r="LXH412" s="141"/>
      <c r="LXI412" s="141"/>
      <c r="LXJ412" s="141"/>
      <c r="LXK412" s="141"/>
      <c r="LXL412" s="141"/>
      <c r="LXM412" s="141"/>
      <c r="LXN412" s="141"/>
      <c r="LXO412" s="141"/>
      <c r="LXP412" s="141"/>
      <c r="LXQ412" s="141"/>
      <c r="LXR412" s="141"/>
      <c r="LXS412" s="141"/>
      <c r="LXT412" s="141"/>
      <c r="LXU412" s="141"/>
      <c r="LXV412" s="141"/>
      <c r="LXW412" s="141"/>
      <c r="LXX412" s="141"/>
      <c r="LXY412" s="141"/>
      <c r="LXZ412" s="141"/>
      <c r="LYA412" s="141"/>
      <c r="LYB412" s="141"/>
      <c r="LYC412" s="141"/>
      <c r="LYD412" s="141"/>
      <c r="LYE412" s="141"/>
      <c r="LYF412" s="141"/>
      <c r="LYG412" s="141"/>
      <c r="LYH412" s="141"/>
      <c r="LYI412" s="141"/>
      <c r="LYJ412" s="141"/>
      <c r="LYK412" s="141"/>
      <c r="LYL412" s="141"/>
      <c r="LYM412" s="141"/>
      <c r="LYN412" s="141"/>
      <c r="LYO412" s="141"/>
      <c r="LYP412" s="141"/>
      <c r="LYQ412" s="141"/>
      <c r="LYR412" s="141"/>
      <c r="LYS412" s="141"/>
      <c r="LYT412" s="141"/>
      <c r="LYU412" s="141"/>
      <c r="LYV412" s="141"/>
      <c r="LYW412" s="141"/>
      <c r="LYX412" s="141"/>
      <c r="LYY412" s="141"/>
      <c r="LYZ412" s="141"/>
      <c r="LZA412" s="141"/>
      <c r="LZB412" s="141"/>
      <c r="LZC412" s="141"/>
      <c r="LZD412" s="141"/>
      <c r="LZE412" s="141"/>
      <c r="LZF412" s="141"/>
      <c r="LZG412" s="141"/>
      <c r="LZH412" s="141"/>
      <c r="LZI412" s="141"/>
      <c r="LZJ412" s="141"/>
      <c r="LZK412" s="141"/>
      <c r="LZL412" s="141"/>
      <c r="LZM412" s="141"/>
      <c r="LZN412" s="141"/>
      <c r="LZO412" s="141"/>
      <c r="LZP412" s="141"/>
      <c r="LZQ412" s="141"/>
      <c r="LZR412" s="141"/>
      <c r="LZS412" s="141"/>
      <c r="LZT412" s="141"/>
      <c r="LZU412" s="141"/>
      <c r="LZV412" s="141"/>
      <c r="LZW412" s="141"/>
      <c r="LZX412" s="141"/>
      <c r="LZY412" s="141"/>
      <c r="LZZ412" s="141"/>
      <c r="MAA412" s="141"/>
      <c r="MAB412" s="141"/>
      <c r="MAC412" s="141"/>
      <c r="MAD412" s="141"/>
      <c r="MAE412" s="141"/>
      <c r="MAF412" s="141"/>
      <c r="MAG412" s="141"/>
      <c r="MAH412" s="141"/>
      <c r="MAI412" s="141"/>
      <c r="MAJ412" s="141"/>
      <c r="MAK412" s="141"/>
      <c r="MAL412" s="141"/>
      <c r="MAM412" s="141"/>
      <c r="MAN412" s="141"/>
      <c r="MAO412" s="141"/>
      <c r="MAP412" s="141"/>
      <c r="MAQ412" s="141"/>
      <c r="MAR412" s="141"/>
      <c r="MAS412" s="141"/>
      <c r="MAT412" s="141"/>
      <c r="MAU412" s="141"/>
      <c r="MAV412" s="141"/>
      <c r="MAW412" s="141"/>
      <c r="MAX412" s="141"/>
      <c r="MAY412" s="141"/>
      <c r="MAZ412" s="141"/>
      <c r="MBA412" s="141"/>
      <c r="MBB412" s="141"/>
      <c r="MBC412" s="141"/>
      <c r="MBD412" s="141"/>
      <c r="MBE412" s="141"/>
      <c r="MBF412" s="141"/>
      <c r="MBG412" s="141"/>
      <c r="MBH412" s="141"/>
      <c r="MBI412" s="141"/>
      <c r="MBJ412" s="141"/>
      <c r="MBK412" s="141"/>
      <c r="MBL412" s="141"/>
      <c r="MBM412" s="141"/>
      <c r="MBN412" s="141"/>
      <c r="MBO412" s="141"/>
      <c r="MBP412" s="141"/>
      <c r="MBQ412" s="141"/>
      <c r="MBR412" s="141"/>
      <c r="MBS412" s="141"/>
      <c r="MBT412" s="141"/>
      <c r="MBU412" s="141"/>
      <c r="MBV412" s="141"/>
      <c r="MBW412" s="141"/>
      <c r="MBX412" s="141"/>
      <c r="MBY412" s="141"/>
      <c r="MBZ412" s="141"/>
      <c r="MCA412" s="141"/>
      <c r="MCB412" s="141"/>
      <c r="MCC412" s="141"/>
      <c r="MCD412" s="141"/>
      <c r="MCE412" s="141"/>
      <c r="MCF412" s="141"/>
      <c r="MCG412" s="141"/>
      <c r="MCH412" s="141"/>
      <c r="MCI412" s="141"/>
      <c r="MCJ412" s="141"/>
      <c r="MCK412" s="141"/>
      <c r="MCL412" s="141"/>
      <c r="MCM412" s="141"/>
      <c r="MCN412" s="141"/>
      <c r="MCO412" s="141"/>
      <c r="MCP412" s="141"/>
      <c r="MCQ412" s="141"/>
      <c r="MCR412" s="141"/>
      <c r="MCS412" s="141"/>
      <c r="MCT412" s="141"/>
      <c r="MCU412" s="141"/>
      <c r="MCV412" s="141"/>
      <c r="MCW412" s="141"/>
      <c r="MCX412" s="141"/>
      <c r="MCY412" s="141"/>
      <c r="MCZ412" s="141"/>
      <c r="MDA412" s="141"/>
      <c r="MDB412" s="141"/>
      <c r="MDC412" s="141"/>
      <c r="MDD412" s="141"/>
      <c r="MDE412" s="141"/>
      <c r="MDF412" s="141"/>
      <c r="MDG412" s="141"/>
      <c r="MDH412" s="141"/>
      <c r="MDI412" s="141"/>
      <c r="MDJ412" s="141"/>
      <c r="MDK412" s="141"/>
      <c r="MDL412" s="141"/>
      <c r="MDM412" s="141"/>
      <c r="MDN412" s="141"/>
      <c r="MDO412" s="141"/>
      <c r="MDP412" s="141"/>
      <c r="MDQ412" s="141"/>
      <c r="MDR412" s="141"/>
      <c r="MDS412" s="141"/>
      <c r="MDT412" s="141"/>
      <c r="MDU412" s="141"/>
      <c r="MDV412" s="141"/>
      <c r="MDW412" s="141"/>
      <c r="MDX412" s="141"/>
      <c r="MDY412" s="141"/>
      <c r="MDZ412" s="141"/>
      <c r="MEA412" s="141"/>
      <c r="MEB412" s="141"/>
      <c r="MEC412" s="141"/>
      <c r="MED412" s="141"/>
      <c r="MEE412" s="141"/>
      <c r="MEF412" s="141"/>
      <c r="MEG412" s="141"/>
      <c r="MEH412" s="141"/>
      <c r="MEI412" s="141"/>
      <c r="MEJ412" s="141"/>
      <c r="MEK412" s="141"/>
      <c r="MEL412" s="141"/>
      <c r="MEM412" s="141"/>
      <c r="MEN412" s="141"/>
      <c r="MEO412" s="141"/>
      <c r="MEP412" s="141"/>
      <c r="MEQ412" s="141"/>
      <c r="MER412" s="141"/>
      <c r="MES412" s="141"/>
      <c r="MET412" s="141"/>
      <c r="MEU412" s="141"/>
      <c r="MEV412" s="141"/>
      <c r="MEW412" s="141"/>
      <c r="MEX412" s="141"/>
      <c r="MEY412" s="141"/>
      <c r="MEZ412" s="141"/>
      <c r="MFA412" s="141"/>
      <c r="MFB412" s="141"/>
      <c r="MFC412" s="141"/>
      <c r="MFD412" s="141"/>
      <c r="MFE412" s="141"/>
      <c r="MFF412" s="141"/>
      <c r="MFG412" s="141"/>
      <c r="MFH412" s="141"/>
      <c r="MFI412" s="141"/>
      <c r="MFJ412" s="141"/>
      <c r="MFK412" s="141"/>
      <c r="MFL412" s="141"/>
      <c r="MFM412" s="141"/>
      <c r="MFN412" s="141"/>
      <c r="MFO412" s="141"/>
      <c r="MFP412" s="141"/>
      <c r="MFQ412" s="141"/>
      <c r="MFR412" s="141"/>
      <c r="MFS412" s="141"/>
      <c r="MFT412" s="141"/>
      <c r="MFU412" s="141"/>
      <c r="MFV412" s="141"/>
      <c r="MFW412" s="141"/>
      <c r="MFX412" s="141"/>
      <c r="MFY412" s="141"/>
      <c r="MFZ412" s="141"/>
      <c r="MGA412" s="141"/>
      <c r="MGB412" s="141"/>
      <c r="MGC412" s="141"/>
      <c r="MGD412" s="141"/>
      <c r="MGE412" s="141"/>
      <c r="MGF412" s="141"/>
      <c r="MGG412" s="141"/>
      <c r="MGH412" s="141"/>
      <c r="MGI412" s="141"/>
      <c r="MGJ412" s="141"/>
      <c r="MGK412" s="141"/>
      <c r="MGL412" s="141"/>
      <c r="MGM412" s="141"/>
      <c r="MGN412" s="141"/>
      <c r="MGO412" s="141"/>
      <c r="MGP412" s="141"/>
      <c r="MGQ412" s="141"/>
      <c r="MGR412" s="141"/>
      <c r="MGS412" s="141"/>
      <c r="MGT412" s="141"/>
      <c r="MGU412" s="141"/>
      <c r="MGV412" s="141"/>
      <c r="MGW412" s="141"/>
      <c r="MGX412" s="141"/>
      <c r="MGY412" s="141"/>
      <c r="MGZ412" s="141"/>
      <c r="MHA412" s="141"/>
      <c r="MHB412" s="141"/>
      <c r="MHC412" s="141"/>
      <c r="MHD412" s="141"/>
      <c r="MHE412" s="141"/>
      <c r="MHF412" s="141"/>
      <c r="MHG412" s="141"/>
      <c r="MHH412" s="141"/>
      <c r="MHI412" s="141"/>
      <c r="MHJ412" s="141"/>
      <c r="MHK412" s="141"/>
      <c r="MHL412" s="141"/>
      <c r="MHM412" s="141"/>
      <c r="MHN412" s="141"/>
      <c r="MHO412" s="141"/>
      <c r="MHP412" s="141"/>
      <c r="MHQ412" s="141"/>
      <c r="MHR412" s="141"/>
      <c r="MHS412" s="141"/>
      <c r="MHT412" s="141"/>
      <c r="MHU412" s="141"/>
      <c r="MHV412" s="141"/>
      <c r="MHW412" s="141"/>
      <c r="MHX412" s="141"/>
      <c r="MHY412" s="141"/>
      <c r="MHZ412" s="141"/>
      <c r="MIA412" s="141"/>
      <c r="MIB412" s="141"/>
      <c r="MIC412" s="141"/>
      <c r="MID412" s="141"/>
      <c r="MIE412" s="141"/>
      <c r="MIF412" s="141"/>
      <c r="MIG412" s="141"/>
      <c r="MIH412" s="141"/>
      <c r="MII412" s="141"/>
      <c r="MIJ412" s="141"/>
      <c r="MIK412" s="141"/>
      <c r="MIL412" s="141"/>
      <c r="MIM412" s="141"/>
      <c r="MIN412" s="141"/>
      <c r="MIO412" s="141"/>
      <c r="MIP412" s="141"/>
      <c r="MIQ412" s="141"/>
      <c r="MIR412" s="141"/>
      <c r="MIS412" s="141"/>
      <c r="MIT412" s="141"/>
      <c r="MIU412" s="141"/>
      <c r="MIV412" s="141"/>
      <c r="MIW412" s="141"/>
      <c r="MIX412" s="141"/>
      <c r="MIY412" s="141"/>
      <c r="MIZ412" s="141"/>
      <c r="MJA412" s="141"/>
      <c r="MJB412" s="141"/>
      <c r="MJC412" s="141"/>
      <c r="MJD412" s="141"/>
      <c r="MJE412" s="141"/>
      <c r="MJF412" s="141"/>
      <c r="MJG412" s="141"/>
      <c r="MJH412" s="141"/>
      <c r="MJI412" s="141"/>
      <c r="MJJ412" s="141"/>
      <c r="MJK412" s="141"/>
      <c r="MJL412" s="141"/>
      <c r="MJM412" s="141"/>
      <c r="MJN412" s="141"/>
      <c r="MJO412" s="141"/>
      <c r="MJP412" s="141"/>
      <c r="MJQ412" s="141"/>
      <c r="MJR412" s="141"/>
      <c r="MJS412" s="141"/>
      <c r="MJT412" s="141"/>
      <c r="MJU412" s="141"/>
      <c r="MJV412" s="141"/>
      <c r="MJW412" s="141"/>
      <c r="MJX412" s="141"/>
      <c r="MJY412" s="141"/>
      <c r="MJZ412" s="141"/>
      <c r="MKA412" s="141"/>
      <c r="MKB412" s="141"/>
      <c r="MKC412" s="141"/>
      <c r="MKD412" s="141"/>
      <c r="MKE412" s="141"/>
      <c r="MKF412" s="141"/>
      <c r="MKG412" s="141"/>
      <c r="MKH412" s="141"/>
      <c r="MKI412" s="141"/>
      <c r="MKJ412" s="141"/>
      <c r="MKK412" s="141"/>
      <c r="MKL412" s="141"/>
      <c r="MKM412" s="141"/>
      <c r="MKN412" s="141"/>
      <c r="MKO412" s="141"/>
      <c r="MKP412" s="141"/>
      <c r="MKQ412" s="141"/>
      <c r="MKR412" s="141"/>
      <c r="MKS412" s="141"/>
      <c r="MKT412" s="141"/>
      <c r="MKU412" s="141"/>
      <c r="MKV412" s="141"/>
      <c r="MKW412" s="141"/>
      <c r="MKX412" s="141"/>
      <c r="MKY412" s="141"/>
      <c r="MKZ412" s="141"/>
      <c r="MLA412" s="141"/>
      <c r="MLB412" s="141"/>
      <c r="MLC412" s="141"/>
      <c r="MLD412" s="141"/>
      <c r="MLE412" s="141"/>
      <c r="MLF412" s="141"/>
      <c r="MLG412" s="141"/>
      <c r="MLH412" s="141"/>
      <c r="MLI412" s="141"/>
      <c r="MLJ412" s="141"/>
      <c r="MLK412" s="141"/>
      <c r="MLL412" s="141"/>
      <c r="MLM412" s="141"/>
      <c r="MLN412" s="141"/>
      <c r="MLO412" s="141"/>
      <c r="MLP412" s="141"/>
      <c r="MLQ412" s="141"/>
      <c r="MLR412" s="141"/>
      <c r="MLS412" s="141"/>
      <c r="MLT412" s="141"/>
      <c r="MLU412" s="141"/>
      <c r="MLV412" s="141"/>
      <c r="MLW412" s="141"/>
      <c r="MLX412" s="141"/>
      <c r="MLY412" s="141"/>
      <c r="MLZ412" s="141"/>
      <c r="MMA412" s="141"/>
      <c r="MMB412" s="141"/>
      <c r="MMC412" s="141"/>
      <c r="MMD412" s="141"/>
      <c r="MME412" s="141"/>
      <c r="MMF412" s="141"/>
      <c r="MMG412" s="141"/>
      <c r="MMH412" s="141"/>
      <c r="MMI412" s="141"/>
      <c r="MMJ412" s="141"/>
      <c r="MMK412" s="141"/>
      <c r="MML412" s="141"/>
      <c r="MMM412" s="141"/>
      <c r="MMN412" s="141"/>
      <c r="MMO412" s="141"/>
      <c r="MMP412" s="141"/>
      <c r="MMQ412" s="141"/>
      <c r="MMR412" s="141"/>
      <c r="MMS412" s="141"/>
      <c r="MMT412" s="141"/>
      <c r="MMU412" s="141"/>
      <c r="MMV412" s="141"/>
      <c r="MMW412" s="141"/>
      <c r="MMX412" s="141"/>
      <c r="MMY412" s="141"/>
      <c r="MMZ412" s="141"/>
      <c r="MNA412" s="141"/>
      <c r="MNB412" s="141"/>
      <c r="MNC412" s="141"/>
      <c r="MND412" s="141"/>
      <c r="MNE412" s="141"/>
      <c r="MNF412" s="141"/>
      <c r="MNG412" s="141"/>
      <c r="MNH412" s="141"/>
      <c r="MNI412" s="141"/>
      <c r="MNJ412" s="141"/>
      <c r="MNK412" s="141"/>
      <c r="MNL412" s="141"/>
      <c r="MNM412" s="141"/>
      <c r="MNN412" s="141"/>
      <c r="MNO412" s="141"/>
      <c r="MNP412" s="141"/>
      <c r="MNQ412" s="141"/>
      <c r="MNR412" s="141"/>
      <c r="MNS412" s="141"/>
      <c r="MNT412" s="141"/>
      <c r="MNU412" s="141"/>
      <c r="MNV412" s="141"/>
      <c r="MNW412" s="141"/>
      <c r="MNX412" s="141"/>
      <c r="MNY412" s="141"/>
      <c r="MNZ412" s="141"/>
      <c r="MOA412" s="141"/>
      <c r="MOB412" s="141"/>
      <c r="MOC412" s="141"/>
      <c r="MOD412" s="141"/>
      <c r="MOE412" s="141"/>
      <c r="MOF412" s="141"/>
      <c r="MOG412" s="141"/>
      <c r="MOH412" s="141"/>
      <c r="MOI412" s="141"/>
      <c r="MOJ412" s="141"/>
      <c r="MOK412" s="141"/>
      <c r="MOL412" s="141"/>
      <c r="MOM412" s="141"/>
      <c r="MON412" s="141"/>
      <c r="MOO412" s="141"/>
      <c r="MOP412" s="141"/>
      <c r="MOQ412" s="141"/>
      <c r="MOR412" s="141"/>
      <c r="MOS412" s="141"/>
      <c r="MOT412" s="141"/>
      <c r="MOU412" s="141"/>
      <c r="MOV412" s="141"/>
      <c r="MOW412" s="141"/>
      <c r="MOX412" s="141"/>
      <c r="MOY412" s="141"/>
      <c r="MOZ412" s="141"/>
      <c r="MPA412" s="141"/>
      <c r="MPB412" s="141"/>
      <c r="MPC412" s="141"/>
      <c r="MPD412" s="141"/>
      <c r="MPE412" s="141"/>
      <c r="MPF412" s="141"/>
      <c r="MPG412" s="141"/>
      <c r="MPH412" s="141"/>
      <c r="MPI412" s="141"/>
      <c r="MPJ412" s="141"/>
      <c r="MPK412" s="141"/>
      <c r="MPL412" s="141"/>
      <c r="MPM412" s="141"/>
      <c r="MPN412" s="141"/>
      <c r="MPO412" s="141"/>
      <c r="MPP412" s="141"/>
      <c r="MPQ412" s="141"/>
      <c r="MPR412" s="141"/>
      <c r="MPS412" s="141"/>
      <c r="MPT412" s="141"/>
      <c r="MPU412" s="141"/>
      <c r="MPV412" s="141"/>
      <c r="MPW412" s="141"/>
      <c r="MPX412" s="141"/>
      <c r="MPY412" s="141"/>
      <c r="MPZ412" s="141"/>
      <c r="MQA412" s="141"/>
      <c r="MQB412" s="141"/>
      <c r="MQC412" s="141"/>
      <c r="MQD412" s="141"/>
      <c r="MQE412" s="141"/>
      <c r="MQF412" s="141"/>
      <c r="MQG412" s="141"/>
      <c r="MQH412" s="141"/>
      <c r="MQI412" s="141"/>
      <c r="MQJ412" s="141"/>
      <c r="MQK412" s="141"/>
      <c r="MQL412" s="141"/>
      <c r="MQM412" s="141"/>
      <c r="MQN412" s="141"/>
      <c r="MQO412" s="141"/>
      <c r="MQP412" s="141"/>
      <c r="MQQ412" s="141"/>
      <c r="MQR412" s="141"/>
      <c r="MQS412" s="141"/>
      <c r="MQT412" s="141"/>
      <c r="MQU412" s="141"/>
      <c r="MQV412" s="141"/>
      <c r="MQW412" s="141"/>
      <c r="MQX412" s="141"/>
      <c r="MQY412" s="141"/>
      <c r="MQZ412" s="141"/>
      <c r="MRA412" s="141"/>
      <c r="MRB412" s="141"/>
      <c r="MRC412" s="141"/>
      <c r="MRD412" s="141"/>
      <c r="MRE412" s="141"/>
      <c r="MRF412" s="141"/>
      <c r="MRG412" s="141"/>
      <c r="MRH412" s="141"/>
      <c r="MRI412" s="141"/>
      <c r="MRJ412" s="141"/>
      <c r="MRK412" s="141"/>
      <c r="MRL412" s="141"/>
      <c r="MRM412" s="141"/>
      <c r="MRN412" s="141"/>
      <c r="MRO412" s="141"/>
      <c r="MRP412" s="141"/>
      <c r="MRQ412" s="141"/>
      <c r="MRR412" s="141"/>
      <c r="MRS412" s="141"/>
      <c r="MRT412" s="141"/>
      <c r="MRU412" s="141"/>
      <c r="MRV412" s="141"/>
      <c r="MRW412" s="141"/>
      <c r="MRX412" s="141"/>
      <c r="MRY412" s="141"/>
      <c r="MRZ412" s="141"/>
      <c r="MSA412" s="141"/>
      <c r="MSB412" s="141"/>
      <c r="MSC412" s="141"/>
      <c r="MSD412" s="141"/>
      <c r="MSE412" s="141"/>
      <c r="MSF412" s="141"/>
      <c r="MSG412" s="141"/>
      <c r="MSH412" s="141"/>
      <c r="MSI412" s="141"/>
      <c r="MSJ412" s="141"/>
      <c r="MSK412" s="141"/>
      <c r="MSL412" s="141"/>
      <c r="MSM412" s="141"/>
      <c r="MSN412" s="141"/>
      <c r="MSO412" s="141"/>
      <c r="MSP412" s="141"/>
      <c r="MSQ412" s="141"/>
      <c r="MSR412" s="141"/>
      <c r="MSS412" s="141"/>
      <c r="MST412" s="141"/>
      <c r="MSU412" s="141"/>
      <c r="MSV412" s="141"/>
      <c r="MSW412" s="141"/>
      <c r="MSX412" s="141"/>
      <c r="MSY412" s="141"/>
      <c r="MSZ412" s="141"/>
      <c r="MTA412" s="141"/>
      <c r="MTB412" s="141"/>
      <c r="MTC412" s="141"/>
      <c r="MTD412" s="141"/>
      <c r="MTE412" s="141"/>
      <c r="MTF412" s="141"/>
      <c r="MTG412" s="141"/>
      <c r="MTH412" s="141"/>
      <c r="MTI412" s="141"/>
      <c r="MTJ412" s="141"/>
      <c r="MTK412" s="141"/>
      <c r="MTL412" s="141"/>
      <c r="MTM412" s="141"/>
      <c r="MTN412" s="141"/>
      <c r="MTO412" s="141"/>
      <c r="MTP412" s="141"/>
      <c r="MTQ412" s="141"/>
      <c r="MTR412" s="141"/>
      <c r="MTS412" s="141"/>
      <c r="MTT412" s="141"/>
      <c r="MTU412" s="141"/>
      <c r="MTV412" s="141"/>
      <c r="MTW412" s="141"/>
      <c r="MTX412" s="141"/>
      <c r="MTY412" s="141"/>
      <c r="MTZ412" s="141"/>
      <c r="MUA412" s="141"/>
      <c r="MUB412" s="141"/>
      <c r="MUC412" s="141"/>
      <c r="MUD412" s="141"/>
      <c r="MUE412" s="141"/>
      <c r="MUF412" s="141"/>
      <c r="MUG412" s="141"/>
      <c r="MUH412" s="141"/>
      <c r="MUI412" s="141"/>
      <c r="MUJ412" s="141"/>
      <c r="MUK412" s="141"/>
      <c r="MUL412" s="141"/>
      <c r="MUM412" s="141"/>
      <c r="MUN412" s="141"/>
      <c r="MUO412" s="141"/>
      <c r="MUP412" s="141"/>
      <c r="MUQ412" s="141"/>
      <c r="MUR412" s="141"/>
      <c r="MUS412" s="141"/>
      <c r="MUT412" s="141"/>
      <c r="MUU412" s="141"/>
      <c r="MUV412" s="141"/>
      <c r="MUW412" s="141"/>
      <c r="MUX412" s="141"/>
      <c r="MUY412" s="141"/>
      <c r="MUZ412" s="141"/>
      <c r="MVA412" s="141"/>
      <c r="MVB412" s="141"/>
      <c r="MVC412" s="141"/>
      <c r="MVD412" s="141"/>
      <c r="MVE412" s="141"/>
      <c r="MVF412" s="141"/>
      <c r="MVG412" s="141"/>
      <c r="MVH412" s="141"/>
      <c r="MVI412" s="141"/>
      <c r="MVJ412" s="141"/>
      <c r="MVK412" s="141"/>
      <c r="MVL412" s="141"/>
      <c r="MVM412" s="141"/>
      <c r="MVN412" s="141"/>
      <c r="MVO412" s="141"/>
      <c r="MVP412" s="141"/>
      <c r="MVQ412" s="141"/>
      <c r="MVR412" s="141"/>
      <c r="MVS412" s="141"/>
      <c r="MVT412" s="141"/>
      <c r="MVU412" s="141"/>
      <c r="MVV412" s="141"/>
      <c r="MVW412" s="141"/>
      <c r="MVX412" s="141"/>
      <c r="MVY412" s="141"/>
      <c r="MVZ412" s="141"/>
      <c r="MWA412" s="141"/>
      <c r="MWB412" s="141"/>
      <c r="MWC412" s="141"/>
      <c r="MWD412" s="141"/>
      <c r="MWE412" s="141"/>
      <c r="MWF412" s="141"/>
      <c r="MWG412" s="141"/>
      <c r="MWH412" s="141"/>
      <c r="MWI412" s="141"/>
      <c r="MWJ412" s="141"/>
      <c r="MWK412" s="141"/>
      <c r="MWL412" s="141"/>
      <c r="MWM412" s="141"/>
      <c r="MWN412" s="141"/>
      <c r="MWO412" s="141"/>
      <c r="MWP412" s="141"/>
      <c r="MWQ412" s="141"/>
      <c r="MWR412" s="141"/>
      <c r="MWS412" s="141"/>
      <c r="MWT412" s="141"/>
      <c r="MWU412" s="141"/>
      <c r="MWV412" s="141"/>
      <c r="MWW412" s="141"/>
      <c r="MWX412" s="141"/>
      <c r="MWY412" s="141"/>
      <c r="MWZ412" s="141"/>
      <c r="MXA412" s="141"/>
      <c r="MXB412" s="141"/>
      <c r="MXC412" s="141"/>
      <c r="MXD412" s="141"/>
      <c r="MXE412" s="141"/>
      <c r="MXF412" s="141"/>
      <c r="MXG412" s="141"/>
      <c r="MXH412" s="141"/>
      <c r="MXI412" s="141"/>
      <c r="MXJ412" s="141"/>
      <c r="MXK412" s="141"/>
      <c r="MXL412" s="141"/>
      <c r="MXM412" s="141"/>
      <c r="MXN412" s="141"/>
      <c r="MXO412" s="141"/>
      <c r="MXP412" s="141"/>
      <c r="MXQ412" s="141"/>
      <c r="MXR412" s="141"/>
      <c r="MXS412" s="141"/>
      <c r="MXT412" s="141"/>
      <c r="MXU412" s="141"/>
      <c r="MXV412" s="141"/>
      <c r="MXW412" s="141"/>
      <c r="MXX412" s="141"/>
      <c r="MXY412" s="141"/>
      <c r="MXZ412" s="141"/>
      <c r="MYA412" s="141"/>
      <c r="MYB412" s="141"/>
      <c r="MYC412" s="141"/>
      <c r="MYD412" s="141"/>
      <c r="MYE412" s="141"/>
      <c r="MYF412" s="141"/>
      <c r="MYG412" s="141"/>
      <c r="MYH412" s="141"/>
      <c r="MYI412" s="141"/>
      <c r="MYJ412" s="141"/>
      <c r="MYK412" s="141"/>
      <c r="MYL412" s="141"/>
      <c r="MYM412" s="141"/>
      <c r="MYN412" s="141"/>
      <c r="MYO412" s="141"/>
      <c r="MYP412" s="141"/>
      <c r="MYQ412" s="141"/>
      <c r="MYR412" s="141"/>
      <c r="MYS412" s="141"/>
      <c r="MYT412" s="141"/>
      <c r="MYU412" s="141"/>
      <c r="MYV412" s="141"/>
      <c r="MYW412" s="141"/>
      <c r="MYX412" s="141"/>
      <c r="MYY412" s="141"/>
      <c r="MYZ412" s="141"/>
      <c r="MZA412" s="141"/>
      <c r="MZB412" s="141"/>
      <c r="MZC412" s="141"/>
      <c r="MZD412" s="141"/>
      <c r="MZE412" s="141"/>
      <c r="MZF412" s="141"/>
      <c r="MZG412" s="141"/>
      <c r="MZH412" s="141"/>
      <c r="MZI412" s="141"/>
      <c r="MZJ412" s="141"/>
      <c r="MZK412" s="141"/>
      <c r="MZL412" s="141"/>
      <c r="MZM412" s="141"/>
      <c r="MZN412" s="141"/>
      <c r="MZO412" s="141"/>
      <c r="MZP412" s="141"/>
      <c r="MZQ412" s="141"/>
      <c r="MZR412" s="141"/>
      <c r="MZS412" s="141"/>
      <c r="MZT412" s="141"/>
      <c r="MZU412" s="141"/>
      <c r="MZV412" s="141"/>
      <c r="MZW412" s="141"/>
      <c r="MZX412" s="141"/>
      <c r="MZY412" s="141"/>
      <c r="MZZ412" s="141"/>
      <c r="NAA412" s="141"/>
      <c r="NAB412" s="141"/>
      <c r="NAC412" s="141"/>
      <c r="NAD412" s="141"/>
      <c r="NAE412" s="141"/>
      <c r="NAF412" s="141"/>
      <c r="NAG412" s="141"/>
      <c r="NAH412" s="141"/>
      <c r="NAI412" s="141"/>
      <c r="NAJ412" s="141"/>
      <c r="NAK412" s="141"/>
      <c r="NAL412" s="141"/>
      <c r="NAM412" s="141"/>
      <c r="NAN412" s="141"/>
      <c r="NAO412" s="141"/>
      <c r="NAP412" s="141"/>
      <c r="NAQ412" s="141"/>
      <c r="NAR412" s="141"/>
      <c r="NAS412" s="141"/>
      <c r="NAT412" s="141"/>
      <c r="NAU412" s="141"/>
      <c r="NAV412" s="141"/>
      <c r="NAW412" s="141"/>
      <c r="NAX412" s="141"/>
      <c r="NAY412" s="141"/>
      <c r="NAZ412" s="141"/>
      <c r="NBA412" s="141"/>
      <c r="NBB412" s="141"/>
      <c r="NBC412" s="141"/>
      <c r="NBD412" s="141"/>
      <c r="NBE412" s="141"/>
      <c r="NBF412" s="141"/>
      <c r="NBG412" s="141"/>
      <c r="NBH412" s="141"/>
      <c r="NBI412" s="141"/>
      <c r="NBJ412" s="141"/>
      <c r="NBK412" s="141"/>
      <c r="NBL412" s="141"/>
      <c r="NBM412" s="141"/>
      <c r="NBN412" s="141"/>
      <c r="NBO412" s="141"/>
      <c r="NBP412" s="141"/>
      <c r="NBQ412" s="141"/>
      <c r="NBR412" s="141"/>
      <c r="NBS412" s="141"/>
      <c r="NBT412" s="141"/>
      <c r="NBU412" s="141"/>
      <c r="NBV412" s="141"/>
      <c r="NBW412" s="141"/>
      <c r="NBX412" s="141"/>
      <c r="NBY412" s="141"/>
      <c r="NBZ412" s="141"/>
      <c r="NCA412" s="141"/>
      <c r="NCB412" s="141"/>
      <c r="NCC412" s="141"/>
      <c r="NCD412" s="141"/>
      <c r="NCE412" s="141"/>
      <c r="NCF412" s="141"/>
      <c r="NCG412" s="141"/>
      <c r="NCH412" s="141"/>
      <c r="NCI412" s="141"/>
      <c r="NCJ412" s="141"/>
      <c r="NCK412" s="141"/>
      <c r="NCL412" s="141"/>
      <c r="NCM412" s="141"/>
      <c r="NCN412" s="141"/>
      <c r="NCO412" s="141"/>
      <c r="NCP412" s="141"/>
      <c r="NCQ412" s="141"/>
      <c r="NCR412" s="141"/>
      <c r="NCS412" s="141"/>
      <c r="NCT412" s="141"/>
      <c r="NCU412" s="141"/>
      <c r="NCV412" s="141"/>
      <c r="NCW412" s="141"/>
      <c r="NCX412" s="141"/>
      <c r="NCY412" s="141"/>
      <c r="NCZ412" s="141"/>
      <c r="NDA412" s="141"/>
      <c r="NDB412" s="141"/>
      <c r="NDC412" s="141"/>
      <c r="NDD412" s="141"/>
      <c r="NDE412" s="141"/>
      <c r="NDF412" s="141"/>
      <c r="NDG412" s="141"/>
      <c r="NDH412" s="141"/>
      <c r="NDI412" s="141"/>
      <c r="NDJ412" s="141"/>
      <c r="NDK412" s="141"/>
      <c r="NDL412" s="141"/>
      <c r="NDM412" s="141"/>
      <c r="NDN412" s="141"/>
      <c r="NDO412" s="141"/>
      <c r="NDP412" s="141"/>
      <c r="NDQ412" s="141"/>
      <c r="NDR412" s="141"/>
      <c r="NDS412" s="141"/>
      <c r="NDT412" s="141"/>
      <c r="NDU412" s="141"/>
      <c r="NDV412" s="141"/>
      <c r="NDW412" s="141"/>
      <c r="NDX412" s="141"/>
      <c r="NDY412" s="141"/>
      <c r="NDZ412" s="141"/>
      <c r="NEA412" s="141"/>
      <c r="NEB412" s="141"/>
      <c r="NEC412" s="141"/>
      <c r="NED412" s="141"/>
      <c r="NEE412" s="141"/>
      <c r="NEF412" s="141"/>
      <c r="NEG412" s="141"/>
      <c r="NEH412" s="141"/>
      <c r="NEI412" s="141"/>
      <c r="NEJ412" s="141"/>
      <c r="NEK412" s="141"/>
      <c r="NEL412" s="141"/>
      <c r="NEM412" s="141"/>
      <c r="NEN412" s="141"/>
      <c r="NEO412" s="141"/>
      <c r="NEP412" s="141"/>
      <c r="NEQ412" s="141"/>
      <c r="NER412" s="141"/>
      <c r="NES412" s="141"/>
      <c r="NET412" s="141"/>
      <c r="NEU412" s="141"/>
      <c r="NEV412" s="141"/>
      <c r="NEW412" s="141"/>
      <c r="NEX412" s="141"/>
      <c r="NEY412" s="141"/>
      <c r="NEZ412" s="141"/>
      <c r="NFA412" s="141"/>
      <c r="NFB412" s="141"/>
      <c r="NFC412" s="141"/>
      <c r="NFD412" s="141"/>
      <c r="NFE412" s="141"/>
      <c r="NFF412" s="141"/>
      <c r="NFG412" s="141"/>
      <c r="NFH412" s="141"/>
      <c r="NFI412" s="141"/>
      <c r="NFJ412" s="141"/>
      <c r="NFK412" s="141"/>
      <c r="NFL412" s="141"/>
      <c r="NFM412" s="141"/>
      <c r="NFN412" s="141"/>
      <c r="NFO412" s="141"/>
      <c r="NFP412" s="141"/>
      <c r="NFQ412" s="141"/>
      <c r="NFR412" s="141"/>
      <c r="NFS412" s="141"/>
      <c r="NFT412" s="141"/>
      <c r="NFU412" s="141"/>
      <c r="NFV412" s="141"/>
      <c r="NFW412" s="141"/>
      <c r="NFX412" s="141"/>
      <c r="NFY412" s="141"/>
      <c r="NFZ412" s="141"/>
      <c r="NGA412" s="141"/>
      <c r="NGB412" s="141"/>
      <c r="NGC412" s="141"/>
      <c r="NGD412" s="141"/>
      <c r="NGE412" s="141"/>
      <c r="NGF412" s="141"/>
      <c r="NGG412" s="141"/>
      <c r="NGH412" s="141"/>
      <c r="NGI412" s="141"/>
      <c r="NGJ412" s="141"/>
      <c r="NGK412" s="141"/>
      <c r="NGL412" s="141"/>
      <c r="NGM412" s="141"/>
      <c r="NGN412" s="141"/>
      <c r="NGO412" s="141"/>
      <c r="NGP412" s="141"/>
      <c r="NGQ412" s="141"/>
      <c r="NGR412" s="141"/>
      <c r="NGS412" s="141"/>
      <c r="NGT412" s="141"/>
      <c r="NGU412" s="141"/>
      <c r="NGV412" s="141"/>
      <c r="NGW412" s="141"/>
      <c r="NGX412" s="141"/>
      <c r="NGY412" s="141"/>
      <c r="NGZ412" s="141"/>
      <c r="NHA412" s="141"/>
      <c r="NHB412" s="141"/>
      <c r="NHC412" s="141"/>
      <c r="NHD412" s="141"/>
      <c r="NHE412" s="141"/>
      <c r="NHF412" s="141"/>
      <c r="NHG412" s="141"/>
      <c r="NHH412" s="141"/>
      <c r="NHI412" s="141"/>
      <c r="NHJ412" s="141"/>
      <c r="NHK412" s="141"/>
      <c r="NHL412" s="141"/>
      <c r="NHM412" s="141"/>
      <c r="NHN412" s="141"/>
      <c r="NHO412" s="141"/>
      <c r="NHP412" s="141"/>
      <c r="NHQ412" s="141"/>
      <c r="NHR412" s="141"/>
      <c r="NHS412" s="141"/>
      <c r="NHT412" s="141"/>
      <c r="NHU412" s="141"/>
      <c r="NHV412" s="141"/>
      <c r="NHW412" s="141"/>
      <c r="NHX412" s="141"/>
      <c r="NHY412" s="141"/>
      <c r="NHZ412" s="141"/>
      <c r="NIA412" s="141"/>
      <c r="NIB412" s="141"/>
      <c r="NIC412" s="141"/>
      <c r="NID412" s="141"/>
      <c r="NIE412" s="141"/>
      <c r="NIF412" s="141"/>
      <c r="NIG412" s="141"/>
      <c r="NIH412" s="141"/>
      <c r="NII412" s="141"/>
      <c r="NIJ412" s="141"/>
      <c r="NIK412" s="141"/>
      <c r="NIL412" s="141"/>
      <c r="NIM412" s="141"/>
      <c r="NIN412" s="141"/>
      <c r="NIO412" s="141"/>
      <c r="NIP412" s="141"/>
      <c r="NIQ412" s="141"/>
      <c r="NIR412" s="141"/>
      <c r="NIS412" s="141"/>
      <c r="NIT412" s="141"/>
      <c r="NIU412" s="141"/>
      <c r="NIV412" s="141"/>
      <c r="NIW412" s="141"/>
      <c r="NIX412" s="141"/>
      <c r="NIY412" s="141"/>
      <c r="NIZ412" s="141"/>
      <c r="NJA412" s="141"/>
      <c r="NJB412" s="141"/>
      <c r="NJC412" s="141"/>
      <c r="NJD412" s="141"/>
      <c r="NJE412" s="141"/>
      <c r="NJF412" s="141"/>
      <c r="NJG412" s="141"/>
      <c r="NJH412" s="141"/>
      <c r="NJI412" s="141"/>
      <c r="NJJ412" s="141"/>
      <c r="NJK412" s="141"/>
      <c r="NJL412" s="141"/>
      <c r="NJM412" s="141"/>
      <c r="NJN412" s="141"/>
      <c r="NJO412" s="141"/>
      <c r="NJP412" s="141"/>
      <c r="NJQ412" s="141"/>
      <c r="NJR412" s="141"/>
      <c r="NJS412" s="141"/>
      <c r="NJT412" s="141"/>
      <c r="NJU412" s="141"/>
      <c r="NJV412" s="141"/>
      <c r="NJW412" s="141"/>
      <c r="NJX412" s="141"/>
      <c r="NJY412" s="141"/>
      <c r="NJZ412" s="141"/>
      <c r="NKA412" s="141"/>
      <c r="NKB412" s="141"/>
      <c r="NKC412" s="141"/>
      <c r="NKD412" s="141"/>
      <c r="NKE412" s="141"/>
      <c r="NKF412" s="141"/>
      <c r="NKG412" s="141"/>
      <c r="NKH412" s="141"/>
      <c r="NKI412" s="141"/>
      <c r="NKJ412" s="141"/>
      <c r="NKK412" s="141"/>
      <c r="NKL412" s="141"/>
      <c r="NKM412" s="141"/>
      <c r="NKN412" s="141"/>
      <c r="NKO412" s="141"/>
      <c r="NKP412" s="141"/>
      <c r="NKQ412" s="141"/>
      <c r="NKR412" s="141"/>
      <c r="NKS412" s="141"/>
      <c r="NKT412" s="141"/>
      <c r="NKU412" s="141"/>
      <c r="NKV412" s="141"/>
      <c r="NKW412" s="141"/>
      <c r="NKX412" s="141"/>
      <c r="NKY412" s="141"/>
      <c r="NKZ412" s="141"/>
      <c r="NLA412" s="141"/>
      <c r="NLB412" s="141"/>
      <c r="NLC412" s="141"/>
      <c r="NLD412" s="141"/>
      <c r="NLE412" s="141"/>
      <c r="NLF412" s="141"/>
      <c r="NLG412" s="141"/>
      <c r="NLH412" s="141"/>
      <c r="NLI412" s="141"/>
      <c r="NLJ412" s="141"/>
      <c r="NLK412" s="141"/>
      <c r="NLL412" s="141"/>
      <c r="NLM412" s="141"/>
      <c r="NLN412" s="141"/>
      <c r="NLO412" s="141"/>
      <c r="NLP412" s="141"/>
      <c r="NLQ412" s="141"/>
      <c r="NLR412" s="141"/>
      <c r="NLS412" s="141"/>
      <c r="NLT412" s="141"/>
      <c r="NLU412" s="141"/>
      <c r="NLV412" s="141"/>
      <c r="NLW412" s="141"/>
      <c r="NLX412" s="141"/>
      <c r="NLY412" s="141"/>
      <c r="NLZ412" s="141"/>
      <c r="NMA412" s="141"/>
      <c r="NMB412" s="141"/>
      <c r="NMC412" s="141"/>
      <c r="NMD412" s="141"/>
      <c r="NME412" s="141"/>
      <c r="NMF412" s="141"/>
      <c r="NMG412" s="141"/>
      <c r="NMH412" s="141"/>
      <c r="NMI412" s="141"/>
      <c r="NMJ412" s="141"/>
      <c r="NMK412" s="141"/>
      <c r="NML412" s="141"/>
      <c r="NMM412" s="141"/>
      <c r="NMN412" s="141"/>
      <c r="NMO412" s="141"/>
      <c r="NMP412" s="141"/>
      <c r="NMQ412" s="141"/>
      <c r="NMR412" s="141"/>
      <c r="NMS412" s="141"/>
      <c r="NMT412" s="141"/>
      <c r="NMU412" s="141"/>
      <c r="NMV412" s="141"/>
      <c r="NMW412" s="141"/>
      <c r="NMX412" s="141"/>
      <c r="NMY412" s="141"/>
      <c r="NMZ412" s="141"/>
      <c r="NNA412" s="141"/>
      <c r="NNB412" s="141"/>
      <c r="NNC412" s="141"/>
      <c r="NND412" s="141"/>
      <c r="NNE412" s="141"/>
      <c r="NNF412" s="141"/>
      <c r="NNG412" s="141"/>
      <c r="NNH412" s="141"/>
      <c r="NNI412" s="141"/>
      <c r="NNJ412" s="141"/>
      <c r="NNK412" s="141"/>
      <c r="NNL412" s="141"/>
      <c r="NNM412" s="141"/>
      <c r="NNN412" s="141"/>
      <c r="NNO412" s="141"/>
      <c r="NNP412" s="141"/>
      <c r="NNQ412" s="141"/>
      <c r="NNR412" s="141"/>
      <c r="NNS412" s="141"/>
      <c r="NNT412" s="141"/>
      <c r="NNU412" s="141"/>
      <c r="NNV412" s="141"/>
      <c r="NNW412" s="141"/>
      <c r="NNX412" s="141"/>
      <c r="NNY412" s="141"/>
      <c r="NNZ412" s="141"/>
      <c r="NOA412" s="141"/>
      <c r="NOB412" s="141"/>
      <c r="NOC412" s="141"/>
      <c r="NOD412" s="141"/>
      <c r="NOE412" s="141"/>
      <c r="NOF412" s="141"/>
      <c r="NOG412" s="141"/>
      <c r="NOH412" s="141"/>
      <c r="NOI412" s="141"/>
      <c r="NOJ412" s="141"/>
      <c r="NOK412" s="141"/>
      <c r="NOL412" s="141"/>
      <c r="NOM412" s="141"/>
      <c r="NON412" s="141"/>
      <c r="NOO412" s="141"/>
      <c r="NOP412" s="141"/>
      <c r="NOQ412" s="141"/>
      <c r="NOR412" s="141"/>
      <c r="NOS412" s="141"/>
      <c r="NOT412" s="141"/>
      <c r="NOU412" s="141"/>
      <c r="NOV412" s="141"/>
      <c r="NOW412" s="141"/>
      <c r="NOX412" s="141"/>
      <c r="NOY412" s="141"/>
      <c r="NOZ412" s="141"/>
      <c r="NPA412" s="141"/>
      <c r="NPB412" s="141"/>
      <c r="NPC412" s="141"/>
      <c r="NPD412" s="141"/>
      <c r="NPE412" s="141"/>
      <c r="NPF412" s="141"/>
      <c r="NPG412" s="141"/>
      <c r="NPH412" s="141"/>
      <c r="NPI412" s="141"/>
      <c r="NPJ412" s="141"/>
      <c r="NPK412" s="141"/>
      <c r="NPL412" s="141"/>
      <c r="NPM412" s="141"/>
      <c r="NPN412" s="141"/>
      <c r="NPO412" s="141"/>
      <c r="NPP412" s="141"/>
      <c r="NPQ412" s="141"/>
      <c r="NPR412" s="141"/>
      <c r="NPS412" s="141"/>
      <c r="NPT412" s="141"/>
      <c r="NPU412" s="141"/>
      <c r="NPV412" s="141"/>
      <c r="NPW412" s="141"/>
      <c r="NPX412" s="141"/>
      <c r="NPY412" s="141"/>
      <c r="NPZ412" s="141"/>
      <c r="NQA412" s="141"/>
      <c r="NQB412" s="141"/>
      <c r="NQC412" s="141"/>
      <c r="NQD412" s="141"/>
      <c r="NQE412" s="141"/>
      <c r="NQF412" s="141"/>
      <c r="NQG412" s="141"/>
      <c r="NQH412" s="141"/>
      <c r="NQI412" s="141"/>
      <c r="NQJ412" s="141"/>
      <c r="NQK412" s="141"/>
      <c r="NQL412" s="141"/>
      <c r="NQM412" s="141"/>
      <c r="NQN412" s="141"/>
      <c r="NQO412" s="141"/>
      <c r="NQP412" s="141"/>
      <c r="NQQ412" s="141"/>
      <c r="NQR412" s="141"/>
      <c r="NQS412" s="141"/>
      <c r="NQT412" s="141"/>
      <c r="NQU412" s="141"/>
      <c r="NQV412" s="141"/>
      <c r="NQW412" s="141"/>
      <c r="NQX412" s="141"/>
      <c r="NQY412" s="141"/>
      <c r="NQZ412" s="141"/>
      <c r="NRA412" s="141"/>
      <c r="NRB412" s="141"/>
      <c r="NRC412" s="141"/>
      <c r="NRD412" s="141"/>
      <c r="NRE412" s="141"/>
      <c r="NRF412" s="141"/>
      <c r="NRG412" s="141"/>
      <c r="NRH412" s="141"/>
      <c r="NRI412" s="141"/>
      <c r="NRJ412" s="141"/>
      <c r="NRK412" s="141"/>
      <c r="NRL412" s="141"/>
      <c r="NRM412" s="141"/>
      <c r="NRN412" s="141"/>
      <c r="NRO412" s="141"/>
      <c r="NRP412" s="141"/>
      <c r="NRQ412" s="141"/>
      <c r="NRR412" s="141"/>
      <c r="NRS412" s="141"/>
      <c r="NRT412" s="141"/>
      <c r="NRU412" s="141"/>
      <c r="NRV412" s="141"/>
      <c r="NRW412" s="141"/>
      <c r="NRX412" s="141"/>
      <c r="NRY412" s="141"/>
      <c r="NRZ412" s="141"/>
      <c r="NSA412" s="141"/>
      <c r="NSB412" s="141"/>
      <c r="NSC412" s="141"/>
      <c r="NSD412" s="141"/>
      <c r="NSE412" s="141"/>
      <c r="NSF412" s="141"/>
      <c r="NSG412" s="141"/>
      <c r="NSH412" s="141"/>
      <c r="NSI412" s="141"/>
      <c r="NSJ412" s="141"/>
      <c r="NSK412" s="141"/>
      <c r="NSL412" s="141"/>
      <c r="NSM412" s="141"/>
      <c r="NSN412" s="141"/>
      <c r="NSO412" s="141"/>
      <c r="NSP412" s="141"/>
      <c r="NSQ412" s="141"/>
      <c r="NSR412" s="141"/>
      <c r="NSS412" s="141"/>
      <c r="NST412" s="141"/>
      <c r="NSU412" s="141"/>
      <c r="NSV412" s="141"/>
      <c r="NSW412" s="141"/>
      <c r="NSX412" s="141"/>
      <c r="NSY412" s="141"/>
      <c r="NSZ412" s="141"/>
      <c r="NTA412" s="141"/>
      <c r="NTB412" s="141"/>
      <c r="NTC412" s="141"/>
      <c r="NTD412" s="141"/>
      <c r="NTE412" s="141"/>
      <c r="NTF412" s="141"/>
      <c r="NTG412" s="141"/>
      <c r="NTH412" s="141"/>
      <c r="NTI412" s="141"/>
      <c r="NTJ412" s="141"/>
      <c r="NTK412" s="141"/>
      <c r="NTL412" s="141"/>
      <c r="NTM412" s="141"/>
      <c r="NTN412" s="141"/>
      <c r="NTO412" s="141"/>
      <c r="NTP412" s="141"/>
      <c r="NTQ412" s="141"/>
      <c r="NTR412" s="141"/>
      <c r="NTS412" s="141"/>
      <c r="NTT412" s="141"/>
      <c r="NTU412" s="141"/>
      <c r="NTV412" s="141"/>
      <c r="NTW412" s="141"/>
      <c r="NTX412" s="141"/>
      <c r="NTY412" s="141"/>
      <c r="NTZ412" s="141"/>
      <c r="NUA412" s="141"/>
      <c r="NUB412" s="141"/>
      <c r="NUC412" s="141"/>
      <c r="NUD412" s="141"/>
      <c r="NUE412" s="141"/>
      <c r="NUF412" s="141"/>
      <c r="NUG412" s="141"/>
      <c r="NUH412" s="141"/>
      <c r="NUI412" s="141"/>
      <c r="NUJ412" s="141"/>
      <c r="NUK412" s="141"/>
      <c r="NUL412" s="141"/>
      <c r="NUM412" s="141"/>
      <c r="NUN412" s="141"/>
      <c r="NUO412" s="141"/>
      <c r="NUP412" s="141"/>
      <c r="NUQ412" s="141"/>
      <c r="NUR412" s="141"/>
      <c r="NUS412" s="141"/>
      <c r="NUT412" s="141"/>
      <c r="NUU412" s="141"/>
      <c r="NUV412" s="141"/>
      <c r="NUW412" s="141"/>
      <c r="NUX412" s="141"/>
      <c r="NUY412" s="141"/>
      <c r="NUZ412" s="141"/>
      <c r="NVA412" s="141"/>
      <c r="NVB412" s="141"/>
      <c r="NVC412" s="141"/>
      <c r="NVD412" s="141"/>
      <c r="NVE412" s="141"/>
      <c r="NVF412" s="141"/>
      <c r="NVG412" s="141"/>
      <c r="NVH412" s="141"/>
      <c r="NVI412" s="141"/>
      <c r="NVJ412" s="141"/>
      <c r="NVK412" s="141"/>
      <c r="NVL412" s="141"/>
      <c r="NVM412" s="141"/>
      <c r="NVN412" s="141"/>
      <c r="NVO412" s="141"/>
      <c r="NVP412" s="141"/>
      <c r="NVQ412" s="141"/>
      <c r="NVR412" s="141"/>
      <c r="NVS412" s="141"/>
      <c r="NVT412" s="141"/>
      <c r="NVU412" s="141"/>
      <c r="NVV412" s="141"/>
      <c r="NVW412" s="141"/>
      <c r="NVX412" s="141"/>
      <c r="NVY412" s="141"/>
      <c r="NVZ412" s="141"/>
      <c r="NWA412" s="141"/>
      <c r="NWB412" s="141"/>
      <c r="NWC412" s="141"/>
      <c r="NWD412" s="141"/>
      <c r="NWE412" s="141"/>
      <c r="NWF412" s="141"/>
      <c r="NWG412" s="141"/>
      <c r="NWH412" s="141"/>
      <c r="NWI412" s="141"/>
      <c r="NWJ412" s="141"/>
      <c r="NWK412" s="141"/>
      <c r="NWL412" s="141"/>
      <c r="NWM412" s="141"/>
      <c r="NWN412" s="141"/>
      <c r="NWO412" s="141"/>
      <c r="NWP412" s="141"/>
      <c r="NWQ412" s="141"/>
      <c r="NWR412" s="141"/>
      <c r="NWS412" s="141"/>
      <c r="NWT412" s="141"/>
      <c r="NWU412" s="141"/>
      <c r="NWV412" s="141"/>
      <c r="NWW412" s="141"/>
      <c r="NWX412" s="141"/>
      <c r="NWY412" s="141"/>
      <c r="NWZ412" s="141"/>
      <c r="NXA412" s="141"/>
      <c r="NXB412" s="141"/>
      <c r="NXC412" s="141"/>
      <c r="NXD412" s="141"/>
      <c r="NXE412" s="141"/>
      <c r="NXF412" s="141"/>
      <c r="NXG412" s="141"/>
      <c r="NXH412" s="141"/>
      <c r="NXI412" s="141"/>
      <c r="NXJ412" s="141"/>
      <c r="NXK412" s="141"/>
      <c r="NXL412" s="141"/>
      <c r="NXM412" s="141"/>
      <c r="NXN412" s="141"/>
      <c r="NXO412" s="141"/>
      <c r="NXP412" s="141"/>
      <c r="NXQ412" s="141"/>
      <c r="NXR412" s="141"/>
      <c r="NXS412" s="141"/>
      <c r="NXT412" s="141"/>
      <c r="NXU412" s="141"/>
      <c r="NXV412" s="141"/>
      <c r="NXW412" s="141"/>
      <c r="NXX412" s="141"/>
      <c r="NXY412" s="141"/>
      <c r="NXZ412" s="141"/>
      <c r="NYA412" s="141"/>
      <c r="NYB412" s="141"/>
      <c r="NYC412" s="141"/>
      <c r="NYD412" s="141"/>
      <c r="NYE412" s="141"/>
      <c r="NYF412" s="141"/>
      <c r="NYG412" s="141"/>
      <c r="NYH412" s="141"/>
      <c r="NYI412" s="141"/>
      <c r="NYJ412" s="141"/>
      <c r="NYK412" s="141"/>
      <c r="NYL412" s="141"/>
      <c r="NYM412" s="141"/>
      <c r="NYN412" s="141"/>
      <c r="NYO412" s="141"/>
      <c r="NYP412" s="141"/>
      <c r="NYQ412" s="141"/>
      <c r="NYR412" s="141"/>
      <c r="NYS412" s="141"/>
      <c r="NYT412" s="141"/>
      <c r="NYU412" s="141"/>
      <c r="NYV412" s="141"/>
      <c r="NYW412" s="141"/>
      <c r="NYX412" s="141"/>
      <c r="NYY412" s="141"/>
      <c r="NYZ412" s="141"/>
      <c r="NZA412" s="141"/>
      <c r="NZB412" s="141"/>
      <c r="NZC412" s="141"/>
      <c r="NZD412" s="141"/>
      <c r="NZE412" s="141"/>
      <c r="NZF412" s="141"/>
      <c r="NZG412" s="141"/>
      <c r="NZH412" s="141"/>
      <c r="NZI412" s="141"/>
      <c r="NZJ412" s="141"/>
      <c r="NZK412" s="141"/>
      <c r="NZL412" s="141"/>
      <c r="NZM412" s="141"/>
      <c r="NZN412" s="141"/>
      <c r="NZO412" s="141"/>
      <c r="NZP412" s="141"/>
      <c r="NZQ412" s="141"/>
      <c r="NZR412" s="141"/>
      <c r="NZS412" s="141"/>
      <c r="NZT412" s="141"/>
      <c r="NZU412" s="141"/>
      <c r="NZV412" s="141"/>
      <c r="NZW412" s="141"/>
      <c r="NZX412" s="141"/>
      <c r="NZY412" s="141"/>
      <c r="NZZ412" s="141"/>
      <c r="OAA412" s="141"/>
      <c r="OAB412" s="141"/>
      <c r="OAC412" s="141"/>
      <c r="OAD412" s="141"/>
      <c r="OAE412" s="141"/>
      <c r="OAF412" s="141"/>
      <c r="OAG412" s="141"/>
      <c r="OAH412" s="141"/>
      <c r="OAI412" s="141"/>
      <c r="OAJ412" s="141"/>
      <c r="OAK412" s="141"/>
      <c r="OAL412" s="141"/>
      <c r="OAM412" s="141"/>
      <c r="OAN412" s="141"/>
      <c r="OAO412" s="141"/>
      <c r="OAP412" s="141"/>
      <c r="OAQ412" s="141"/>
      <c r="OAR412" s="141"/>
      <c r="OAS412" s="141"/>
      <c r="OAT412" s="141"/>
      <c r="OAU412" s="141"/>
      <c r="OAV412" s="141"/>
      <c r="OAW412" s="141"/>
      <c r="OAX412" s="141"/>
      <c r="OAY412" s="141"/>
      <c r="OAZ412" s="141"/>
      <c r="OBA412" s="141"/>
      <c r="OBB412" s="141"/>
      <c r="OBC412" s="141"/>
      <c r="OBD412" s="141"/>
      <c r="OBE412" s="141"/>
      <c r="OBF412" s="141"/>
      <c r="OBG412" s="141"/>
      <c r="OBH412" s="141"/>
      <c r="OBI412" s="141"/>
      <c r="OBJ412" s="141"/>
      <c r="OBK412" s="141"/>
      <c r="OBL412" s="141"/>
      <c r="OBM412" s="141"/>
      <c r="OBN412" s="141"/>
      <c r="OBO412" s="141"/>
      <c r="OBP412" s="141"/>
      <c r="OBQ412" s="141"/>
      <c r="OBR412" s="141"/>
      <c r="OBS412" s="141"/>
      <c r="OBT412" s="141"/>
      <c r="OBU412" s="141"/>
      <c r="OBV412" s="141"/>
      <c r="OBW412" s="141"/>
      <c r="OBX412" s="141"/>
      <c r="OBY412" s="141"/>
      <c r="OBZ412" s="141"/>
      <c r="OCA412" s="141"/>
      <c r="OCB412" s="141"/>
      <c r="OCC412" s="141"/>
      <c r="OCD412" s="141"/>
      <c r="OCE412" s="141"/>
      <c r="OCF412" s="141"/>
      <c r="OCG412" s="141"/>
      <c r="OCH412" s="141"/>
      <c r="OCI412" s="141"/>
      <c r="OCJ412" s="141"/>
      <c r="OCK412" s="141"/>
      <c r="OCL412" s="141"/>
      <c r="OCM412" s="141"/>
      <c r="OCN412" s="141"/>
      <c r="OCO412" s="141"/>
      <c r="OCP412" s="141"/>
      <c r="OCQ412" s="141"/>
      <c r="OCR412" s="141"/>
      <c r="OCS412" s="141"/>
      <c r="OCT412" s="141"/>
      <c r="OCU412" s="141"/>
      <c r="OCV412" s="141"/>
      <c r="OCW412" s="141"/>
      <c r="OCX412" s="141"/>
      <c r="OCY412" s="141"/>
      <c r="OCZ412" s="141"/>
      <c r="ODA412" s="141"/>
      <c r="ODB412" s="141"/>
      <c r="ODC412" s="141"/>
      <c r="ODD412" s="141"/>
      <c r="ODE412" s="141"/>
      <c r="ODF412" s="141"/>
      <c r="ODG412" s="141"/>
      <c r="ODH412" s="141"/>
      <c r="ODI412" s="141"/>
      <c r="ODJ412" s="141"/>
      <c r="ODK412" s="141"/>
      <c r="ODL412" s="141"/>
      <c r="ODM412" s="141"/>
      <c r="ODN412" s="141"/>
      <c r="ODO412" s="141"/>
      <c r="ODP412" s="141"/>
      <c r="ODQ412" s="141"/>
      <c r="ODR412" s="141"/>
      <c r="ODS412" s="141"/>
      <c r="ODT412" s="141"/>
      <c r="ODU412" s="141"/>
      <c r="ODV412" s="141"/>
      <c r="ODW412" s="141"/>
      <c r="ODX412" s="141"/>
      <c r="ODY412" s="141"/>
      <c r="ODZ412" s="141"/>
      <c r="OEA412" s="141"/>
      <c r="OEB412" s="141"/>
      <c r="OEC412" s="141"/>
      <c r="OED412" s="141"/>
      <c r="OEE412" s="141"/>
      <c r="OEF412" s="141"/>
      <c r="OEG412" s="141"/>
      <c r="OEH412" s="141"/>
      <c r="OEI412" s="141"/>
      <c r="OEJ412" s="141"/>
      <c r="OEK412" s="141"/>
      <c r="OEL412" s="141"/>
      <c r="OEM412" s="141"/>
      <c r="OEN412" s="141"/>
      <c r="OEO412" s="141"/>
      <c r="OEP412" s="141"/>
      <c r="OEQ412" s="141"/>
      <c r="OER412" s="141"/>
      <c r="OES412" s="141"/>
      <c r="OET412" s="141"/>
      <c r="OEU412" s="141"/>
      <c r="OEV412" s="141"/>
      <c r="OEW412" s="141"/>
      <c r="OEX412" s="141"/>
      <c r="OEY412" s="141"/>
      <c r="OEZ412" s="141"/>
      <c r="OFA412" s="141"/>
      <c r="OFB412" s="141"/>
      <c r="OFC412" s="141"/>
      <c r="OFD412" s="141"/>
      <c r="OFE412" s="141"/>
      <c r="OFF412" s="141"/>
      <c r="OFG412" s="141"/>
      <c r="OFH412" s="141"/>
      <c r="OFI412" s="141"/>
      <c r="OFJ412" s="141"/>
      <c r="OFK412" s="141"/>
      <c r="OFL412" s="141"/>
      <c r="OFM412" s="141"/>
      <c r="OFN412" s="141"/>
      <c r="OFO412" s="141"/>
      <c r="OFP412" s="141"/>
      <c r="OFQ412" s="141"/>
      <c r="OFR412" s="141"/>
      <c r="OFS412" s="141"/>
      <c r="OFT412" s="141"/>
      <c r="OFU412" s="141"/>
      <c r="OFV412" s="141"/>
      <c r="OFW412" s="141"/>
      <c r="OFX412" s="141"/>
      <c r="OFY412" s="141"/>
      <c r="OFZ412" s="141"/>
      <c r="OGA412" s="141"/>
      <c r="OGB412" s="141"/>
      <c r="OGC412" s="141"/>
      <c r="OGD412" s="141"/>
      <c r="OGE412" s="141"/>
      <c r="OGF412" s="141"/>
      <c r="OGG412" s="141"/>
      <c r="OGH412" s="141"/>
      <c r="OGI412" s="141"/>
      <c r="OGJ412" s="141"/>
      <c r="OGK412" s="141"/>
      <c r="OGL412" s="141"/>
      <c r="OGM412" s="141"/>
      <c r="OGN412" s="141"/>
      <c r="OGO412" s="141"/>
      <c r="OGP412" s="141"/>
      <c r="OGQ412" s="141"/>
      <c r="OGR412" s="141"/>
      <c r="OGS412" s="141"/>
      <c r="OGT412" s="141"/>
      <c r="OGU412" s="141"/>
      <c r="OGV412" s="141"/>
      <c r="OGW412" s="141"/>
      <c r="OGX412" s="141"/>
      <c r="OGY412" s="141"/>
      <c r="OGZ412" s="141"/>
      <c r="OHA412" s="141"/>
      <c r="OHB412" s="141"/>
      <c r="OHC412" s="141"/>
      <c r="OHD412" s="141"/>
      <c r="OHE412" s="141"/>
      <c r="OHF412" s="141"/>
      <c r="OHG412" s="141"/>
      <c r="OHH412" s="141"/>
      <c r="OHI412" s="141"/>
      <c r="OHJ412" s="141"/>
      <c r="OHK412" s="141"/>
      <c r="OHL412" s="141"/>
      <c r="OHM412" s="141"/>
      <c r="OHN412" s="141"/>
      <c r="OHO412" s="141"/>
      <c r="OHP412" s="141"/>
      <c r="OHQ412" s="141"/>
      <c r="OHR412" s="141"/>
      <c r="OHS412" s="141"/>
      <c r="OHT412" s="141"/>
      <c r="OHU412" s="141"/>
      <c r="OHV412" s="141"/>
      <c r="OHW412" s="141"/>
      <c r="OHX412" s="141"/>
      <c r="OHY412" s="141"/>
      <c r="OHZ412" s="141"/>
      <c r="OIA412" s="141"/>
      <c r="OIB412" s="141"/>
      <c r="OIC412" s="141"/>
      <c r="OID412" s="141"/>
      <c r="OIE412" s="141"/>
      <c r="OIF412" s="141"/>
      <c r="OIG412" s="141"/>
      <c r="OIH412" s="141"/>
      <c r="OII412" s="141"/>
      <c r="OIJ412" s="141"/>
      <c r="OIK412" s="141"/>
      <c r="OIL412" s="141"/>
      <c r="OIM412" s="141"/>
      <c r="OIN412" s="141"/>
      <c r="OIO412" s="141"/>
      <c r="OIP412" s="141"/>
      <c r="OIQ412" s="141"/>
      <c r="OIR412" s="141"/>
      <c r="OIS412" s="141"/>
      <c r="OIT412" s="141"/>
      <c r="OIU412" s="141"/>
      <c r="OIV412" s="141"/>
      <c r="OIW412" s="141"/>
      <c r="OIX412" s="141"/>
      <c r="OIY412" s="141"/>
      <c r="OIZ412" s="141"/>
      <c r="OJA412" s="141"/>
      <c r="OJB412" s="141"/>
      <c r="OJC412" s="141"/>
      <c r="OJD412" s="141"/>
      <c r="OJE412" s="141"/>
      <c r="OJF412" s="141"/>
      <c r="OJG412" s="141"/>
      <c r="OJH412" s="141"/>
      <c r="OJI412" s="141"/>
      <c r="OJJ412" s="141"/>
      <c r="OJK412" s="141"/>
      <c r="OJL412" s="141"/>
      <c r="OJM412" s="141"/>
      <c r="OJN412" s="141"/>
      <c r="OJO412" s="141"/>
      <c r="OJP412" s="141"/>
      <c r="OJQ412" s="141"/>
      <c r="OJR412" s="141"/>
      <c r="OJS412" s="141"/>
      <c r="OJT412" s="141"/>
      <c r="OJU412" s="141"/>
      <c r="OJV412" s="141"/>
      <c r="OJW412" s="141"/>
      <c r="OJX412" s="141"/>
      <c r="OJY412" s="141"/>
      <c r="OJZ412" s="141"/>
      <c r="OKA412" s="141"/>
      <c r="OKB412" s="141"/>
      <c r="OKC412" s="141"/>
      <c r="OKD412" s="141"/>
      <c r="OKE412" s="141"/>
      <c r="OKF412" s="141"/>
      <c r="OKG412" s="141"/>
      <c r="OKH412" s="141"/>
      <c r="OKI412" s="141"/>
      <c r="OKJ412" s="141"/>
      <c r="OKK412" s="141"/>
      <c r="OKL412" s="141"/>
      <c r="OKM412" s="141"/>
      <c r="OKN412" s="141"/>
      <c r="OKO412" s="141"/>
      <c r="OKP412" s="141"/>
      <c r="OKQ412" s="141"/>
      <c r="OKR412" s="141"/>
      <c r="OKS412" s="141"/>
      <c r="OKT412" s="141"/>
      <c r="OKU412" s="141"/>
      <c r="OKV412" s="141"/>
      <c r="OKW412" s="141"/>
      <c r="OKX412" s="141"/>
      <c r="OKY412" s="141"/>
      <c r="OKZ412" s="141"/>
      <c r="OLA412" s="141"/>
      <c r="OLB412" s="141"/>
      <c r="OLC412" s="141"/>
      <c r="OLD412" s="141"/>
      <c r="OLE412" s="141"/>
      <c r="OLF412" s="141"/>
      <c r="OLG412" s="141"/>
      <c r="OLH412" s="141"/>
      <c r="OLI412" s="141"/>
      <c r="OLJ412" s="141"/>
      <c r="OLK412" s="141"/>
      <c r="OLL412" s="141"/>
      <c r="OLM412" s="141"/>
      <c r="OLN412" s="141"/>
      <c r="OLO412" s="141"/>
      <c r="OLP412" s="141"/>
      <c r="OLQ412" s="141"/>
      <c r="OLR412" s="141"/>
      <c r="OLS412" s="141"/>
      <c r="OLT412" s="141"/>
      <c r="OLU412" s="141"/>
      <c r="OLV412" s="141"/>
      <c r="OLW412" s="141"/>
      <c r="OLX412" s="141"/>
      <c r="OLY412" s="141"/>
      <c r="OLZ412" s="141"/>
      <c r="OMA412" s="141"/>
      <c r="OMB412" s="141"/>
      <c r="OMC412" s="141"/>
      <c r="OMD412" s="141"/>
      <c r="OME412" s="141"/>
      <c r="OMF412" s="141"/>
      <c r="OMG412" s="141"/>
      <c r="OMH412" s="141"/>
      <c r="OMI412" s="141"/>
      <c r="OMJ412" s="141"/>
      <c r="OMK412" s="141"/>
      <c r="OML412" s="141"/>
      <c r="OMM412" s="141"/>
      <c r="OMN412" s="141"/>
      <c r="OMO412" s="141"/>
      <c r="OMP412" s="141"/>
      <c r="OMQ412" s="141"/>
      <c r="OMR412" s="141"/>
      <c r="OMS412" s="141"/>
      <c r="OMT412" s="141"/>
      <c r="OMU412" s="141"/>
      <c r="OMV412" s="141"/>
      <c r="OMW412" s="141"/>
      <c r="OMX412" s="141"/>
      <c r="OMY412" s="141"/>
      <c r="OMZ412" s="141"/>
      <c r="ONA412" s="141"/>
      <c r="ONB412" s="141"/>
      <c r="ONC412" s="141"/>
      <c r="OND412" s="141"/>
      <c r="ONE412" s="141"/>
      <c r="ONF412" s="141"/>
      <c r="ONG412" s="141"/>
      <c r="ONH412" s="141"/>
      <c r="ONI412" s="141"/>
      <c r="ONJ412" s="141"/>
      <c r="ONK412" s="141"/>
      <c r="ONL412" s="141"/>
      <c r="ONM412" s="141"/>
      <c r="ONN412" s="141"/>
      <c r="ONO412" s="141"/>
      <c r="ONP412" s="141"/>
      <c r="ONQ412" s="141"/>
      <c r="ONR412" s="141"/>
      <c r="ONS412" s="141"/>
      <c r="ONT412" s="141"/>
      <c r="ONU412" s="141"/>
      <c r="ONV412" s="141"/>
      <c r="ONW412" s="141"/>
      <c r="ONX412" s="141"/>
      <c r="ONY412" s="141"/>
      <c r="ONZ412" s="141"/>
      <c r="OOA412" s="141"/>
      <c r="OOB412" s="141"/>
      <c r="OOC412" s="141"/>
      <c r="OOD412" s="141"/>
      <c r="OOE412" s="141"/>
      <c r="OOF412" s="141"/>
      <c r="OOG412" s="141"/>
      <c r="OOH412" s="141"/>
      <c r="OOI412" s="141"/>
      <c r="OOJ412" s="141"/>
      <c r="OOK412" s="141"/>
      <c r="OOL412" s="141"/>
      <c r="OOM412" s="141"/>
      <c r="OON412" s="141"/>
      <c r="OOO412" s="141"/>
      <c r="OOP412" s="141"/>
      <c r="OOQ412" s="141"/>
      <c r="OOR412" s="141"/>
      <c r="OOS412" s="141"/>
      <c r="OOT412" s="141"/>
      <c r="OOU412" s="141"/>
      <c r="OOV412" s="141"/>
      <c r="OOW412" s="141"/>
      <c r="OOX412" s="141"/>
      <c r="OOY412" s="141"/>
      <c r="OOZ412" s="141"/>
      <c r="OPA412" s="141"/>
      <c r="OPB412" s="141"/>
      <c r="OPC412" s="141"/>
      <c r="OPD412" s="141"/>
      <c r="OPE412" s="141"/>
      <c r="OPF412" s="141"/>
      <c r="OPG412" s="141"/>
      <c r="OPH412" s="141"/>
      <c r="OPI412" s="141"/>
      <c r="OPJ412" s="141"/>
      <c r="OPK412" s="141"/>
      <c r="OPL412" s="141"/>
      <c r="OPM412" s="141"/>
      <c r="OPN412" s="141"/>
      <c r="OPO412" s="141"/>
      <c r="OPP412" s="141"/>
      <c r="OPQ412" s="141"/>
      <c r="OPR412" s="141"/>
      <c r="OPS412" s="141"/>
      <c r="OPT412" s="141"/>
      <c r="OPU412" s="141"/>
      <c r="OPV412" s="141"/>
      <c r="OPW412" s="141"/>
      <c r="OPX412" s="141"/>
      <c r="OPY412" s="141"/>
      <c r="OPZ412" s="141"/>
      <c r="OQA412" s="141"/>
      <c r="OQB412" s="141"/>
      <c r="OQC412" s="141"/>
      <c r="OQD412" s="141"/>
      <c r="OQE412" s="141"/>
      <c r="OQF412" s="141"/>
      <c r="OQG412" s="141"/>
      <c r="OQH412" s="141"/>
      <c r="OQI412" s="141"/>
      <c r="OQJ412" s="141"/>
      <c r="OQK412" s="141"/>
      <c r="OQL412" s="141"/>
      <c r="OQM412" s="141"/>
      <c r="OQN412" s="141"/>
      <c r="OQO412" s="141"/>
      <c r="OQP412" s="141"/>
      <c r="OQQ412" s="141"/>
      <c r="OQR412" s="141"/>
      <c r="OQS412" s="141"/>
      <c r="OQT412" s="141"/>
      <c r="OQU412" s="141"/>
      <c r="OQV412" s="141"/>
      <c r="OQW412" s="141"/>
      <c r="OQX412" s="141"/>
      <c r="OQY412" s="141"/>
      <c r="OQZ412" s="141"/>
      <c r="ORA412" s="141"/>
      <c r="ORB412" s="141"/>
      <c r="ORC412" s="141"/>
      <c r="ORD412" s="141"/>
      <c r="ORE412" s="141"/>
      <c r="ORF412" s="141"/>
      <c r="ORG412" s="141"/>
      <c r="ORH412" s="141"/>
      <c r="ORI412" s="141"/>
      <c r="ORJ412" s="141"/>
      <c r="ORK412" s="141"/>
      <c r="ORL412" s="141"/>
      <c r="ORM412" s="141"/>
      <c r="ORN412" s="141"/>
      <c r="ORO412" s="141"/>
      <c r="ORP412" s="141"/>
      <c r="ORQ412" s="141"/>
      <c r="ORR412" s="141"/>
      <c r="ORS412" s="141"/>
      <c r="ORT412" s="141"/>
      <c r="ORU412" s="141"/>
      <c r="ORV412" s="141"/>
      <c r="ORW412" s="141"/>
      <c r="ORX412" s="141"/>
      <c r="ORY412" s="141"/>
      <c r="ORZ412" s="141"/>
      <c r="OSA412" s="141"/>
      <c r="OSB412" s="141"/>
      <c r="OSC412" s="141"/>
      <c r="OSD412" s="141"/>
      <c r="OSE412" s="141"/>
      <c r="OSF412" s="141"/>
      <c r="OSG412" s="141"/>
      <c r="OSH412" s="141"/>
      <c r="OSI412" s="141"/>
      <c r="OSJ412" s="141"/>
      <c r="OSK412" s="141"/>
      <c r="OSL412" s="141"/>
      <c r="OSM412" s="141"/>
      <c r="OSN412" s="141"/>
      <c r="OSO412" s="141"/>
      <c r="OSP412" s="141"/>
      <c r="OSQ412" s="141"/>
      <c r="OSR412" s="141"/>
      <c r="OSS412" s="141"/>
      <c r="OST412" s="141"/>
      <c r="OSU412" s="141"/>
      <c r="OSV412" s="141"/>
      <c r="OSW412" s="141"/>
      <c r="OSX412" s="141"/>
      <c r="OSY412" s="141"/>
      <c r="OSZ412" s="141"/>
      <c r="OTA412" s="141"/>
      <c r="OTB412" s="141"/>
      <c r="OTC412" s="141"/>
      <c r="OTD412" s="141"/>
      <c r="OTE412" s="141"/>
      <c r="OTF412" s="141"/>
      <c r="OTG412" s="141"/>
      <c r="OTH412" s="141"/>
      <c r="OTI412" s="141"/>
      <c r="OTJ412" s="141"/>
      <c r="OTK412" s="141"/>
      <c r="OTL412" s="141"/>
      <c r="OTM412" s="141"/>
      <c r="OTN412" s="141"/>
      <c r="OTO412" s="141"/>
      <c r="OTP412" s="141"/>
      <c r="OTQ412" s="141"/>
      <c r="OTR412" s="141"/>
      <c r="OTS412" s="141"/>
      <c r="OTT412" s="141"/>
      <c r="OTU412" s="141"/>
      <c r="OTV412" s="141"/>
      <c r="OTW412" s="141"/>
      <c r="OTX412" s="141"/>
      <c r="OTY412" s="141"/>
      <c r="OTZ412" s="141"/>
      <c r="OUA412" s="141"/>
      <c r="OUB412" s="141"/>
      <c r="OUC412" s="141"/>
      <c r="OUD412" s="141"/>
      <c r="OUE412" s="141"/>
      <c r="OUF412" s="141"/>
      <c r="OUG412" s="141"/>
      <c r="OUH412" s="141"/>
      <c r="OUI412" s="141"/>
      <c r="OUJ412" s="141"/>
      <c r="OUK412" s="141"/>
      <c r="OUL412" s="141"/>
      <c r="OUM412" s="141"/>
      <c r="OUN412" s="141"/>
      <c r="OUO412" s="141"/>
      <c r="OUP412" s="141"/>
      <c r="OUQ412" s="141"/>
      <c r="OUR412" s="141"/>
      <c r="OUS412" s="141"/>
      <c r="OUT412" s="141"/>
      <c r="OUU412" s="141"/>
      <c r="OUV412" s="141"/>
      <c r="OUW412" s="141"/>
      <c r="OUX412" s="141"/>
      <c r="OUY412" s="141"/>
      <c r="OUZ412" s="141"/>
      <c r="OVA412" s="141"/>
      <c r="OVB412" s="141"/>
      <c r="OVC412" s="141"/>
      <c r="OVD412" s="141"/>
      <c r="OVE412" s="141"/>
      <c r="OVF412" s="141"/>
      <c r="OVG412" s="141"/>
      <c r="OVH412" s="141"/>
      <c r="OVI412" s="141"/>
      <c r="OVJ412" s="141"/>
      <c r="OVK412" s="141"/>
      <c r="OVL412" s="141"/>
      <c r="OVM412" s="141"/>
      <c r="OVN412" s="141"/>
      <c r="OVO412" s="141"/>
      <c r="OVP412" s="141"/>
      <c r="OVQ412" s="141"/>
      <c r="OVR412" s="141"/>
      <c r="OVS412" s="141"/>
      <c r="OVT412" s="141"/>
      <c r="OVU412" s="141"/>
      <c r="OVV412" s="141"/>
      <c r="OVW412" s="141"/>
      <c r="OVX412" s="141"/>
      <c r="OVY412" s="141"/>
      <c r="OVZ412" s="141"/>
      <c r="OWA412" s="141"/>
      <c r="OWB412" s="141"/>
      <c r="OWC412" s="141"/>
      <c r="OWD412" s="141"/>
      <c r="OWE412" s="141"/>
      <c r="OWF412" s="141"/>
      <c r="OWG412" s="141"/>
      <c r="OWH412" s="141"/>
      <c r="OWI412" s="141"/>
      <c r="OWJ412" s="141"/>
      <c r="OWK412" s="141"/>
      <c r="OWL412" s="141"/>
      <c r="OWM412" s="141"/>
      <c r="OWN412" s="141"/>
      <c r="OWO412" s="141"/>
      <c r="OWP412" s="141"/>
      <c r="OWQ412" s="141"/>
      <c r="OWR412" s="141"/>
      <c r="OWS412" s="141"/>
      <c r="OWT412" s="141"/>
      <c r="OWU412" s="141"/>
      <c r="OWV412" s="141"/>
      <c r="OWW412" s="141"/>
      <c r="OWX412" s="141"/>
      <c r="OWY412" s="141"/>
      <c r="OWZ412" s="141"/>
      <c r="OXA412" s="141"/>
      <c r="OXB412" s="141"/>
      <c r="OXC412" s="141"/>
      <c r="OXD412" s="141"/>
      <c r="OXE412" s="141"/>
      <c r="OXF412" s="141"/>
      <c r="OXG412" s="141"/>
      <c r="OXH412" s="141"/>
      <c r="OXI412" s="141"/>
      <c r="OXJ412" s="141"/>
      <c r="OXK412" s="141"/>
      <c r="OXL412" s="141"/>
      <c r="OXM412" s="141"/>
      <c r="OXN412" s="141"/>
      <c r="OXO412" s="141"/>
      <c r="OXP412" s="141"/>
      <c r="OXQ412" s="141"/>
      <c r="OXR412" s="141"/>
      <c r="OXS412" s="141"/>
      <c r="OXT412" s="141"/>
      <c r="OXU412" s="141"/>
      <c r="OXV412" s="141"/>
      <c r="OXW412" s="141"/>
      <c r="OXX412" s="141"/>
      <c r="OXY412" s="141"/>
      <c r="OXZ412" s="141"/>
      <c r="OYA412" s="141"/>
      <c r="OYB412" s="141"/>
      <c r="OYC412" s="141"/>
      <c r="OYD412" s="141"/>
      <c r="OYE412" s="141"/>
      <c r="OYF412" s="141"/>
      <c r="OYG412" s="141"/>
      <c r="OYH412" s="141"/>
      <c r="OYI412" s="141"/>
      <c r="OYJ412" s="141"/>
      <c r="OYK412" s="141"/>
      <c r="OYL412" s="141"/>
      <c r="OYM412" s="141"/>
      <c r="OYN412" s="141"/>
      <c r="OYO412" s="141"/>
      <c r="OYP412" s="141"/>
      <c r="OYQ412" s="141"/>
      <c r="OYR412" s="141"/>
      <c r="OYS412" s="141"/>
      <c r="OYT412" s="141"/>
      <c r="OYU412" s="141"/>
      <c r="OYV412" s="141"/>
      <c r="OYW412" s="141"/>
      <c r="OYX412" s="141"/>
      <c r="OYY412" s="141"/>
      <c r="OYZ412" s="141"/>
      <c r="OZA412" s="141"/>
      <c r="OZB412" s="141"/>
      <c r="OZC412" s="141"/>
      <c r="OZD412" s="141"/>
      <c r="OZE412" s="141"/>
      <c r="OZF412" s="141"/>
      <c r="OZG412" s="141"/>
      <c r="OZH412" s="141"/>
      <c r="OZI412" s="141"/>
      <c r="OZJ412" s="141"/>
      <c r="OZK412" s="141"/>
      <c r="OZL412" s="141"/>
      <c r="OZM412" s="141"/>
      <c r="OZN412" s="141"/>
      <c r="OZO412" s="141"/>
      <c r="OZP412" s="141"/>
      <c r="OZQ412" s="141"/>
      <c r="OZR412" s="141"/>
      <c r="OZS412" s="141"/>
      <c r="OZT412" s="141"/>
      <c r="OZU412" s="141"/>
      <c r="OZV412" s="141"/>
      <c r="OZW412" s="141"/>
      <c r="OZX412" s="141"/>
      <c r="OZY412" s="141"/>
      <c r="OZZ412" s="141"/>
      <c r="PAA412" s="141"/>
      <c r="PAB412" s="141"/>
      <c r="PAC412" s="141"/>
      <c r="PAD412" s="141"/>
      <c r="PAE412" s="141"/>
      <c r="PAF412" s="141"/>
      <c r="PAG412" s="141"/>
      <c r="PAH412" s="141"/>
      <c r="PAI412" s="141"/>
      <c r="PAJ412" s="141"/>
      <c r="PAK412" s="141"/>
      <c r="PAL412" s="141"/>
      <c r="PAM412" s="141"/>
      <c r="PAN412" s="141"/>
      <c r="PAO412" s="141"/>
      <c r="PAP412" s="141"/>
      <c r="PAQ412" s="141"/>
      <c r="PAR412" s="141"/>
      <c r="PAS412" s="141"/>
      <c r="PAT412" s="141"/>
      <c r="PAU412" s="141"/>
      <c r="PAV412" s="141"/>
      <c r="PAW412" s="141"/>
      <c r="PAX412" s="141"/>
      <c r="PAY412" s="141"/>
      <c r="PAZ412" s="141"/>
      <c r="PBA412" s="141"/>
      <c r="PBB412" s="141"/>
      <c r="PBC412" s="141"/>
      <c r="PBD412" s="141"/>
      <c r="PBE412" s="141"/>
      <c r="PBF412" s="141"/>
      <c r="PBG412" s="141"/>
      <c r="PBH412" s="141"/>
      <c r="PBI412" s="141"/>
      <c r="PBJ412" s="141"/>
      <c r="PBK412" s="141"/>
      <c r="PBL412" s="141"/>
      <c r="PBM412" s="141"/>
      <c r="PBN412" s="141"/>
      <c r="PBO412" s="141"/>
      <c r="PBP412" s="141"/>
      <c r="PBQ412" s="141"/>
      <c r="PBR412" s="141"/>
      <c r="PBS412" s="141"/>
      <c r="PBT412" s="141"/>
      <c r="PBU412" s="141"/>
      <c r="PBV412" s="141"/>
      <c r="PBW412" s="141"/>
      <c r="PBX412" s="141"/>
      <c r="PBY412" s="141"/>
      <c r="PBZ412" s="141"/>
      <c r="PCA412" s="141"/>
      <c r="PCB412" s="141"/>
      <c r="PCC412" s="141"/>
      <c r="PCD412" s="141"/>
      <c r="PCE412" s="141"/>
      <c r="PCF412" s="141"/>
      <c r="PCG412" s="141"/>
      <c r="PCH412" s="141"/>
      <c r="PCI412" s="141"/>
      <c r="PCJ412" s="141"/>
      <c r="PCK412" s="141"/>
      <c r="PCL412" s="141"/>
      <c r="PCM412" s="141"/>
      <c r="PCN412" s="141"/>
      <c r="PCO412" s="141"/>
      <c r="PCP412" s="141"/>
      <c r="PCQ412" s="141"/>
      <c r="PCR412" s="141"/>
      <c r="PCS412" s="141"/>
      <c r="PCT412" s="141"/>
      <c r="PCU412" s="141"/>
      <c r="PCV412" s="141"/>
      <c r="PCW412" s="141"/>
      <c r="PCX412" s="141"/>
      <c r="PCY412" s="141"/>
      <c r="PCZ412" s="141"/>
      <c r="PDA412" s="141"/>
      <c r="PDB412" s="141"/>
      <c r="PDC412" s="141"/>
      <c r="PDD412" s="141"/>
      <c r="PDE412" s="141"/>
      <c r="PDF412" s="141"/>
      <c r="PDG412" s="141"/>
      <c r="PDH412" s="141"/>
      <c r="PDI412" s="141"/>
      <c r="PDJ412" s="141"/>
      <c r="PDK412" s="141"/>
      <c r="PDL412" s="141"/>
      <c r="PDM412" s="141"/>
      <c r="PDN412" s="141"/>
      <c r="PDO412" s="141"/>
      <c r="PDP412" s="141"/>
      <c r="PDQ412" s="141"/>
      <c r="PDR412" s="141"/>
      <c r="PDS412" s="141"/>
      <c r="PDT412" s="141"/>
      <c r="PDU412" s="141"/>
      <c r="PDV412" s="141"/>
      <c r="PDW412" s="141"/>
      <c r="PDX412" s="141"/>
      <c r="PDY412" s="141"/>
      <c r="PDZ412" s="141"/>
      <c r="PEA412" s="141"/>
      <c r="PEB412" s="141"/>
      <c r="PEC412" s="141"/>
      <c r="PED412" s="141"/>
      <c r="PEE412" s="141"/>
      <c r="PEF412" s="141"/>
      <c r="PEG412" s="141"/>
      <c r="PEH412" s="141"/>
      <c r="PEI412" s="141"/>
      <c r="PEJ412" s="141"/>
      <c r="PEK412" s="141"/>
      <c r="PEL412" s="141"/>
      <c r="PEM412" s="141"/>
      <c r="PEN412" s="141"/>
      <c r="PEO412" s="141"/>
      <c r="PEP412" s="141"/>
      <c r="PEQ412" s="141"/>
      <c r="PER412" s="141"/>
      <c r="PES412" s="141"/>
      <c r="PET412" s="141"/>
      <c r="PEU412" s="141"/>
      <c r="PEV412" s="141"/>
      <c r="PEW412" s="141"/>
      <c r="PEX412" s="141"/>
      <c r="PEY412" s="141"/>
      <c r="PEZ412" s="141"/>
      <c r="PFA412" s="141"/>
      <c r="PFB412" s="141"/>
      <c r="PFC412" s="141"/>
      <c r="PFD412" s="141"/>
      <c r="PFE412" s="141"/>
      <c r="PFF412" s="141"/>
      <c r="PFG412" s="141"/>
      <c r="PFH412" s="141"/>
      <c r="PFI412" s="141"/>
      <c r="PFJ412" s="141"/>
      <c r="PFK412" s="141"/>
      <c r="PFL412" s="141"/>
      <c r="PFM412" s="141"/>
      <c r="PFN412" s="141"/>
      <c r="PFO412" s="141"/>
      <c r="PFP412" s="141"/>
      <c r="PFQ412" s="141"/>
      <c r="PFR412" s="141"/>
      <c r="PFS412" s="141"/>
      <c r="PFT412" s="141"/>
      <c r="PFU412" s="141"/>
      <c r="PFV412" s="141"/>
      <c r="PFW412" s="141"/>
      <c r="PFX412" s="141"/>
      <c r="PFY412" s="141"/>
      <c r="PFZ412" s="141"/>
      <c r="PGA412" s="141"/>
      <c r="PGB412" s="141"/>
      <c r="PGC412" s="141"/>
      <c r="PGD412" s="141"/>
      <c r="PGE412" s="141"/>
      <c r="PGF412" s="141"/>
      <c r="PGG412" s="141"/>
      <c r="PGH412" s="141"/>
      <c r="PGI412" s="141"/>
      <c r="PGJ412" s="141"/>
      <c r="PGK412" s="141"/>
      <c r="PGL412" s="141"/>
      <c r="PGM412" s="141"/>
      <c r="PGN412" s="141"/>
      <c r="PGO412" s="141"/>
      <c r="PGP412" s="141"/>
      <c r="PGQ412" s="141"/>
      <c r="PGR412" s="141"/>
      <c r="PGS412" s="141"/>
      <c r="PGT412" s="141"/>
      <c r="PGU412" s="141"/>
      <c r="PGV412" s="141"/>
      <c r="PGW412" s="141"/>
      <c r="PGX412" s="141"/>
      <c r="PGY412" s="141"/>
      <c r="PGZ412" s="141"/>
      <c r="PHA412" s="141"/>
      <c r="PHB412" s="141"/>
      <c r="PHC412" s="141"/>
      <c r="PHD412" s="141"/>
      <c r="PHE412" s="141"/>
      <c r="PHF412" s="141"/>
      <c r="PHG412" s="141"/>
      <c r="PHH412" s="141"/>
      <c r="PHI412" s="141"/>
      <c r="PHJ412" s="141"/>
      <c r="PHK412" s="141"/>
      <c r="PHL412" s="141"/>
      <c r="PHM412" s="141"/>
      <c r="PHN412" s="141"/>
      <c r="PHO412" s="141"/>
      <c r="PHP412" s="141"/>
      <c r="PHQ412" s="141"/>
      <c r="PHR412" s="141"/>
      <c r="PHS412" s="141"/>
      <c r="PHT412" s="141"/>
      <c r="PHU412" s="141"/>
      <c r="PHV412" s="141"/>
      <c r="PHW412" s="141"/>
      <c r="PHX412" s="141"/>
      <c r="PHY412" s="141"/>
      <c r="PHZ412" s="141"/>
      <c r="PIA412" s="141"/>
      <c r="PIB412" s="141"/>
      <c r="PIC412" s="141"/>
      <c r="PID412" s="141"/>
      <c r="PIE412" s="141"/>
      <c r="PIF412" s="141"/>
      <c r="PIG412" s="141"/>
      <c r="PIH412" s="141"/>
      <c r="PII412" s="141"/>
      <c r="PIJ412" s="141"/>
      <c r="PIK412" s="141"/>
      <c r="PIL412" s="141"/>
      <c r="PIM412" s="141"/>
      <c r="PIN412" s="141"/>
      <c r="PIO412" s="141"/>
      <c r="PIP412" s="141"/>
      <c r="PIQ412" s="141"/>
      <c r="PIR412" s="141"/>
      <c r="PIS412" s="141"/>
      <c r="PIT412" s="141"/>
      <c r="PIU412" s="141"/>
      <c r="PIV412" s="141"/>
      <c r="PIW412" s="141"/>
      <c r="PIX412" s="141"/>
      <c r="PIY412" s="141"/>
      <c r="PIZ412" s="141"/>
      <c r="PJA412" s="141"/>
      <c r="PJB412" s="141"/>
      <c r="PJC412" s="141"/>
      <c r="PJD412" s="141"/>
      <c r="PJE412" s="141"/>
      <c r="PJF412" s="141"/>
      <c r="PJG412" s="141"/>
      <c r="PJH412" s="141"/>
      <c r="PJI412" s="141"/>
      <c r="PJJ412" s="141"/>
      <c r="PJK412" s="141"/>
      <c r="PJL412" s="141"/>
      <c r="PJM412" s="141"/>
      <c r="PJN412" s="141"/>
      <c r="PJO412" s="141"/>
      <c r="PJP412" s="141"/>
      <c r="PJQ412" s="141"/>
      <c r="PJR412" s="141"/>
      <c r="PJS412" s="141"/>
      <c r="PJT412" s="141"/>
      <c r="PJU412" s="141"/>
      <c r="PJV412" s="141"/>
      <c r="PJW412" s="141"/>
      <c r="PJX412" s="141"/>
      <c r="PJY412" s="141"/>
      <c r="PJZ412" s="141"/>
      <c r="PKA412" s="141"/>
      <c r="PKB412" s="141"/>
      <c r="PKC412" s="141"/>
      <c r="PKD412" s="141"/>
      <c r="PKE412" s="141"/>
      <c r="PKF412" s="141"/>
      <c r="PKG412" s="141"/>
      <c r="PKH412" s="141"/>
      <c r="PKI412" s="141"/>
      <c r="PKJ412" s="141"/>
      <c r="PKK412" s="141"/>
      <c r="PKL412" s="141"/>
      <c r="PKM412" s="141"/>
      <c r="PKN412" s="141"/>
      <c r="PKO412" s="141"/>
      <c r="PKP412" s="141"/>
      <c r="PKQ412" s="141"/>
      <c r="PKR412" s="141"/>
      <c r="PKS412" s="141"/>
      <c r="PKT412" s="141"/>
      <c r="PKU412" s="141"/>
      <c r="PKV412" s="141"/>
      <c r="PKW412" s="141"/>
      <c r="PKX412" s="141"/>
      <c r="PKY412" s="141"/>
      <c r="PKZ412" s="141"/>
      <c r="PLA412" s="141"/>
      <c r="PLB412" s="141"/>
      <c r="PLC412" s="141"/>
      <c r="PLD412" s="141"/>
      <c r="PLE412" s="141"/>
      <c r="PLF412" s="141"/>
      <c r="PLG412" s="141"/>
      <c r="PLH412" s="141"/>
      <c r="PLI412" s="141"/>
      <c r="PLJ412" s="141"/>
      <c r="PLK412" s="141"/>
      <c r="PLL412" s="141"/>
      <c r="PLM412" s="141"/>
      <c r="PLN412" s="141"/>
      <c r="PLO412" s="141"/>
      <c r="PLP412" s="141"/>
      <c r="PLQ412" s="141"/>
      <c r="PLR412" s="141"/>
      <c r="PLS412" s="141"/>
      <c r="PLT412" s="141"/>
      <c r="PLU412" s="141"/>
      <c r="PLV412" s="141"/>
      <c r="PLW412" s="141"/>
      <c r="PLX412" s="141"/>
      <c r="PLY412" s="141"/>
      <c r="PLZ412" s="141"/>
      <c r="PMA412" s="141"/>
      <c r="PMB412" s="141"/>
      <c r="PMC412" s="141"/>
      <c r="PMD412" s="141"/>
      <c r="PME412" s="141"/>
      <c r="PMF412" s="141"/>
      <c r="PMG412" s="141"/>
      <c r="PMH412" s="141"/>
      <c r="PMI412" s="141"/>
      <c r="PMJ412" s="141"/>
      <c r="PMK412" s="141"/>
      <c r="PML412" s="141"/>
      <c r="PMM412" s="141"/>
      <c r="PMN412" s="141"/>
      <c r="PMO412" s="141"/>
      <c r="PMP412" s="141"/>
      <c r="PMQ412" s="141"/>
      <c r="PMR412" s="141"/>
      <c r="PMS412" s="141"/>
      <c r="PMT412" s="141"/>
      <c r="PMU412" s="141"/>
      <c r="PMV412" s="141"/>
      <c r="PMW412" s="141"/>
      <c r="PMX412" s="141"/>
      <c r="PMY412" s="141"/>
      <c r="PMZ412" s="141"/>
      <c r="PNA412" s="141"/>
      <c r="PNB412" s="141"/>
      <c r="PNC412" s="141"/>
      <c r="PND412" s="141"/>
      <c r="PNE412" s="141"/>
      <c r="PNF412" s="141"/>
      <c r="PNG412" s="141"/>
      <c r="PNH412" s="141"/>
      <c r="PNI412" s="141"/>
      <c r="PNJ412" s="141"/>
      <c r="PNK412" s="141"/>
      <c r="PNL412" s="141"/>
      <c r="PNM412" s="141"/>
      <c r="PNN412" s="141"/>
      <c r="PNO412" s="141"/>
      <c r="PNP412" s="141"/>
      <c r="PNQ412" s="141"/>
      <c r="PNR412" s="141"/>
      <c r="PNS412" s="141"/>
      <c r="PNT412" s="141"/>
      <c r="PNU412" s="141"/>
      <c r="PNV412" s="141"/>
      <c r="PNW412" s="141"/>
      <c r="PNX412" s="141"/>
      <c r="PNY412" s="141"/>
      <c r="PNZ412" s="141"/>
      <c r="POA412" s="141"/>
      <c r="POB412" s="141"/>
      <c r="POC412" s="141"/>
      <c r="POD412" s="141"/>
      <c r="POE412" s="141"/>
      <c r="POF412" s="141"/>
      <c r="POG412" s="141"/>
      <c r="POH412" s="141"/>
      <c r="POI412" s="141"/>
      <c r="POJ412" s="141"/>
      <c r="POK412" s="141"/>
      <c r="POL412" s="141"/>
      <c r="POM412" s="141"/>
      <c r="PON412" s="141"/>
      <c r="POO412" s="141"/>
      <c r="POP412" s="141"/>
      <c r="POQ412" s="141"/>
      <c r="POR412" s="141"/>
      <c r="POS412" s="141"/>
      <c r="POT412" s="141"/>
      <c r="POU412" s="141"/>
      <c r="POV412" s="141"/>
      <c r="POW412" s="141"/>
      <c r="POX412" s="141"/>
      <c r="POY412" s="141"/>
      <c r="POZ412" s="141"/>
      <c r="PPA412" s="141"/>
      <c r="PPB412" s="141"/>
      <c r="PPC412" s="141"/>
      <c r="PPD412" s="141"/>
      <c r="PPE412" s="141"/>
      <c r="PPF412" s="141"/>
      <c r="PPG412" s="141"/>
      <c r="PPH412" s="141"/>
      <c r="PPI412" s="141"/>
      <c r="PPJ412" s="141"/>
      <c r="PPK412" s="141"/>
      <c r="PPL412" s="141"/>
      <c r="PPM412" s="141"/>
      <c r="PPN412" s="141"/>
      <c r="PPO412" s="141"/>
      <c r="PPP412" s="141"/>
      <c r="PPQ412" s="141"/>
      <c r="PPR412" s="141"/>
      <c r="PPS412" s="141"/>
      <c r="PPT412" s="141"/>
      <c r="PPU412" s="141"/>
      <c r="PPV412" s="141"/>
      <c r="PPW412" s="141"/>
      <c r="PPX412" s="141"/>
      <c r="PPY412" s="141"/>
      <c r="PPZ412" s="141"/>
      <c r="PQA412" s="141"/>
      <c r="PQB412" s="141"/>
      <c r="PQC412" s="141"/>
      <c r="PQD412" s="141"/>
      <c r="PQE412" s="141"/>
      <c r="PQF412" s="141"/>
      <c r="PQG412" s="141"/>
      <c r="PQH412" s="141"/>
      <c r="PQI412" s="141"/>
      <c r="PQJ412" s="141"/>
      <c r="PQK412" s="141"/>
      <c r="PQL412" s="141"/>
      <c r="PQM412" s="141"/>
      <c r="PQN412" s="141"/>
      <c r="PQO412" s="141"/>
      <c r="PQP412" s="141"/>
      <c r="PQQ412" s="141"/>
      <c r="PQR412" s="141"/>
      <c r="PQS412" s="141"/>
      <c r="PQT412" s="141"/>
      <c r="PQU412" s="141"/>
      <c r="PQV412" s="141"/>
      <c r="PQW412" s="141"/>
      <c r="PQX412" s="141"/>
      <c r="PQY412" s="141"/>
      <c r="PQZ412" s="141"/>
      <c r="PRA412" s="141"/>
      <c r="PRB412" s="141"/>
      <c r="PRC412" s="141"/>
      <c r="PRD412" s="141"/>
      <c r="PRE412" s="141"/>
      <c r="PRF412" s="141"/>
      <c r="PRG412" s="141"/>
      <c r="PRH412" s="141"/>
      <c r="PRI412" s="141"/>
      <c r="PRJ412" s="141"/>
      <c r="PRK412" s="141"/>
      <c r="PRL412" s="141"/>
      <c r="PRM412" s="141"/>
      <c r="PRN412" s="141"/>
      <c r="PRO412" s="141"/>
      <c r="PRP412" s="141"/>
      <c r="PRQ412" s="141"/>
      <c r="PRR412" s="141"/>
      <c r="PRS412" s="141"/>
      <c r="PRT412" s="141"/>
      <c r="PRU412" s="141"/>
      <c r="PRV412" s="141"/>
      <c r="PRW412" s="141"/>
      <c r="PRX412" s="141"/>
      <c r="PRY412" s="141"/>
      <c r="PRZ412" s="141"/>
      <c r="PSA412" s="141"/>
      <c r="PSB412" s="141"/>
      <c r="PSC412" s="141"/>
      <c r="PSD412" s="141"/>
      <c r="PSE412" s="141"/>
      <c r="PSF412" s="141"/>
      <c r="PSG412" s="141"/>
      <c r="PSH412" s="141"/>
      <c r="PSI412" s="141"/>
      <c r="PSJ412" s="141"/>
      <c r="PSK412" s="141"/>
      <c r="PSL412" s="141"/>
      <c r="PSM412" s="141"/>
      <c r="PSN412" s="141"/>
      <c r="PSO412" s="141"/>
      <c r="PSP412" s="141"/>
      <c r="PSQ412" s="141"/>
      <c r="PSR412" s="141"/>
      <c r="PSS412" s="141"/>
      <c r="PST412" s="141"/>
      <c r="PSU412" s="141"/>
      <c r="PSV412" s="141"/>
      <c r="PSW412" s="141"/>
      <c r="PSX412" s="141"/>
      <c r="PSY412" s="141"/>
      <c r="PSZ412" s="141"/>
      <c r="PTA412" s="141"/>
      <c r="PTB412" s="141"/>
      <c r="PTC412" s="141"/>
      <c r="PTD412" s="141"/>
      <c r="PTE412" s="141"/>
      <c r="PTF412" s="141"/>
      <c r="PTG412" s="141"/>
      <c r="PTH412" s="141"/>
      <c r="PTI412" s="141"/>
      <c r="PTJ412" s="141"/>
      <c r="PTK412" s="141"/>
      <c r="PTL412" s="141"/>
      <c r="PTM412" s="141"/>
      <c r="PTN412" s="141"/>
      <c r="PTO412" s="141"/>
      <c r="PTP412" s="141"/>
      <c r="PTQ412" s="141"/>
      <c r="PTR412" s="141"/>
      <c r="PTS412" s="141"/>
      <c r="PTT412" s="141"/>
      <c r="PTU412" s="141"/>
      <c r="PTV412" s="141"/>
      <c r="PTW412" s="141"/>
      <c r="PTX412" s="141"/>
      <c r="PTY412" s="141"/>
      <c r="PTZ412" s="141"/>
      <c r="PUA412" s="141"/>
      <c r="PUB412" s="141"/>
      <c r="PUC412" s="141"/>
      <c r="PUD412" s="141"/>
      <c r="PUE412" s="141"/>
      <c r="PUF412" s="141"/>
      <c r="PUG412" s="141"/>
      <c r="PUH412" s="141"/>
      <c r="PUI412" s="141"/>
      <c r="PUJ412" s="141"/>
      <c r="PUK412" s="141"/>
      <c r="PUL412" s="141"/>
      <c r="PUM412" s="141"/>
      <c r="PUN412" s="141"/>
      <c r="PUO412" s="141"/>
      <c r="PUP412" s="141"/>
      <c r="PUQ412" s="141"/>
      <c r="PUR412" s="141"/>
      <c r="PUS412" s="141"/>
      <c r="PUT412" s="141"/>
      <c r="PUU412" s="141"/>
      <c r="PUV412" s="141"/>
      <c r="PUW412" s="141"/>
      <c r="PUX412" s="141"/>
      <c r="PUY412" s="141"/>
      <c r="PUZ412" s="141"/>
      <c r="PVA412" s="141"/>
      <c r="PVB412" s="141"/>
      <c r="PVC412" s="141"/>
      <c r="PVD412" s="141"/>
      <c r="PVE412" s="141"/>
      <c r="PVF412" s="141"/>
      <c r="PVG412" s="141"/>
      <c r="PVH412" s="141"/>
      <c r="PVI412" s="141"/>
      <c r="PVJ412" s="141"/>
      <c r="PVK412" s="141"/>
      <c r="PVL412" s="141"/>
      <c r="PVM412" s="141"/>
      <c r="PVN412" s="141"/>
      <c r="PVO412" s="141"/>
      <c r="PVP412" s="141"/>
      <c r="PVQ412" s="141"/>
      <c r="PVR412" s="141"/>
      <c r="PVS412" s="141"/>
      <c r="PVT412" s="141"/>
      <c r="PVU412" s="141"/>
      <c r="PVV412" s="141"/>
      <c r="PVW412" s="141"/>
      <c r="PVX412" s="141"/>
      <c r="PVY412" s="141"/>
      <c r="PVZ412" s="141"/>
      <c r="PWA412" s="141"/>
      <c r="PWB412" s="141"/>
      <c r="PWC412" s="141"/>
      <c r="PWD412" s="141"/>
      <c r="PWE412" s="141"/>
      <c r="PWF412" s="141"/>
      <c r="PWG412" s="141"/>
      <c r="PWH412" s="141"/>
      <c r="PWI412" s="141"/>
      <c r="PWJ412" s="141"/>
      <c r="PWK412" s="141"/>
      <c r="PWL412" s="141"/>
      <c r="PWM412" s="141"/>
      <c r="PWN412" s="141"/>
      <c r="PWO412" s="141"/>
      <c r="PWP412" s="141"/>
      <c r="PWQ412" s="141"/>
      <c r="PWR412" s="141"/>
      <c r="PWS412" s="141"/>
      <c r="PWT412" s="141"/>
      <c r="PWU412" s="141"/>
      <c r="PWV412" s="141"/>
      <c r="PWW412" s="141"/>
      <c r="PWX412" s="141"/>
      <c r="PWY412" s="141"/>
      <c r="PWZ412" s="141"/>
      <c r="PXA412" s="141"/>
      <c r="PXB412" s="141"/>
      <c r="PXC412" s="141"/>
      <c r="PXD412" s="141"/>
      <c r="PXE412" s="141"/>
      <c r="PXF412" s="141"/>
      <c r="PXG412" s="141"/>
      <c r="PXH412" s="141"/>
      <c r="PXI412" s="141"/>
      <c r="PXJ412" s="141"/>
      <c r="PXK412" s="141"/>
      <c r="PXL412" s="141"/>
      <c r="PXM412" s="141"/>
      <c r="PXN412" s="141"/>
      <c r="PXO412" s="141"/>
      <c r="PXP412" s="141"/>
      <c r="PXQ412" s="141"/>
      <c r="PXR412" s="141"/>
      <c r="PXS412" s="141"/>
      <c r="PXT412" s="141"/>
      <c r="PXU412" s="141"/>
      <c r="PXV412" s="141"/>
      <c r="PXW412" s="141"/>
      <c r="PXX412" s="141"/>
      <c r="PXY412" s="141"/>
      <c r="PXZ412" s="141"/>
      <c r="PYA412" s="141"/>
      <c r="PYB412" s="141"/>
      <c r="PYC412" s="141"/>
      <c r="PYD412" s="141"/>
      <c r="PYE412" s="141"/>
      <c r="PYF412" s="141"/>
      <c r="PYG412" s="141"/>
      <c r="PYH412" s="141"/>
      <c r="PYI412" s="141"/>
      <c r="PYJ412" s="141"/>
      <c r="PYK412" s="141"/>
      <c r="PYL412" s="141"/>
      <c r="PYM412" s="141"/>
      <c r="PYN412" s="141"/>
      <c r="PYO412" s="141"/>
      <c r="PYP412" s="141"/>
      <c r="PYQ412" s="141"/>
      <c r="PYR412" s="141"/>
      <c r="PYS412" s="141"/>
      <c r="PYT412" s="141"/>
      <c r="PYU412" s="141"/>
      <c r="PYV412" s="141"/>
      <c r="PYW412" s="141"/>
      <c r="PYX412" s="141"/>
      <c r="PYY412" s="141"/>
      <c r="PYZ412" s="141"/>
      <c r="PZA412" s="141"/>
      <c r="PZB412" s="141"/>
      <c r="PZC412" s="141"/>
      <c r="PZD412" s="141"/>
      <c r="PZE412" s="141"/>
      <c r="PZF412" s="141"/>
      <c r="PZG412" s="141"/>
      <c r="PZH412" s="141"/>
      <c r="PZI412" s="141"/>
      <c r="PZJ412" s="141"/>
      <c r="PZK412" s="141"/>
      <c r="PZL412" s="141"/>
      <c r="PZM412" s="141"/>
      <c r="PZN412" s="141"/>
      <c r="PZO412" s="141"/>
      <c r="PZP412" s="141"/>
      <c r="PZQ412" s="141"/>
      <c r="PZR412" s="141"/>
      <c r="PZS412" s="141"/>
      <c r="PZT412" s="141"/>
      <c r="PZU412" s="141"/>
      <c r="PZV412" s="141"/>
      <c r="PZW412" s="141"/>
      <c r="PZX412" s="141"/>
      <c r="PZY412" s="141"/>
      <c r="PZZ412" s="141"/>
      <c r="QAA412" s="141"/>
      <c r="QAB412" s="141"/>
      <c r="QAC412" s="141"/>
      <c r="QAD412" s="141"/>
      <c r="QAE412" s="141"/>
      <c r="QAF412" s="141"/>
      <c r="QAG412" s="141"/>
      <c r="QAH412" s="141"/>
      <c r="QAI412" s="141"/>
      <c r="QAJ412" s="141"/>
      <c r="QAK412" s="141"/>
      <c r="QAL412" s="141"/>
      <c r="QAM412" s="141"/>
      <c r="QAN412" s="141"/>
      <c r="QAO412" s="141"/>
      <c r="QAP412" s="141"/>
      <c r="QAQ412" s="141"/>
      <c r="QAR412" s="141"/>
      <c r="QAS412" s="141"/>
      <c r="QAT412" s="141"/>
      <c r="QAU412" s="141"/>
      <c r="QAV412" s="141"/>
      <c r="QAW412" s="141"/>
      <c r="QAX412" s="141"/>
      <c r="QAY412" s="141"/>
      <c r="QAZ412" s="141"/>
      <c r="QBA412" s="141"/>
      <c r="QBB412" s="141"/>
      <c r="QBC412" s="141"/>
      <c r="QBD412" s="141"/>
      <c r="QBE412" s="141"/>
      <c r="QBF412" s="141"/>
      <c r="QBG412" s="141"/>
      <c r="QBH412" s="141"/>
      <c r="QBI412" s="141"/>
      <c r="QBJ412" s="141"/>
      <c r="QBK412" s="141"/>
      <c r="QBL412" s="141"/>
      <c r="QBM412" s="141"/>
      <c r="QBN412" s="141"/>
      <c r="QBO412" s="141"/>
      <c r="QBP412" s="141"/>
      <c r="QBQ412" s="141"/>
      <c r="QBR412" s="141"/>
      <c r="QBS412" s="141"/>
      <c r="QBT412" s="141"/>
      <c r="QBU412" s="141"/>
      <c r="QBV412" s="141"/>
      <c r="QBW412" s="141"/>
      <c r="QBX412" s="141"/>
      <c r="QBY412" s="141"/>
      <c r="QBZ412" s="141"/>
      <c r="QCA412" s="141"/>
      <c r="QCB412" s="141"/>
      <c r="QCC412" s="141"/>
      <c r="QCD412" s="141"/>
      <c r="QCE412" s="141"/>
      <c r="QCF412" s="141"/>
      <c r="QCG412" s="141"/>
      <c r="QCH412" s="141"/>
      <c r="QCI412" s="141"/>
      <c r="QCJ412" s="141"/>
      <c r="QCK412" s="141"/>
      <c r="QCL412" s="141"/>
      <c r="QCM412" s="141"/>
      <c r="QCN412" s="141"/>
      <c r="QCO412" s="141"/>
      <c r="QCP412" s="141"/>
      <c r="QCQ412" s="141"/>
      <c r="QCR412" s="141"/>
      <c r="QCS412" s="141"/>
      <c r="QCT412" s="141"/>
      <c r="QCU412" s="141"/>
      <c r="QCV412" s="141"/>
      <c r="QCW412" s="141"/>
      <c r="QCX412" s="141"/>
      <c r="QCY412" s="141"/>
      <c r="QCZ412" s="141"/>
      <c r="QDA412" s="141"/>
      <c r="QDB412" s="141"/>
      <c r="QDC412" s="141"/>
      <c r="QDD412" s="141"/>
      <c r="QDE412" s="141"/>
      <c r="QDF412" s="141"/>
      <c r="QDG412" s="141"/>
      <c r="QDH412" s="141"/>
      <c r="QDI412" s="141"/>
      <c r="QDJ412" s="141"/>
      <c r="QDK412" s="141"/>
      <c r="QDL412" s="141"/>
      <c r="QDM412" s="141"/>
      <c r="QDN412" s="141"/>
      <c r="QDO412" s="141"/>
      <c r="QDP412" s="141"/>
      <c r="QDQ412" s="141"/>
      <c r="QDR412" s="141"/>
      <c r="QDS412" s="141"/>
      <c r="QDT412" s="141"/>
      <c r="QDU412" s="141"/>
      <c r="QDV412" s="141"/>
      <c r="QDW412" s="141"/>
      <c r="QDX412" s="141"/>
      <c r="QDY412" s="141"/>
      <c r="QDZ412" s="141"/>
      <c r="QEA412" s="141"/>
      <c r="QEB412" s="141"/>
      <c r="QEC412" s="141"/>
      <c r="QED412" s="141"/>
      <c r="QEE412" s="141"/>
      <c r="QEF412" s="141"/>
      <c r="QEG412" s="141"/>
      <c r="QEH412" s="141"/>
      <c r="QEI412" s="141"/>
      <c r="QEJ412" s="141"/>
      <c r="QEK412" s="141"/>
      <c r="QEL412" s="141"/>
      <c r="QEM412" s="141"/>
      <c r="QEN412" s="141"/>
      <c r="QEO412" s="141"/>
      <c r="QEP412" s="141"/>
      <c r="QEQ412" s="141"/>
      <c r="QER412" s="141"/>
      <c r="QES412" s="141"/>
      <c r="QET412" s="141"/>
      <c r="QEU412" s="141"/>
      <c r="QEV412" s="141"/>
      <c r="QEW412" s="141"/>
      <c r="QEX412" s="141"/>
      <c r="QEY412" s="141"/>
      <c r="QEZ412" s="141"/>
      <c r="QFA412" s="141"/>
      <c r="QFB412" s="141"/>
      <c r="QFC412" s="141"/>
      <c r="QFD412" s="141"/>
      <c r="QFE412" s="141"/>
      <c r="QFF412" s="141"/>
      <c r="QFG412" s="141"/>
      <c r="QFH412" s="141"/>
      <c r="QFI412" s="141"/>
      <c r="QFJ412" s="141"/>
      <c r="QFK412" s="141"/>
      <c r="QFL412" s="141"/>
      <c r="QFM412" s="141"/>
      <c r="QFN412" s="141"/>
      <c r="QFO412" s="141"/>
      <c r="QFP412" s="141"/>
      <c r="QFQ412" s="141"/>
      <c r="QFR412" s="141"/>
      <c r="QFS412" s="141"/>
      <c r="QFT412" s="141"/>
      <c r="QFU412" s="141"/>
      <c r="QFV412" s="141"/>
      <c r="QFW412" s="141"/>
      <c r="QFX412" s="141"/>
      <c r="QFY412" s="141"/>
      <c r="QFZ412" s="141"/>
      <c r="QGA412" s="141"/>
      <c r="QGB412" s="141"/>
      <c r="QGC412" s="141"/>
      <c r="QGD412" s="141"/>
      <c r="QGE412" s="141"/>
      <c r="QGF412" s="141"/>
      <c r="QGG412" s="141"/>
      <c r="QGH412" s="141"/>
      <c r="QGI412" s="141"/>
      <c r="QGJ412" s="141"/>
      <c r="QGK412" s="141"/>
      <c r="QGL412" s="141"/>
      <c r="QGM412" s="141"/>
      <c r="QGN412" s="141"/>
      <c r="QGO412" s="141"/>
      <c r="QGP412" s="141"/>
      <c r="QGQ412" s="141"/>
      <c r="QGR412" s="141"/>
      <c r="QGS412" s="141"/>
      <c r="QGT412" s="141"/>
      <c r="QGU412" s="141"/>
      <c r="QGV412" s="141"/>
      <c r="QGW412" s="141"/>
      <c r="QGX412" s="141"/>
      <c r="QGY412" s="141"/>
      <c r="QGZ412" s="141"/>
      <c r="QHA412" s="141"/>
      <c r="QHB412" s="141"/>
      <c r="QHC412" s="141"/>
      <c r="QHD412" s="141"/>
      <c r="QHE412" s="141"/>
      <c r="QHF412" s="141"/>
      <c r="QHG412" s="141"/>
      <c r="QHH412" s="141"/>
      <c r="QHI412" s="141"/>
      <c r="QHJ412" s="141"/>
      <c r="QHK412" s="141"/>
      <c r="QHL412" s="141"/>
      <c r="QHM412" s="141"/>
      <c r="QHN412" s="141"/>
      <c r="QHO412" s="141"/>
      <c r="QHP412" s="141"/>
      <c r="QHQ412" s="141"/>
      <c r="QHR412" s="141"/>
      <c r="QHS412" s="141"/>
      <c r="QHT412" s="141"/>
      <c r="QHU412" s="141"/>
      <c r="QHV412" s="141"/>
      <c r="QHW412" s="141"/>
      <c r="QHX412" s="141"/>
      <c r="QHY412" s="141"/>
      <c r="QHZ412" s="141"/>
      <c r="QIA412" s="141"/>
      <c r="QIB412" s="141"/>
      <c r="QIC412" s="141"/>
      <c r="QID412" s="141"/>
      <c r="QIE412" s="141"/>
      <c r="QIF412" s="141"/>
      <c r="QIG412" s="141"/>
      <c r="QIH412" s="141"/>
      <c r="QII412" s="141"/>
      <c r="QIJ412" s="141"/>
      <c r="QIK412" s="141"/>
      <c r="QIL412" s="141"/>
      <c r="QIM412" s="141"/>
      <c r="QIN412" s="141"/>
      <c r="QIO412" s="141"/>
      <c r="QIP412" s="141"/>
      <c r="QIQ412" s="141"/>
      <c r="QIR412" s="141"/>
      <c r="QIS412" s="141"/>
      <c r="QIT412" s="141"/>
      <c r="QIU412" s="141"/>
      <c r="QIV412" s="141"/>
      <c r="QIW412" s="141"/>
      <c r="QIX412" s="141"/>
      <c r="QIY412" s="141"/>
      <c r="QIZ412" s="141"/>
      <c r="QJA412" s="141"/>
      <c r="QJB412" s="141"/>
      <c r="QJC412" s="141"/>
      <c r="QJD412" s="141"/>
      <c r="QJE412" s="141"/>
      <c r="QJF412" s="141"/>
      <c r="QJG412" s="141"/>
      <c r="QJH412" s="141"/>
      <c r="QJI412" s="141"/>
      <c r="QJJ412" s="141"/>
      <c r="QJK412" s="141"/>
      <c r="QJL412" s="141"/>
      <c r="QJM412" s="141"/>
      <c r="QJN412" s="141"/>
      <c r="QJO412" s="141"/>
      <c r="QJP412" s="141"/>
      <c r="QJQ412" s="141"/>
      <c r="QJR412" s="141"/>
      <c r="QJS412" s="141"/>
      <c r="QJT412" s="141"/>
      <c r="QJU412" s="141"/>
      <c r="QJV412" s="141"/>
      <c r="QJW412" s="141"/>
      <c r="QJX412" s="141"/>
      <c r="QJY412" s="141"/>
      <c r="QJZ412" s="141"/>
      <c r="QKA412" s="141"/>
      <c r="QKB412" s="141"/>
      <c r="QKC412" s="141"/>
      <c r="QKD412" s="141"/>
      <c r="QKE412" s="141"/>
      <c r="QKF412" s="141"/>
      <c r="QKG412" s="141"/>
      <c r="QKH412" s="141"/>
      <c r="QKI412" s="141"/>
      <c r="QKJ412" s="141"/>
      <c r="QKK412" s="141"/>
      <c r="QKL412" s="141"/>
      <c r="QKM412" s="141"/>
      <c r="QKN412" s="141"/>
      <c r="QKO412" s="141"/>
      <c r="QKP412" s="141"/>
      <c r="QKQ412" s="141"/>
      <c r="QKR412" s="141"/>
      <c r="QKS412" s="141"/>
      <c r="QKT412" s="141"/>
      <c r="QKU412" s="141"/>
      <c r="QKV412" s="141"/>
      <c r="QKW412" s="141"/>
      <c r="QKX412" s="141"/>
      <c r="QKY412" s="141"/>
      <c r="QKZ412" s="141"/>
      <c r="QLA412" s="141"/>
      <c r="QLB412" s="141"/>
      <c r="QLC412" s="141"/>
      <c r="QLD412" s="141"/>
      <c r="QLE412" s="141"/>
      <c r="QLF412" s="141"/>
      <c r="QLG412" s="141"/>
      <c r="QLH412" s="141"/>
      <c r="QLI412" s="141"/>
      <c r="QLJ412" s="141"/>
      <c r="QLK412" s="141"/>
      <c r="QLL412" s="141"/>
      <c r="QLM412" s="141"/>
      <c r="QLN412" s="141"/>
      <c r="QLO412" s="141"/>
      <c r="QLP412" s="141"/>
      <c r="QLQ412" s="141"/>
      <c r="QLR412" s="141"/>
      <c r="QLS412" s="141"/>
      <c r="QLT412" s="141"/>
      <c r="QLU412" s="141"/>
      <c r="QLV412" s="141"/>
      <c r="QLW412" s="141"/>
      <c r="QLX412" s="141"/>
      <c r="QLY412" s="141"/>
      <c r="QLZ412" s="141"/>
      <c r="QMA412" s="141"/>
      <c r="QMB412" s="141"/>
      <c r="QMC412" s="141"/>
      <c r="QMD412" s="141"/>
      <c r="QME412" s="141"/>
      <c r="QMF412" s="141"/>
      <c r="QMG412" s="141"/>
      <c r="QMH412" s="141"/>
      <c r="QMI412" s="141"/>
      <c r="QMJ412" s="141"/>
      <c r="QMK412" s="141"/>
      <c r="QML412" s="141"/>
      <c r="QMM412" s="141"/>
      <c r="QMN412" s="141"/>
      <c r="QMO412" s="141"/>
      <c r="QMP412" s="141"/>
      <c r="QMQ412" s="141"/>
      <c r="QMR412" s="141"/>
      <c r="QMS412" s="141"/>
      <c r="QMT412" s="141"/>
      <c r="QMU412" s="141"/>
      <c r="QMV412" s="141"/>
      <c r="QMW412" s="141"/>
      <c r="QMX412" s="141"/>
      <c r="QMY412" s="141"/>
      <c r="QMZ412" s="141"/>
      <c r="QNA412" s="141"/>
      <c r="QNB412" s="141"/>
      <c r="QNC412" s="141"/>
      <c r="QND412" s="141"/>
      <c r="QNE412" s="141"/>
      <c r="QNF412" s="141"/>
      <c r="QNG412" s="141"/>
      <c r="QNH412" s="141"/>
      <c r="QNI412" s="141"/>
      <c r="QNJ412" s="141"/>
      <c r="QNK412" s="141"/>
      <c r="QNL412" s="141"/>
      <c r="QNM412" s="141"/>
      <c r="QNN412" s="141"/>
      <c r="QNO412" s="141"/>
      <c r="QNP412" s="141"/>
      <c r="QNQ412" s="141"/>
      <c r="QNR412" s="141"/>
      <c r="QNS412" s="141"/>
      <c r="QNT412" s="141"/>
      <c r="QNU412" s="141"/>
      <c r="QNV412" s="141"/>
      <c r="QNW412" s="141"/>
      <c r="QNX412" s="141"/>
      <c r="QNY412" s="141"/>
      <c r="QNZ412" s="141"/>
      <c r="QOA412" s="141"/>
      <c r="QOB412" s="141"/>
      <c r="QOC412" s="141"/>
      <c r="QOD412" s="141"/>
      <c r="QOE412" s="141"/>
      <c r="QOF412" s="141"/>
      <c r="QOG412" s="141"/>
      <c r="QOH412" s="141"/>
      <c r="QOI412" s="141"/>
      <c r="QOJ412" s="141"/>
      <c r="QOK412" s="141"/>
      <c r="QOL412" s="141"/>
      <c r="QOM412" s="141"/>
      <c r="QON412" s="141"/>
      <c r="QOO412" s="141"/>
      <c r="QOP412" s="141"/>
      <c r="QOQ412" s="141"/>
      <c r="QOR412" s="141"/>
      <c r="QOS412" s="141"/>
      <c r="QOT412" s="141"/>
      <c r="QOU412" s="141"/>
      <c r="QOV412" s="141"/>
      <c r="QOW412" s="141"/>
      <c r="QOX412" s="141"/>
      <c r="QOY412" s="141"/>
      <c r="QOZ412" s="141"/>
      <c r="QPA412" s="141"/>
      <c r="QPB412" s="141"/>
      <c r="QPC412" s="141"/>
      <c r="QPD412" s="141"/>
      <c r="QPE412" s="141"/>
      <c r="QPF412" s="141"/>
      <c r="QPG412" s="141"/>
      <c r="QPH412" s="141"/>
      <c r="QPI412" s="141"/>
      <c r="QPJ412" s="141"/>
      <c r="QPK412" s="141"/>
      <c r="QPL412" s="141"/>
      <c r="QPM412" s="141"/>
      <c r="QPN412" s="141"/>
      <c r="QPO412" s="141"/>
      <c r="QPP412" s="141"/>
      <c r="QPQ412" s="141"/>
      <c r="QPR412" s="141"/>
      <c r="QPS412" s="141"/>
      <c r="QPT412" s="141"/>
      <c r="QPU412" s="141"/>
      <c r="QPV412" s="141"/>
      <c r="QPW412" s="141"/>
      <c r="QPX412" s="141"/>
      <c r="QPY412" s="141"/>
      <c r="QPZ412" s="141"/>
      <c r="QQA412" s="141"/>
      <c r="QQB412" s="141"/>
      <c r="QQC412" s="141"/>
      <c r="QQD412" s="141"/>
      <c r="QQE412" s="141"/>
      <c r="QQF412" s="141"/>
      <c r="QQG412" s="141"/>
      <c r="QQH412" s="141"/>
      <c r="QQI412" s="141"/>
      <c r="QQJ412" s="141"/>
      <c r="QQK412" s="141"/>
      <c r="QQL412" s="141"/>
      <c r="QQM412" s="141"/>
      <c r="QQN412" s="141"/>
      <c r="QQO412" s="141"/>
      <c r="QQP412" s="141"/>
      <c r="QQQ412" s="141"/>
      <c r="QQR412" s="141"/>
      <c r="QQS412" s="141"/>
      <c r="QQT412" s="141"/>
      <c r="QQU412" s="141"/>
      <c r="QQV412" s="141"/>
      <c r="QQW412" s="141"/>
      <c r="QQX412" s="141"/>
      <c r="QQY412" s="141"/>
      <c r="QQZ412" s="141"/>
      <c r="QRA412" s="141"/>
      <c r="QRB412" s="141"/>
      <c r="QRC412" s="141"/>
      <c r="QRD412" s="141"/>
      <c r="QRE412" s="141"/>
      <c r="QRF412" s="141"/>
      <c r="QRG412" s="141"/>
      <c r="QRH412" s="141"/>
      <c r="QRI412" s="141"/>
      <c r="QRJ412" s="141"/>
      <c r="QRK412" s="141"/>
      <c r="QRL412" s="141"/>
      <c r="QRM412" s="141"/>
      <c r="QRN412" s="141"/>
      <c r="QRO412" s="141"/>
      <c r="QRP412" s="141"/>
      <c r="QRQ412" s="141"/>
      <c r="QRR412" s="141"/>
      <c r="QRS412" s="141"/>
      <c r="QRT412" s="141"/>
      <c r="QRU412" s="141"/>
      <c r="QRV412" s="141"/>
      <c r="QRW412" s="141"/>
      <c r="QRX412" s="141"/>
      <c r="QRY412" s="141"/>
      <c r="QRZ412" s="141"/>
      <c r="QSA412" s="141"/>
      <c r="QSB412" s="141"/>
      <c r="QSC412" s="141"/>
      <c r="QSD412" s="141"/>
      <c r="QSE412" s="141"/>
      <c r="QSF412" s="141"/>
      <c r="QSG412" s="141"/>
      <c r="QSH412" s="141"/>
      <c r="QSI412" s="141"/>
      <c r="QSJ412" s="141"/>
      <c r="QSK412" s="141"/>
      <c r="QSL412" s="141"/>
      <c r="QSM412" s="141"/>
      <c r="QSN412" s="141"/>
      <c r="QSO412" s="141"/>
      <c r="QSP412" s="141"/>
      <c r="QSQ412" s="141"/>
      <c r="QSR412" s="141"/>
      <c r="QSS412" s="141"/>
      <c r="QST412" s="141"/>
      <c r="QSU412" s="141"/>
      <c r="QSV412" s="141"/>
      <c r="QSW412" s="141"/>
      <c r="QSX412" s="141"/>
      <c r="QSY412" s="141"/>
      <c r="QSZ412" s="141"/>
      <c r="QTA412" s="141"/>
      <c r="QTB412" s="141"/>
      <c r="QTC412" s="141"/>
      <c r="QTD412" s="141"/>
      <c r="QTE412" s="141"/>
      <c r="QTF412" s="141"/>
      <c r="QTG412" s="141"/>
      <c r="QTH412" s="141"/>
      <c r="QTI412" s="141"/>
      <c r="QTJ412" s="141"/>
      <c r="QTK412" s="141"/>
      <c r="QTL412" s="141"/>
      <c r="QTM412" s="141"/>
      <c r="QTN412" s="141"/>
      <c r="QTO412" s="141"/>
      <c r="QTP412" s="141"/>
      <c r="QTQ412" s="141"/>
      <c r="QTR412" s="141"/>
      <c r="QTS412" s="141"/>
      <c r="QTT412" s="141"/>
      <c r="QTU412" s="141"/>
      <c r="QTV412" s="141"/>
      <c r="QTW412" s="141"/>
      <c r="QTX412" s="141"/>
      <c r="QTY412" s="141"/>
      <c r="QTZ412" s="141"/>
      <c r="QUA412" s="141"/>
      <c r="QUB412" s="141"/>
      <c r="QUC412" s="141"/>
      <c r="QUD412" s="141"/>
      <c r="QUE412" s="141"/>
      <c r="QUF412" s="141"/>
      <c r="QUG412" s="141"/>
      <c r="QUH412" s="141"/>
      <c r="QUI412" s="141"/>
      <c r="QUJ412" s="141"/>
      <c r="QUK412" s="141"/>
      <c r="QUL412" s="141"/>
      <c r="QUM412" s="141"/>
      <c r="QUN412" s="141"/>
      <c r="QUO412" s="141"/>
      <c r="QUP412" s="141"/>
      <c r="QUQ412" s="141"/>
      <c r="QUR412" s="141"/>
      <c r="QUS412" s="141"/>
      <c r="QUT412" s="141"/>
      <c r="QUU412" s="141"/>
      <c r="QUV412" s="141"/>
      <c r="QUW412" s="141"/>
      <c r="QUX412" s="141"/>
      <c r="QUY412" s="141"/>
      <c r="QUZ412" s="141"/>
      <c r="QVA412" s="141"/>
      <c r="QVB412" s="141"/>
      <c r="QVC412" s="141"/>
      <c r="QVD412" s="141"/>
      <c r="QVE412" s="141"/>
      <c r="QVF412" s="141"/>
      <c r="QVG412" s="141"/>
      <c r="QVH412" s="141"/>
      <c r="QVI412" s="141"/>
      <c r="QVJ412" s="141"/>
      <c r="QVK412" s="141"/>
      <c r="QVL412" s="141"/>
      <c r="QVM412" s="141"/>
      <c r="QVN412" s="141"/>
      <c r="QVO412" s="141"/>
      <c r="QVP412" s="141"/>
      <c r="QVQ412" s="141"/>
      <c r="QVR412" s="141"/>
      <c r="QVS412" s="141"/>
      <c r="QVT412" s="141"/>
      <c r="QVU412" s="141"/>
      <c r="QVV412" s="141"/>
      <c r="QVW412" s="141"/>
      <c r="QVX412" s="141"/>
      <c r="QVY412" s="141"/>
      <c r="QVZ412" s="141"/>
      <c r="QWA412" s="141"/>
      <c r="QWB412" s="141"/>
      <c r="QWC412" s="141"/>
      <c r="QWD412" s="141"/>
      <c r="QWE412" s="141"/>
      <c r="QWF412" s="141"/>
      <c r="QWG412" s="141"/>
      <c r="QWH412" s="141"/>
      <c r="QWI412" s="141"/>
      <c r="QWJ412" s="141"/>
      <c r="QWK412" s="141"/>
      <c r="QWL412" s="141"/>
      <c r="QWM412" s="141"/>
      <c r="QWN412" s="141"/>
      <c r="QWO412" s="141"/>
      <c r="QWP412" s="141"/>
      <c r="QWQ412" s="141"/>
      <c r="QWR412" s="141"/>
      <c r="QWS412" s="141"/>
      <c r="QWT412" s="141"/>
      <c r="QWU412" s="141"/>
      <c r="QWV412" s="141"/>
      <c r="QWW412" s="141"/>
      <c r="QWX412" s="141"/>
      <c r="QWY412" s="141"/>
      <c r="QWZ412" s="141"/>
      <c r="QXA412" s="141"/>
      <c r="QXB412" s="141"/>
      <c r="QXC412" s="141"/>
      <c r="QXD412" s="141"/>
      <c r="QXE412" s="141"/>
      <c r="QXF412" s="141"/>
      <c r="QXG412" s="141"/>
      <c r="QXH412" s="141"/>
      <c r="QXI412" s="141"/>
      <c r="QXJ412" s="141"/>
      <c r="QXK412" s="141"/>
      <c r="QXL412" s="141"/>
      <c r="QXM412" s="141"/>
      <c r="QXN412" s="141"/>
      <c r="QXO412" s="141"/>
      <c r="QXP412" s="141"/>
      <c r="QXQ412" s="141"/>
      <c r="QXR412" s="141"/>
      <c r="QXS412" s="141"/>
      <c r="QXT412" s="141"/>
      <c r="QXU412" s="141"/>
      <c r="QXV412" s="141"/>
      <c r="QXW412" s="141"/>
      <c r="QXX412" s="141"/>
      <c r="QXY412" s="141"/>
      <c r="QXZ412" s="141"/>
      <c r="QYA412" s="141"/>
      <c r="QYB412" s="141"/>
      <c r="QYC412" s="141"/>
      <c r="QYD412" s="141"/>
      <c r="QYE412" s="141"/>
      <c r="QYF412" s="141"/>
      <c r="QYG412" s="141"/>
      <c r="QYH412" s="141"/>
      <c r="QYI412" s="141"/>
      <c r="QYJ412" s="141"/>
      <c r="QYK412" s="141"/>
      <c r="QYL412" s="141"/>
      <c r="QYM412" s="141"/>
      <c r="QYN412" s="141"/>
      <c r="QYO412" s="141"/>
      <c r="QYP412" s="141"/>
      <c r="QYQ412" s="141"/>
      <c r="QYR412" s="141"/>
      <c r="QYS412" s="141"/>
      <c r="QYT412" s="141"/>
      <c r="QYU412" s="141"/>
      <c r="QYV412" s="141"/>
      <c r="QYW412" s="141"/>
      <c r="QYX412" s="141"/>
      <c r="QYY412" s="141"/>
      <c r="QYZ412" s="141"/>
      <c r="QZA412" s="141"/>
      <c r="QZB412" s="141"/>
      <c r="QZC412" s="141"/>
      <c r="QZD412" s="141"/>
      <c r="QZE412" s="141"/>
      <c r="QZF412" s="141"/>
      <c r="QZG412" s="141"/>
      <c r="QZH412" s="141"/>
      <c r="QZI412" s="141"/>
      <c r="QZJ412" s="141"/>
      <c r="QZK412" s="141"/>
      <c r="QZL412" s="141"/>
      <c r="QZM412" s="141"/>
      <c r="QZN412" s="141"/>
      <c r="QZO412" s="141"/>
      <c r="QZP412" s="141"/>
      <c r="QZQ412" s="141"/>
      <c r="QZR412" s="141"/>
      <c r="QZS412" s="141"/>
      <c r="QZT412" s="141"/>
      <c r="QZU412" s="141"/>
      <c r="QZV412" s="141"/>
      <c r="QZW412" s="141"/>
      <c r="QZX412" s="141"/>
      <c r="QZY412" s="141"/>
      <c r="QZZ412" s="141"/>
      <c r="RAA412" s="141"/>
      <c r="RAB412" s="141"/>
      <c r="RAC412" s="141"/>
      <c r="RAD412" s="141"/>
      <c r="RAE412" s="141"/>
      <c r="RAF412" s="141"/>
      <c r="RAG412" s="141"/>
      <c r="RAH412" s="141"/>
      <c r="RAI412" s="141"/>
      <c r="RAJ412" s="141"/>
      <c r="RAK412" s="141"/>
      <c r="RAL412" s="141"/>
      <c r="RAM412" s="141"/>
      <c r="RAN412" s="141"/>
      <c r="RAO412" s="141"/>
      <c r="RAP412" s="141"/>
      <c r="RAQ412" s="141"/>
      <c r="RAR412" s="141"/>
      <c r="RAS412" s="141"/>
      <c r="RAT412" s="141"/>
      <c r="RAU412" s="141"/>
      <c r="RAV412" s="141"/>
      <c r="RAW412" s="141"/>
      <c r="RAX412" s="141"/>
      <c r="RAY412" s="141"/>
      <c r="RAZ412" s="141"/>
      <c r="RBA412" s="141"/>
      <c r="RBB412" s="141"/>
      <c r="RBC412" s="141"/>
      <c r="RBD412" s="141"/>
      <c r="RBE412" s="141"/>
      <c r="RBF412" s="141"/>
      <c r="RBG412" s="141"/>
      <c r="RBH412" s="141"/>
      <c r="RBI412" s="141"/>
      <c r="RBJ412" s="141"/>
      <c r="RBK412" s="141"/>
      <c r="RBL412" s="141"/>
      <c r="RBM412" s="141"/>
      <c r="RBN412" s="141"/>
      <c r="RBO412" s="141"/>
      <c r="RBP412" s="141"/>
      <c r="RBQ412" s="141"/>
      <c r="RBR412" s="141"/>
      <c r="RBS412" s="141"/>
      <c r="RBT412" s="141"/>
      <c r="RBU412" s="141"/>
      <c r="RBV412" s="141"/>
      <c r="RBW412" s="141"/>
      <c r="RBX412" s="141"/>
      <c r="RBY412" s="141"/>
      <c r="RBZ412" s="141"/>
      <c r="RCA412" s="141"/>
      <c r="RCB412" s="141"/>
      <c r="RCC412" s="141"/>
      <c r="RCD412" s="141"/>
      <c r="RCE412" s="141"/>
      <c r="RCF412" s="141"/>
      <c r="RCG412" s="141"/>
      <c r="RCH412" s="141"/>
      <c r="RCI412" s="141"/>
      <c r="RCJ412" s="141"/>
      <c r="RCK412" s="141"/>
      <c r="RCL412" s="141"/>
      <c r="RCM412" s="141"/>
      <c r="RCN412" s="141"/>
      <c r="RCO412" s="141"/>
      <c r="RCP412" s="141"/>
      <c r="RCQ412" s="141"/>
      <c r="RCR412" s="141"/>
      <c r="RCS412" s="141"/>
      <c r="RCT412" s="141"/>
      <c r="RCU412" s="141"/>
      <c r="RCV412" s="141"/>
      <c r="RCW412" s="141"/>
      <c r="RCX412" s="141"/>
      <c r="RCY412" s="141"/>
      <c r="RCZ412" s="141"/>
      <c r="RDA412" s="141"/>
      <c r="RDB412" s="141"/>
      <c r="RDC412" s="141"/>
      <c r="RDD412" s="141"/>
      <c r="RDE412" s="141"/>
      <c r="RDF412" s="141"/>
      <c r="RDG412" s="141"/>
      <c r="RDH412" s="141"/>
      <c r="RDI412" s="141"/>
      <c r="RDJ412" s="141"/>
      <c r="RDK412" s="141"/>
      <c r="RDL412" s="141"/>
      <c r="RDM412" s="141"/>
      <c r="RDN412" s="141"/>
      <c r="RDO412" s="141"/>
      <c r="RDP412" s="141"/>
      <c r="RDQ412" s="141"/>
      <c r="RDR412" s="141"/>
      <c r="RDS412" s="141"/>
      <c r="RDT412" s="141"/>
      <c r="RDU412" s="141"/>
      <c r="RDV412" s="141"/>
      <c r="RDW412" s="141"/>
      <c r="RDX412" s="141"/>
      <c r="RDY412" s="141"/>
      <c r="RDZ412" s="141"/>
      <c r="REA412" s="141"/>
      <c r="REB412" s="141"/>
      <c r="REC412" s="141"/>
      <c r="RED412" s="141"/>
      <c r="REE412" s="141"/>
      <c r="REF412" s="141"/>
      <c r="REG412" s="141"/>
      <c r="REH412" s="141"/>
      <c r="REI412" s="141"/>
      <c r="REJ412" s="141"/>
      <c r="REK412" s="141"/>
      <c r="REL412" s="141"/>
      <c r="REM412" s="141"/>
      <c r="REN412" s="141"/>
      <c r="REO412" s="141"/>
      <c r="REP412" s="141"/>
      <c r="REQ412" s="141"/>
      <c r="RER412" s="141"/>
      <c r="RES412" s="141"/>
      <c r="RET412" s="141"/>
      <c r="REU412" s="141"/>
      <c r="REV412" s="141"/>
      <c r="REW412" s="141"/>
      <c r="REX412" s="141"/>
      <c r="REY412" s="141"/>
      <c r="REZ412" s="141"/>
      <c r="RFA412" s="141"/>
      <c r="RFB412" s="141"/>
      <c r="RFC412" s="141"/>
      <c r="RFD412" s="141"/>
      <c r="RFE412" s="141"/>
      <c r="RFF412" s="141"/>
      <c r="RFG412" s="141"/>
      <c r="RFH412" s="141"/>
      <c r="RFI412" s="141"/>
      <c r="RFJ412" s="141"/>
      <c r="RFK412" s="141"/>
      <c r="RFL412" s="141"/>
      <c r="RFM412" s="141"/>
      <c r="RFN412" s="141"/>
      <c r="RFO412" s="141"/>
      <c r="RFP412" s="141"/>
      <c r="RFQ412" s="141"/>
      <c r="RFR412" s="141"/>
      <c r="RFS412" s="141"/>
      <c r="RFT412" s="141"/>
      <c r="RFU412" s="141"/>
      <c r="RFV412" s="141"/>
      <c r="RFW412" s="141"/>
      <c r="RFX412" s="141"/>
      <c r="RFY412" s="141"/>
      <c r="RFZ412" s="141"/>
      <c r="RGA412" s="141"/>
      <c r="RGB412" s="141"/>
      <c r="RGC412" s="141"/>
      <c r="RGD412" s="141"/>
      <c r="RGE412" s="141"/>
      <c r="RGF412" s="141"/>
      <c r="RGG412" s="141"/>
      <c r="RGH412" s="141"/>
      <c r="RGI412" s="141"/>
      <c r="RGJ412" s="141"/>
      <c r="RGK412" s="141"/>
      <c r="RGL412" s="141"/>
      <c r="RGM412" s="141"/>
      <c r="RGN412" s="141"/>
      <c r="RGO412" s="141"/>
      <c r="RGP412" s="141"/>
      <c r="RGQ412" s="141"/>
      <c r="RGR412" s="141"/>
      <c r="RGS412" s="141"/>
      <c r="RGT412" s="141"/>
      <c r="RGU412" s="141"/>
      <c r="RGV412" s="141"/>
      <c r="RGW412" s="141"/>
      <c r="RGX412" s="141"/>
      <c r="RGY412" s="141"/>
      <c r="RGZ412" s="141"/>
      <c r="RHA412" s="141"/>
      <c r="RHB412" s="141"/>
      <c r="RHC412" s="141"/>
      <c r="RHD412" s="141"/>
      <c r="RHE412" s="141"/>
      <c r="RHF412" s="141"/>
      <c r="RHG412" s="141"/>
      <c r="RHH412" s="141"/>
      <c r="RHI412" s="141"/>
      <c r="RHJ412" s="141"/>
      <c r="RHK412" s="141"/>
      <c r="RHL412" s="141"/>
      <c r="RHM412" s="141"/>
      <c r="RHN412" s="141"/>
      <c r="RHO412" s="141"/>
      <c r="RHP412" s="141"/>
      <c r="RHQ412" s="141"/>
      <c r="RHR412" s="141"/>
      <c r="RHS412" s="141"/>
      <c r="RHT412" s="141"/>
      <c r="RHU412" s="141"/>
      <c r="RHV412" s="141"/>
      <c r="RHW412" s="141"/>
      <c r="RHX412" s="141"/>
      <c r="RHY412" s="141"/>
      <c r="RHZ412" s="141"/>
      <c r="RIA412" s="141"/>
      <c r="RIB412" s="141"/>
      <c r="RIC412" s="141"/>
      <c r="RID412" s="141"/>
      <c r="RIE412" s="141"/>
      <c r="RIF412" s="141"/>
      <c r="RIG412" s="141"/>
      <c r="RIH412" s="141"/>
      <c r="RII412" s="141"/>
      <c r="RIJ412" s="141"/>
      <c r="RIK412" s="141"/>
      <c r="RIL412" s="141"/>
      <c r="RIM412" s="141"/>
      <c r="RIN412" s="141"/>
      <c r="RIO412" s="141"/>
      <c r="RIP412" s="141"/>
      <c r="RIQ412" s="141"/>
      <c r="RIR412" s="141"/>
      <c r="RIS412" s="141"/>
      <c r="RIT412" s="141"/>
      <c r="RIU412" s="141"/>
      <c r="RIV412" s="141"/>
      <c r="RIW412" s="141"/>
      <c r="RIX412" s="141"/>
      <c r="RIY412" s="141"/>
      <c r="RIZ412" s="141"/>
      <c r="RJA412" s="141"/>
      <c r="RJB412" s="141"/>
      <c r="RJC412" s="141"/>
      <c r="RJD412" s="141"/>
      <c r="RJE412" s="141"/>
      <c r="RJF412" s="141"/>
      <c r="RJG412" s="141"/>
      <c r="RJH412" s="141"/>
      <c r="RJI412" s="141"/>
      <c r="RJJ412" s="141"/>
      <c r="RJK412" s="141"/>
      <c r="RJL412" s="141"/>
      <c r="RJM412" s="141"/>
      <c r="RJN412" s="141"/>
      <c r="RJO412" s="141"/>
      <c r="RJP412" s="141"/>
      <c r="RJQ412" s="141"/>
      <c r="RJR412" s="141"/>
      <c r="RJS412" s="141"/>
      <c r="RJT412" s="141"/>
      <c r="RJU412" s="141"/>
      <c r="RJV412" s="141"/>
      <c r="RJW412" s="141"/>
      <c r="RJX412" s="141"/>
      <c r="RJY412" s="141"/>
      <c r="RJZ412" s="141"/>
      <c r="RKA412" s="141"/>
      <c r="RKB412" s="141"/>
      <c r="RKC412" s="141"/>
      <c r="RKD412" s="141"/>
      <c r="RKE412" s="141"/>
      <c r="RKF412" s="141"/>
      <c r="RKG412" s="141"/>
      <c r="RKH412" s="141"/>
      <c r="RKI412" s="141"/>
      <c r="RKJ412" s="141"/>
      <c r="RKK412" s="141"/>
      <c r="RKL412" s="141"/>
      <c r="RKM412" s="141"/>
      <c r="RKN412" s="141"/>
      <c r="RKO412" s="141"/>
      <c r="RKP412" s="141"/>
      <c r="RKQ412" s="141"/>
      <c r="RKR412" s="141"/>
      <c r="RKS412" s="141"/>
      <c r="RKT412" s="141"/>
      <c r="RKU412" s="141"/>
      <c r="RKV412" s="141"/>
      <c r="RKW412" s="141"/>
      <c r="RKX412" s="141"/>
      <c r="RKY412" s="141"/>
      <c r="RKZ412" s="141"/>
      <c r="RLA412" s="141"/>
      <c r="RLB412" s="141"/>
      <c r="RLC412" s="141"/>
      <c r="RLD412" s="141"/>
      <c r="RLE412" s="141"/>
      <c r="RLF412" s="141"/>
      <c r="RLG412" s="141"/>
      <c r="RLH412" s="141"/>
      <c r="RLI412" s="141"/>
      <c r="RLJ412" s="141"/>
      <c r="RLK412" s="141"/>
      <c r="RLL412" s="141"/>
      <c r="RLM412" s="141"/>
      <c r="RLN412" s="141"/>
      <c r="RLO412" s="141"/>
      <c r="RLP412" s="141"/>
      <c r="RLQ412" s="141"/>
      <c r="RLR412" s="141"/>
      <c r="RLS412" s="141"/>
      <c r="RLT412" s="141"/>
      <c r="RLU412" s="141"/>
      <c r="RLV412" s="141"/>
      <c r="RLW412" s="141"/>
      <c r="RLX412" s="141"/>
      <c r="RLY412" s="141"/>
      <c r="RLZ412" s="141"/>
      <c r="RMA412" s="141"/>
      <c r="RMB412" s="141"/>
      <c r="RMC412" s="141"/>
      <c r="RMD412" s="141"/>
      <c r="RME412" s="141"/>
      <c r="RMF412" s="141"/>
      <c r="RMG412" s="141"/>
      <c r="RMH412" s="141"/>
      <c r="RMI412" s="141"/>
      <c r="RMJ412" s="141"/>
      <c r="RMK412" s="141"/>
      <c r="RML412" s="141"/>
      <c r="RMM412" s="141"/>
      <c r="RMN412" s="141"/>
      <c r="RMO412" s="141"/>
      <c r="RMP412" s="141"/>
      <c r="RMQ412" s="141"/>
      <c r="RMR412" s="141"/>
      <c r="RMS412" s="141"/>
      <c r="RMT412" s="141"/>
      <c r="RMU412" s="141"/>
      <c r="RMV412" s="141"/>
      <c r="RMW412" s="141"/>
      <c r="RMX412" s="141"/>
      <c r="RMY412" s="141"/>
      <c r="RMZ412" s="141"/>
      <c r="RNA412" s="141"/>
      <c r="RNB412" s="141"/>
      <c r="RNC412" s="141"/>
      <c r="RND412" s="141"/>
      <c r="RNE412" s="141"/>
      <c r="RNF412" s="141"/>
      <c r="RNG412" s="141"/>
      <c r="RNH412" s="141"/>
      <c r="RNI412" s="141"/>
      <c r="RNJ412" s="141"/>
      <c r="RNK412" s="141"/>
      <c r="RNL412" s="141"/>
      <c r="RNM412" s="141"/>
      <c r="RNN412" s="141"/>
      <c r="RNO412" s="141"/>
      <c r="RNP412" s="141"/>
      <c r="RNQ412" s="141"/>
      <c r="RNR412" s="141"/>
      <c r="RNS412" s="141"/>
      <c r="RNT412" s="141"/>
      <c r="RNU412" s="141"/>
      <c r="RNV412" s="141"/>
      <c r="RNW412" s="141"/>
      <c r="RNX412" s="141"/>
      <c r="RNY412" s="141"/>
      <c r="RNZ412" s="141"/>
      <c r="ROA412" s="141"/>
      <c r="ROB412" s="141"/>
      <c r="ROC412" s="141"/>
      <c r="ROD412" s="141"/>
      <c r="ROE412" s="141"/>
      <c r="ROF412" s="141"/>
      <c r="ROG412" s="141"/>
      <c r="ROH412" s="141"/>
      <c r="ROI412" s="141"/>
      <c r="ROJ412" s="141"/>
      <c r="ROK412" s="141"/>
      <c r="ROL412" s="141"/>
      <c r="ROM412" s="141"/>
      <c r="RON412" s="141"/>
      <c r="ROO412" s="141"/>
      <c r="ROP412" s="141"/>
      <c r="ROQ412" s="141"/>
      <c r="ROR412" s="141"/>
      <c r="ROS412" s="141"/>
      <c r="ROT412" s="141"/>
      <c r="ROU412" s="141"/>
      <c r="ROV412" s="141"/>
      <c r="ROW412" s="141"/>
      <c r="ROX412" s="141"/>
      <c r="ROY412" s="141"/>
      <c r="ROZ412" s="141"/>
      <c r="RPA412" s="141"/>
      <c r="RPB412" s="141"/>
      <c r="RPC412" s="141"/>
      <c r="RPD412" s="141"/>
      <c r="RPE412" s="141"/>
      <c r="RPF412" s="141"/>
      <c r="RPG412" s="141"/>
      <c r="RPH412" s="141"/>
      <c r="RPI412" s="141"/>
      <c r="RPJ412" s="141"/>
      <c r="RPK412" s="141"/>
      <c r="RPL412" s="141"/>
      <c r="RPM412" s="141"/>
      <c r="RPN412" s="141"/>
      <c r="RPO412" s="141"/>
      <c r="RPP412" s="141"/>
      <c r="RPQ412" s="141"/>
      <c r="RPR412" s="141"/>
      <c r="RPS412" s="141"/>
      <c r="RPT412" s="141"/>
      <c r="RPU412" s="141"/>
      <c r="RPV412" s="141"/>
      <c r="RPW412" s="141"/>
      <c r="RPX412" s="141"/>
      <c r="RPY412" s="141"/>
      <c r="RPZ412" s="141"/>
      <c r="RQA412" s="141"/>
      <c r="RQB412" s="141"/>
      <c r="RQC412" s="141"/>
      <c r="RQD412" s="141"/>
      <c r="RQE412" s="141"/>
      <c r="RQF412" s="141"/>
      <c r="RQG412" s="141"/>
      <c r="RQH412" s="141"/>
      <c r="RQI412" s="141"/>
      <c r="RQJ412" s="141"/>
      <c r="RQK412" s="141"/>
      <c r="RQL412" s="141"/>
      <c r="RQM412" s="141"/>
      <c r="RQN412" s="141"/>
      <c r="RQO412" s="141"/>
      <c r="RQP412" s="141"/>
      <c r="RQQ412" s="141"/>
      <c r="RQR412" s="141"/>
      <c r="RQS412" s="141"/>
      <c r="RQT412" s="141"/>
      <c r="RQU412" s="141"/>
      <c r="RQV412" s="141"/>
      <c r="RQW412" s="141"/>
      <c r="RQX412" s="141"/>
      <c r="RQY412" s="141"/>
      <c r="RQZ412" s="141"/>
      <c r="RRA412" s="141"/>
      <c r="RRB412" s="141"/>
      <c r="RRC412" s="141"/>
      <c r="RRD412" s="141"/>
      <c r="RRE412" s="141"/>
      <c r="RRF412" s="141"/>
      <c r="RRG412" s="141"/>
      <c r="RRH412" s="141"/>
      <c r="RRI412" s="141"/>
      <c r="RRJ412" s="141"/>
      <c r="RRK412" s="141"/>
      <c r="RRL412" s="141"/>
      <c r="RRM412" s="141"/>
      <c r="RRN412" s="141"/>
      <c r="RRO412" s="141"/>
      <c r="RRP412" s="141"/>
      <c r="RRQ412" s="141"/>
      <c r="RRR412" s="141"/>
      <c r="RRS412" s="141"/>
      <c r="RRT412" s="141"/>
      <c r="RRU412" s="141"/>
      <c r="RRV412" s="141"/>
      <c r="RRW412" s="141"/>
      <c r="RRX412" s="141"/>
      <c r="RRY412" s="141"/>
      <c r="RRZ412" s="141"/>
      <c r="RSA412" s="141"/>
      <c r="RSB412" s="141"/>
      <c r="RSC412" s="141"/>
      <c r="RSD412" s="141"/>
      <c r="RSE412" s="141"/>
      <c r="RSF412" s="141"/>
      <c r="RSG412" s="141"/>
      <c r="RSH412" s="141"/>
      <c r="RSI412" s="141"/>
      <c r="RSJ412" s="141"/>
      <c r="RSK412" s="141"/>
      <c r="RSL412" s="141"/>
      <c r="RSM412" s="141"/>
      <c r="RSN412" s="141"/>
      <c r="RSO412" s="141"/>
      <c r="RSP412" s="141"/>
      <c r="RSQ412" s="141"/>
      <c r="RSR412" s="141"/>
      <c r="RSS412" s="141"/>
      <c r="RST412" s="141"/>
      <c r="RSU412" s="141"/>
      <c r="RSV412" s="141"/>
      <c r="RSW412" s="141"/>
      <c r="RSX412" s="141"/>
      <c r="RSY412" s="141"/>
      <c r="RSZ412" s="141"/>
      <c r="RTA412" s="141"/>
      <c r="RTB412" s="141"/>
      <c r="RTC412" s="141"/>
      <c r="RTD412" s="141"/>
      <c r="RTE412" s="141"/>
      <c r="RTF412" s="141"/>
      <c r="RTG412" s="141"/>
      <c r="RTH412" s="141"/>
      <c r="RTI412" s="141"/>
      <c r="RTJ412" s="141"/>
      <c r="RTK412" s="141"/>
      <c r="RTL412" s="141"/>
      <c r="RTM412" s="141"/>
      <c r="RTN412" s="141"/>
      <c r="RTO412" s="141"/>
      <c r="RTP412" s="141"/>
      <c r="RTQ412" s="141"/>
      <c r="RTR412" s="141"/>
      <c r="RTS412" s="141"/>
      <c r="RTT412" s="141"/>
      <c r="RTU412" s="141"/>
      <c r="RTV412" s="141"/>
      <c r="RTW412" s="141"/>
      <c r="RTX412" s="141"/>
      <c r="RTY412" s="141"/>
      <c r="RTZ412" s="141"/>
      <c r="RUA412" s="141"/>
      <c r="RUB412" s="141"/>
      <c r="RUC412" s="141"/>
      <c r="RUD412" s="141"/>
      <c r="RUE412" s="141"/>
      <c r="RUF412" s="141"/>
      <c r="RUG412" s="141"/>
      <c r="RUH412" s="141"/>
      <c r="RUI412" s="141"/>
      <c r="RUJ412" s="141"/>
      <c r="RUK412" s="141"/>
      <c r="RUL412" s="141"/>
      <c r="RUM412" s="141"/>
      <c r="RUN412" s="141"/>
      <c r="RUO412" s="141"/>
      <c r="RUP412" s="141"/>
      <c r="RUQ412" s="141"/>
      <c r="RUR412" s="141"/>
      <c r="RUS412" s="141"/>
      <c r="RUT412" s="141"/>
      <c r="RUU412" s="141"/>
      <c r="RUV412" s="141"/>
      <c r="RUW412" s="141"/>
      <c r="RUX412" s="141"/>
      <c r="RUY412" s="141"/>
      <c r="RUZ412" s="141"/>
      <c r="RVA412" s="141"/>
      <c r="RVB412" s="141"/>
      <c r="RVC412" s="141"/>
      <c r="RVD412" s="141"/>
      <c r="RVE412" s="141"/>
      <c r="RVF412" s="141"/>
      <c r="RVG412" s="141"/>
      <c r="RVH412" s="141"/>
      <c r="RVI412" s="141"/>
      <c r="RVJ412" s="141"/>
      <c r="RVK412" s="141"/>
      <c r="RVL412" s="141"/>
      <c r="RVM412" s="141"/>
      <c r="RVN412" s="141"/>
      <c r="RVO412" s="141"/>
      <c r="RVP412" s="141"/>
      <c r="RVQ412" s="141"/>
      <c r="RVR412" s="141"/>
      <c r="RVS412" s="141"/>
      <c r="RVT412" s="141"/>
      <c r="RVU412" s="141"/>
      <c r="RVV412" s="141"/>
      <c r="RVW412" s="141"/>
      <c r="RVX412" s="141"/>
      <c r="RVY412" s="141"/>
      <c r="RVZ412" s="141"/>
      <c r="RWA412" s="141"/>
      <c r="RWB412" s="141"/>
      <c r="RWC412" s="141"/>
      <c r="RWD412" s="141"/>
      <c r="RWE412" s="141"/>
      <c r="RWF412" s="141"/>
      <c r="RWG412" s="141"/>
      <c r="RWH412" s="141"/>
      <c r="RWI412" s="141"/>
      <c r="RWJ412" s="141"/>
      <c r="RWK412" s="141"/>
      <c r="RWL412" s="141"/>
      <c r="RWM412" s="141"/>
      <c r="RWN412" s="141"/>
      <c r="RWO412" s="141"/>
      <c r="RWP412" s="141"/>
      <c r="RWQ412" s="141"/>
      <c r="RWR412" s="141"/>
      <c r="RWS412" s="141"/>
      <c r="RWT412" s="141"/>
      <c r="RWU412" s="141"/>
      <c r="RWV412" s="141"/>
      <c r="RWW412" s="141"/>
      <c r="RWX412" s="141"/>
      <c r="RWY412" s="141"/>
      <c r="RWZ412" s="141"/>
      <c r="RXA412" s="141"/>
      <c r="RXB412" s="141"/>
      <c r="RXC412" s="141"/>
      <c r="RXD412" s="141"/>
      <c r="RXE412" s="141"/>
      <c r="RXF412" s="141"/>
      <c r="RXG412" s="141"/>
      <c r="RXH412" s="141"/>
      <c r="RXI412" s="141"/>
      <c r="RXJ412" s="141"/>
      <c r="RXK412" s="141"/>
      <c r="RXL412" s="141"/>
      <c r="RXM412" s="141"/>
      <c r="RXN412" s="141"/>
      <c r="RXO412" s="141"/>
      <c r="RXP412" s="141"/>
      <c r="RXQ412" s="141"/>
      <c r="RXR412" s="141"/>
      <c r="RXS412" s="141"/>
      <c r="RXT412" s="141"/>
      <c r="RXU412" s="141"/>
      <c r="RXV412" s="141"/>
      <c r="RXW412" s="141"/>
      <c r="RXX412" s="141"/>
      <c r="RXY412" s="141"/>
      <c r="RXZ412" s="141"/>
      <c r="RYA412" s="141"/>
      <c r="RYB412" s="141"/>
      <c r="RYC412" s="141"/>
      <c r="RYD412" s="141"/>
      <c r="RYE412" s="141"/>
      <c r="RYF412" s="141"/>
      <c r="RYG412" s="141"/>
      <c r="RYH412" s="141"/>
      <c r="RYI412" s="141"/>
      <c r="RYJ412" s="141"/>
      <c r="RYK412" s="141"/>
      <c r="RYL412" s="141"/>
      <c r="RYM412" s="141"/>
      <c r="RYN412" s="141"/>
      <c r="RYO412" s="141"/>
      <c r="RYP412" s="141"/>
      <c r="RYQ412" s="141"/>
      <c r="RYR412" s="141"/>
      <c r="RYS412" s="141"/>
      <c r="RYT412" s="141"/>
      <c r="RYU412" s="141"/>
      <c r="RYV412" s="141"/>
      <c r="RYW412" s="141"/>
      <c r="RYX412" s="141"/>
      <c r="RYY412" s="141"/>
      <c r="RYZ412" s="141"/>
      <c r="RZA412" s="141"/>
      <c r="RZB412" s="141"/>
      <c r="RZC412" s="141"/>
      <c r="RZD412" s="141"/>
      <c r="RZE412" s="141"/>
      <c r="RZF412" s="141"/>
      <c r="RZG412" s="141"/>
      <c r="RZH412" s="141"/>
      <c r="RZI412" s="141"/>
      <c r="RZJ412" s="141"/>
      <c r="RZK412" s="141"/>
      <c r="RZL412" s="141"/>
      <c r="RZM412" s="141"/>
      <c r="RZN412" s="141"/>
      <c r="RZO412" s="141"/>
      <c r="RZP412" s="141"/>
      <c r="RZQ412" s="141"/>
      <c r="RZR412" s="141"/>
      <c r="RZS412" s="141"/>
      <c r="RZT412" s="141"/>
      <c r="RZU412" s="141"/>
      <c r="RZV412" s="141"/>
      <c r="RZW412" s="141"/>
      <c r="RZX412" s="141"/>
      <c r="RZY412" s="141"/>
      <c r="RZZ412" s="141"/>
      <c r="SAA412" s="141"/>
      <c r="SAB412" s="141"/>
      <c r="SAC412" s="141"/>
      <c r="SAD412" s="141"/>
      <c r="SAE412" s="141"/>
      <c r="SAF412" s="141"/>
      <c r="SAG412" s="141"/>
      <c r="SAH412" s="141"/>
      <c r="SAI412" s="141"/>
      <c r="SAJ412" s="141"/>
      <c r="SAK412" s="141"/>
      <c r="SAL412" s="141"/>
      <c r="SAM412" s="141"/>
      <c r="SAN412" s="141"/>
      <c r="SAO412" s="141"/>
      <c r="SAP412" s="141"/>
      <c r="SAQ412" s="141"/>
      <c r="SAR412" s="141"/>
      <c r="SAS412" s="141"/>
      <c r="SAT412" s="141"/>
      <c r="SAU412" s="141"/>
      <c r="SAV412" s="141"/>
      <c r="SAW412" s="141"/>
      <c r="SAX412" s="141"/>
      <c r="SAY412" s="141"/>
      <c r="SAZ412" s="141"/>
      <c r="SBA412" s="141"/>
      <c r="SBB412" s="141"/>
      <c r="SBC412" s="141"/>
      <c r="SBD412" s="141"/>
      <c r="SBE412" s="141"/>
      <c r="SBF412" s="141"/>
      <c r="SBG412" s="141"/>
      <c r="SBH412" s="141"/>
      <c r="SBI412" s="141"/>
      <c r="SBJ412" s="141"/>
      <c r="SBK412" s="141"/>
      <c r="SBL412" s="141"/>
      <c r="SBM412" s="141"/>
      <c r="SBN412" s="141"/>
      <c r="SBO412" s="141"/>
      <c r="SBP412" s="141"/>
      <c r="SBQ412" s="141"/>
      <c r="SBR412" s="141"/>
      <c r="SBS412" s="141"/>
      <c r="SBT412" s="141"/>
      <c r="SBU412" s="141"/>
      <c r="SBV412" s="141"/>
      <c r="SBW412" s="141"/>
      <c r="SBX412" s="141"/>
      <c r="SBY412" s="141"/>
      <c r="SBZ412" s="141"/>
      <c r="SCA412" s="141"/>
      <c r="SCB412" s="141"/>
      <c r="SCC412" s="141"/>
      <c r="SCD412" s="141"/>
      <c r="SCE412" s="141"/>
      <c r="SCF412" s="141"/>
      <c r="SCG412" s="141"/>
      <c r="SCH412" s="141"/>
      <c r="SCI412" s="141"/>
      <c r="SCJ412" s="141"/>
      <c r="SCK412" s="141"/>
      <c r="SCL412" s="141"/>
      <c r="SCM412" s="141"/>
      <c r="SCN412" s="141"/>
      <c r="SCO412" s="141"/>
      <c r="SCP412" s="141"/>
      <c r="SCQ412" s="141"/>
      <c r="SCR412" s="141"/>
      <c r="SCS412" s="141"/>
      <c r="SCT412" s="141"/>
      <c r="SCU412" s="141"/>
      <c r="SCV412" s="141"/>
      <c r="SCW412" s="141"/>
      <c r="SCX412" s="141"/>
      <c r="SCY412" s="141"/>
      <c r="SCZ412" s="141"/>
      <c r="SDA412" s="141"/>
      <c r="SDB412" s="141"/>
      <c r="SDC412" s="141"/>
      <c r="SDD412" s="141"/>
      <c r="SDE412" s="141"/>
      <c r="SDF412" s="141"/>
      <c r="SDG412" s="141"/>
      <c r="SDH412" s="141"/>
      <c r="SDI412" s="141"/>
      <c r="SDJ412" s="141"/>
      <c r="SDK412" s="141"/>
      <c r="SDL412" s="141"/>
      <c r="SDM412" s="141"/>
      <c r="SDN412" s="141"/>
      <c r="SDO412" s="141"/>
      <c r="SDP412" s="141"/>
      <c r="SDQ412" s="141"/>
      <c r="SDR412" s="141"/>
      <c r="SDS412" s="141"/>
      <c r="SDT412" s="141"/>
      <c r="SDU412" s="141"/>
      <c r="SDV412" s="141"/>
      <c r="SDW412" s="141"/>
      <c r="SDX412" s="141"/>
      <c r="SDY412" s="141"/>
      <c r="SDZ412" s="141"/>
      <c r="SEA412" s="141"/>
      <c r="SEB412" s="141"/>
      <c r="SEC412" s="141"/>
      <c r="SED412" s="141"/>
      <c r="SEE412" s="141"/>
      <c r="SEF412" s="141"/>
      <c r="SEG412" s="141"/>
      <c r="SEH412" s="141"/>
      <c r="SEI412" s="141"/>
      <c r="SEJ412" s="141"/>
      <c r="SEK412" s="141"/>
      <c r="SEL412" s="141"/>
      <c r="SEM412" s="141"/>
      <c r="SEN412" s="141"/>
      <c r="SEO412" s="141"/>
      <c r="SEP412" s="141"/>
      <c r="SEQ412" s="141"/>
      <c r="SER412" s="141"/>
      <c r="SES412" s="141"/>
      <c r="SET412" s="141"/>
      <c r="SEU412" s="141"/>
      <c r="SEV412" s="141"/>
      <c r="SEW412" s="141"/>
      <c r="SEX412" s="141"/>
      <c r="SEY412" s="141"/>
      <c r="SEZ412" s="141"/>
      <c r="SFA412" s="141"/>
      <c r="SFB412" s="141"/>
      <c r="SFC412" s="141"/>
      <c r="SFD412" s="141"/>
      <c r="SFE412" s="141"/>
      <c r="SFF412" s="141"/>
      <c r="SFG412" s="141"/>
      <c r="SFH412" s="141"/>
      <c r="SFI412" s="141"/>
      <c r="SFJ412" s="141"/>
      <c r="SFK412" s="141"/>
      <c r="SFL412" s="141"/>
      <c r="SFM412" s="141"/>
      <c r="SFN412" s="141"/>
      <c r="SFO412" s="141"/>
      <c r="SFP412" s="141"/>
      <c r="SFQ412" s="141"/>
      <c r="SFR412" s="141"/>
      <c r="SFS412" s="141"/>
      <c r="SFT412" s="141"/>
      <c r="SFU412" s="141"/>
      <c r="SFV412" s="141"/>
      <c r="SFW412" s="141"/>
      <c r="SFX412" s="141"/>
      <c r="SFY412" s="141"/>
      <c r="SFZ412" s="141"/>
      <c r="SGA412" s="141"/>
      <c r="SGB412" s="141"/>
      <c r="SGC412" s="141"/>
      <c r="SGD412" s="141"/>
      <c r="SGE412" s="141"/>
      <c r="SGF412" s="141"/>
      <c r="SGG412" s="141"/>
      <c r="SGH412" s="141"/>
      <c r="SGI412" s="141"/>
      <c r="SGJ412" s="141"/>
      <c r="SGK412" s="141"/>
      <c r="SGL412" s="141"/>
      <c r="SGM412" s="141"/>
      <c r="SGN412" s="141"/>
      <c r="SGO412" s="141"/>
      <c r="SGP412" s="141"/>
      <c r="SGQ412" s="141"/>
      <c r="SGR412" s="141"/>
      <c r="SGS412" s="141"/>
      <c r="SGT412" s="141"/>
      <c r="SGU412" s="141"/>
      <c r="SGV412" s="141"/>
      <c r="SGW412" s="141"/>
      <c r="SGX412" s="141"/>
      <c r="SGY412" s="141"/>
      <c r="SGZ412" s="141"/>
      <c r="SHA412" s="141"/>
      <c r="SHB412" s="141"/>
      <c r="SHC412" s="141"/>
      <c r="SHD412" s="141"/>
      <c r="SHE412" s="141"/>
      <c r="SHF412" s="141"/>
      <c r="SHG412" s="141"/>
      <c r="SHH412" s="141"/>
      <c r="SHI412" s="141"/>
      <c r="SHJ412" s="141"/>
      <c r="SHK412" s="141"/>
      <c r="SHL412" s="141"/>
      <c r="SHM412" s="141"/>
      <c r="SHN412" s="141"/>
      <c r="SHO412" s="141"/>
      <c r="SHP412" s="141"/>
      <c r="SHQ412" s="141"/>
      <c r="SHR412" s="141"/>
      <c r="SHS412" s="141"/>
      <c r="SHT412" s="141"/>
      <c r="SHU412" s="141"/>
      <c r="SHV412" s="141"/>
      <c r="SHW412" s="141"/>
      <c r="SHX412" s="141"/>
      <c r="SHY412" s="141"/>
      <c r="SHZ412" s="141"/>
      <c r="SIA412" s="141"/>
      <c r="SIB412" s="141"/>
      <c r="SIC412" s="141"/>
      <c r="SID412" s="141"/>
      <c r="SIE412" s="141"/>
      <c r="SIF412" s="141"/>
      <c r="SIG412" s="141"/>
      <c r="SIH412" s="141"/>
      <c r="SII412" s="141"/>
      <c r="SIJ412" s="141"/>
      <c r="SIK412" s="141"/>
      <c r="SIL412" s="141"/>
      <c r="SIM412" s="141"/>
      <c r="SIN412" s="141"/>
      <c r="SIO412" s="141"/>
      <c r="SIP412" s="141"/>
      <c r="SIQ412" s="141"/>
      <c r="SIR412" s="141"/>
      <c r="SIS412" s="141"/>
      <c r="SIT412" s="141"/>
      <c r="SIU412" s="141"/>
      <c r="SIV412" s="141"/>
      <c r="SIW412" s="141"/>
      <c r="SIX412" s="141"/>
      <c r="SIY412" s="141"/>
      <c r="SIZ412" s="141"/>
      <c r="SJA412" s="141"/>
      <c r="SJB412" s="141"/>
      <c r="SJC412" s="141"/>
      <c r="SJD412" s="141"/>
      <c r="SJE412" s="141"/>
      <c r="SJF412" s="141"/>
      <c r="SJG412" s="141"/>
      <c r="SJH412" s="141"/>
      <c r="SJI412" s="141"/>
      <c r="SJJ412" s="141"/>
      <c r="SJK412" s="141"/>
      <c r="SJL412" s="141"/>
      <c r="SJM412" s="141"/>
      <c r="SJN412" s="141"/>
      <c r="SJO412" s="141"/>
      <c r="SJP412" s="141"/>
      <c r="SJQ412" s="141"/>
      <c r="SJR412" s="141"/>
      <c r="SJS412" s="141"/>
      <c r="SJT412" s="141"/>
      <c r="SJU412" s="141"/>
      <c r="SJV412" s="141"/>
      <c r="SJW412" s="141"/>
      <c r="SJX412" s="141"/>
      <c r="SJY412" s="141"/>
      <c r="SJZ412" s="141"/>
      <c r="SKA412" s="141"/>
      <c r="SKB412" s="141"/>
      <c r="SKC412" s="141"/>
      <c r="SKD412" s="141"/>
      <c r="SKE412" s="141"/>
      <c r="SKF412" s="141"/>
      <c r="SKG412" s="141"/>
      <c r="SKH412" s="141"/>
      <c r="SKI412" s="141"/>
      <c r="SKJ412" s="141"/>
      <c r="SKK412" s="141"/>
      <c r="SKL412" s="141"/>
      <c r="SKM412" s="141"/>
      <c r="SKN412" s="141"/>
      <c r="SKO412" s="141"/>
      <c r="SKP412" s="141"/>
      <c r="SKQ412" s="141"/>
      <c r="SKR412" s="141"/>
      <c r="SKS412" s="141"/>
      <c r="SKT412" s="141"/>
      <c r="SKU412" s="141"/>
      <c r="SKV412" s="141"/>
      <c r="SKW412" s="141"/>
      <c r="SKX412" s="141"/>
      <c r="SKY412" s="141"/>
      <c r="SKZ412" s="141"/>
      <c r="SLA412" s="141"/>
      <c r="SLB412" s="141"/>
      <c r="SLC412" s="141"/>
      <c r="SLD412" s="141"/>
      <c r="SLE412" s="141"/>
      <c r="SLF412" s="141"/>
      <c r="SLG412" s="141"/>
      <c r="SLH412" s="141"/>
      <c r="SLI412" s="141"/>
      <c r="SLJ412" s="141"/>
      <c r="SLK412" s="141"/>
      <c r="SLL412" s="141"/>
      <c r="SLM412" s="141"/>
      <c r="SLN412" s="141"/>
      <c r="SLO412" s="141"/>
      <c r="SLP412" s="141"/>
      <c r="SLQ412" s="141"/>
      <c r="SLR412" s="141"/>
      <c r="SLS412" s="141"/>
      <c r="SLT412" s="141"/>
      <c r="SLU412" s="141"/>
      <c r="SLV412" s="141"/>
      <c r="SLW412" s="141"/>
      <c r="SLX412" s="141"/>
      <c r="SLY412" s="141"/>
      <c r="SLZ412" s="141"/>
      <c r="SMA412" s="141"/>
      <c r="SMB412" s="141"/>
      <c r="SMC412" s="141"/>
      <c r="SMD412" s="141"/>
      <c r="SME412" s="141"/>
      <c r="SMF412" s="141"/>
      <c r="SMG412" s="141"/>
      <c r="SMH412" s="141"/>
      <c r="SMI412" s="141"/>
      <c r="SMJ412" s="141"/>
      <c r="SMK412" s="141"/>
      <c r="SML412" s="141"/>
      <c r="SMM412" s="141"/>
      <c r="SMN412" s="141"/>
      <c r="SMO412" s="141"/>
      <c r="SMP412" s="141"/>
      <c r="SMQ412" s="141"/>
      <c r="SMR412" s="141"/>
      <c r="SMS412" s="141"/>
      <c r="SMT412" s="141"/>
      <c r="SMU412" s="141"/>
      <c r="SMV412" s="141"/>
      <c r="SMW412" s="141"/>
      <c r="SMX412" s="141"/>
      <c r="SMY412" s="141"/>
      <c r="SMZ412" s="141"/>
      <c r="SNA412" s="141"/>
      <c r="SNB412" s="141"/>
      <c r="SNC412" s="141"/>
      <c r="SND412" s="141"/>
      <c r="SNE412" s="141"/>
      <c r="SNF412" s="141"/>
      <c r="SNG412" s="141"/>
      <c r="SNH412" s="141"/>
      <c r="SNI412" s="141"/>
      <c r="SNJ412" s="141"/>
      <c r="SNK412" s="141"/>
      <c r="SNL412" s="141"/>
      <c r="SNM412" s="141"/>
      <c r="SNN412" s="141"/>
      <c r="SNO412" s="141"/>
      <c r="SNP412" s="141"/>
      <c r="SNQ412" s="141"/>
      <c r="SNR412" s="141"/>
      <c r="SNS412" s="141"/>
      <c r="SNT412" s="141"/>
      <c r="SNU412" s="141"/>
      <c r="SNV412" s="141"/>
      <c r="SNW412" s="141"/>
      <c r="SNX412" s="141"/>
      <c r="SNY412" s="141"/>
      <c r="SNZ412" s="141"/>
      <c r="SOA412" s="141"/>
      <c r="SOB412" s="141"/>
      <c r="SOC412" s="141"/>
      <c r="SOD412" s="141"/>
      <c r="SOE412" s="141"/>
      <c r="SOF412" s="141"/>
      <c r="SOG412" s="141"/>
      <c r="SOH412" s="141"/>
      <c r="SOI412" s="141"/>
      <c r="SOJ412" s="141"/>
      <c r="SOK412" s="141"/>
      <c r="SOL412" s="141"/>
      <c r="SOM412" s="141"/>
      <c r="SON412" s="141"/>
      <c r="SOO412" s="141"/>
      <c r="SOP412" s="141"/>
      <c r="SOQ412" s="141"/>
      <c r="SOR412" s="141"/>
      <c r="SOS412" s="141"/>
      <c r="SOT412" s="141"/>
      <c r="SOU412" s="141"/>
      <c r="SOV412" s="141"/>
      <c r="SOW412" s="141"/>
      <c r="SOX412" s="141"/>
      <c r="SOY412" s="141"/>
      <c r="SOZ412" s="141"/>
      <c r="SPA412" s="141"/>
      <c r="SPB412" s="141"/>
      <c r="SPC412" s="141"/>
      <c r="SPD412" s="141"/>
      <c r="SPE412" s="141"/>
      <c r="SPF412" s="141"/>
      <c r="SPG412" s="141"/>
      <c r="SPH412" s="141"/>
      <c r="SPI412" s="141"/>
      <c r="SPJ412" s="141"/>
      <c r="SPK412" s="141"/>
      <c r="SPL412" s="141"/>
      <c r="SPM412" s="141"/>
      <c r="SPN412" s="141"/>
      <c r="SPO412" s="141"/>
      <c r="SPP412" s="141"/>
      <c r="SPQ412" s="141"/>
      <c r="SPR412" s="141"/>
      <c r="SPS412" s="141"/>
      <c r="SPT412" s="141"/>
      <c r="SPU412" s="141"/>
      <c r="SPV412" s="141"/>
      <c r="SPW412" s="141"/>
      <c r="SPX412" s="141"/>
      <c r="SPY412" s="141"/>
      <c r="SPZ412" s="141"/>
      <c r="SQA412" s="141"/>
      <c r="SQB412" s="141"/>
      <c r="SQC412" s="141"/>
      <c r="SQD412" s="141"/>
      <c r="SQE412" s="141"/>
      <c r="SQF412" s="141"/>
      <c r="SQG412" s="141"/>
      <c r="SQH412" s="141"/>
      <c r="SQI412" s="141"/>
      <c r="SQJ412" s="141"/>
      <c r="SQK412" s="141"/>
      <c r="SQL412" s="141"/>
      <c r="SQM412" s="141"/>
      <c r="SQN412" s="141"/>
      <c r="SQO412" s="141"/>
      <c r="SQP412" s="141"/>
      <c r="SQQ412" s="141"/>
      <c r="SQR412" s="141"/>
      <c r="SQS412" s="141"/>
      <c r="SQT412" s="141"/>
      <c r="SQU412" s="141"/>
      <c r="SQV412" s="141"/>
      <c r="SQW412" s="141"/>
      <c r="SQX412" s="141"/>
      <c r="SQY412" s="141"/>
      <c r="SQZ412" s="141"/>
      <c r="SRA412" s="141"/>
      <c r="SRB412" s="141"/>
      <c r="SRC412" s="141"/>
      <c r="SRD412" s="141"/>
      <c r="SRE412" s="141"/>
      <c r="SRF412" s="141"/>
      <c r="SRG412" s="141"/>
      <c r="SRH412" s="141"/>
      <c r="SRI412" s="141"/>
      <c r="SRJ412" s="141"/>
      <c r="SRK412" s="141"/>
      <c r="SRL412" s="141"/>
      <c r="SRM412" s="141"/>
      <c r="SRN412" s="141"/>
      <c r="SRO412" s="141"/>
      <c r="SRP412" s="141"/>
      <c r="SRQ412" s="141"/>
      <c r="SRR412" s="141"/>
      <c r="SRS412" s="141"/>
      <c r="SRT412" s="141"/>
      <c r="SRU412" s="141"/>
      <c r="SRV412" s="141"/>
      <c r="SRW412" s="141"/>
      <c r="SRX412" s="141"/>
      <c r="SRY412" s="141"/>
      <c r="SRZ412" s="141"/>
      <c r="SSA412" s="141"/>
      <c r="SSB412" s="141"/>
      <c r="SSC412" s="141"/>
      <c r="SSD412" s="141"/>
      <c r="SSE412" s="141"/>
      <c r="SSF412" s="141"/>
      <c r="SSG412" s="141"/>
      <c r="SSH412" s="141"/>
      <c r="SSI412" s="141"/>
      <c r="SSJ412" s="141"/>
      <c r="SSK412" s="141"/>
      <c r="SSL412" s="141"/>
      <c r="SSM412" s="141"/>
      <c r="SSN412" s="141"/>
      <c r="SSO412" s="141"/>
      <c r="SSP412" s="141"/>
      <c r="SSQ412" s="141"/>
      <c r="SSR412" s="141"/>
      <c r="SSS412" s="141"/>
      <c r="SST412" s="141"/>
      <c r="SSU412" s="141"/>
      <c r="SSV412" s="141"/>
      <c r="SSW412" s="141"/>
      <c r="SSX412" s="141"/>
      <c r="SSY412" s="141"/>
      <c r="SSZ412" s="141"/>
      <c r="STA412" s="141"/>
      <c r="STB412" s="141"/>
      <c r="STC412" s="141"/>
      <c r="STD412" s="141"/>
      <c r="STE412" s="141"/>
      <c r="STF412" s="141"/>
      <c r="STG412" s="141"/>
      <c r="STH412" s="141"/>
      <c r="STI412" s="141"/>
      <c r="STJ412" s="141"/>
      <c r="STK412" s="141"/>
      <c r="STL412" s="141"/>
      <c r="STM412" s="141"/>
      <c r="STN412" s="141"/>
      <c r="STO412" s="141"/>
      <c r="STP412" s="141"/>
      <c r="STQ412" s="141"/>
      <c r="STR412" s="141"/>
      <c r="STS412" s="141"/>
      <c r="STT412" s="141"/>
      <c r="STU412" s="141"/>
      <c r="STV412" s="141"/>
      <c r="STW412" s="141"/>
      <c r="STX412" s="141"/>
      <c r="STY412" s="141"/>
      <c r="STZ412" s="141"/>
      <c r="SUA412" s="141"/>
      <c r="SUB412" s="141"/>
      <c r="SUC412" s="141"/>
      <c r="SUD412" s="141"/>
      <c r="SUE412" s="141"/>
      <c r="SUF412" s="141"/>
      <c r="SUG412" s="141"/>
      <c r="SUH412" s="141"/>
      <c r="SUI412" s="141"/>
      <c r="SUJ412" s="141"/>
      <c r="SUK412" s="141"/>
      <c r="SUL412" s="141"/>
      <c r="SUM412" s="141"/>
      <c r="SUN412" s="141"/>
      <c r="SUO412" s="141"/>
      <c r="SUP412" s="141"/>
      <c r="SUQ412" s="141"/>
      <c r="SUR412" s="141"/>
      <c r="SUS412" s="141"/>
      <c r="SUT412" s="141"/>
      <c r="SUU412" s="141"/>
      <c r="SUV412" s="141"/>
      <c r="SUW412" s="141"/>
      <c r="SUX412" s="141"/>
      <c r="SUY412" s="141"/>
      <c r="SUZ412" s="141"/>
      <c r="SVA412" s="141"/>
      <c r="SVB412" s="141"/>
      <c r="SVC412" s="141"/>
      <c r="SVD412" s="141"/>
      <c r="SVE412" s="141"/>
      <c r="SVF412" s="141"/>
      <c r="SVG412" s="141"/>
      <c r="SVH412" s="141"/>
      <c r="SVI412" s="141"/>
      <c r="SVJ412" s="141"/>
      <c r="SVK412" s="141"/>
      <c r="SVL412" s="141"/>
      <c r="SVM412" s="141"/>
      <c r="SVN412" s="141"/>
      <c r="SVO412" s="141"/>
      <c r="SVP412" s="141"/>
      <c r="SVQ412" s="141"/>
      <c r="SVR412" s="141"/>
      <c r="SVS412" s="141"/>
      <c r="SVT412" s="141"/>
      <c r="SVU412" s="141"/>
      <c r="SVV412" s="141"/>
      <c r="SVW412" s="141"/>
      <c r="SVX412" s="141"/>
      <c r="SVY412" s="141"/>
      <c r="SVZ412" s="141"/>
      <c r="SWA412" s="141"/>
      <c r="SWB412" s="141"/>
      <c r="SWC412" s="141"/>
      <c r="SWD412" s="141"/>
      <c r="SWE412" s="141"/>
      <c r="SWF412" s="141"/>
      <c r="SWG412" s="141"/>
      <c r="SWH412" s="141"/>
      <c r="SWI412" s="141"/>
      <c r="SWJ412" s="141"/>
      <c r="SWK412" s="141"/>
      <c r="SWL412" s="141"/>
      <c r="SWM412" s="141"/>
      <c r="SWN412" s="141"/>
      <c r="SWO412" s="141"/>
      <c r="SWP412" s="141"/>
      <c r="SWQ412" s="141"/>
      <c r="SWR412" s="141"/>
      <c r="SWS412" s="141"/>
      <c r="SWT412" s="141"/>
      <c r="SWU412" s="141"/>
      <c r="SWV412" s="141"/>
      <c r="SWW412" s="141"/>
      <c r="SWX412" s="141"/>
      <c r="SWY412" s="141"/>
      <c r="SWZ412" s="141"/>
      <c r="SXA412" s="141"/>
      <c r="SXB412" s="141"/>
      <c r="SXC412" s="141"/>
      <c r="SXD412" s="141"/>
      <c r="SXE412" s="141"/>
      <c r="SXF412" s="141"/>
      <c r="SXG412" s="141"/>
      <c r="SXH412" s="141"/>
      <c r="SXI412" s="141"/>
      <c r="SXJ412" s="141"/>
      <c r="SXK412" s="141"/>
      <c r="SXL412" s="141"/>
      <c r="SXM412" s="141"/>
      <c r="SXN412" s="141"/>
      <c r="SXO412" s="141"/>
      <c r="SXP412" s="141"/>
      <c r="SXQ412" s="141"/>
      <c r="SXR412" s="141"/>
      <c r="SXS412" s="141"/>
      <c r="SXT412" s="141"/>
      <c r="SXU412" s="141"/>
      <c r="SXV412" s="141"/>
      <c r="SXW412" s="141"/>
      <c r="SXX412" s="141"/>
      <c r="SXY412" s="141"/>
      <c r="SXZ412" s="141"/>
      <c r="SYA412" s="141"/>
      <c r="SYB412" s="141"/>
      <c r="SYC412" s="141"/>
      <c r="SYD412" s="141"/>
      <c r="SYE412" s="141"/>
      <c r="SYF412" s="141"/>
      <c r="SYG412" s="141"/>
      <c r="SYH412" s="141"/>
      <c r="SYI412" s="141"/>
      <c r="SYJ412" s="141"/>
      <c r="SYK412" s="141"/>
      <c r="SYL412" s="141"/>
      <c r="SYM412" s="141"/>
      <c r="SYN412" s="141"/>
      <c r="SYO412" s="141"/>
      <c r="SYP412" s="141"/>
      <c r="SYQ412" s="141"/>
      <c r="SYR412" s="141"/>
      <c r="SYS412" s="141"/>
      <c r="SYT412" s="141"/>
      <c r="SYU412" s="141"/>
      <c r="SYV412" s="141"/>
      <c r="SYW412" s="141"/>
      <c r="SYX412" s="141"/>
      <c r="SYY412" s="141"/>
      <c r="SYZ412" s="141"/>
      <c r="SZA412" s="141"/>
      <c r="SZB412" s="141"/>
      <c r="SZC412" s="141"/>
      <c r="SZD412" s="141"/>
      <c r="SZE412" s="141"/>
      <c r="SZF412" s="141"/>
      <c r="SZG412" s="141"/>
      <c r="SZH412" s="141"/>
      <c r="SZI412" s="141"/>
      <c r="SZJ412" s="141"/>
      <c r="SZK412" s="141"/>
      <c r="SZL412" s="141"/>
      <c r="SZM412" s="141"/>
      <c r="SZN412" s="141"/>
      <c r="SZO412" s="141"/>
      <c r="SZP412" s="141"/>
      <c r="SZQ412" s="141"/>
      <c r="SZR412" s="141"/>
      <c r="SZS412" s="141"/>
      <c r="SZT412" s="141"/>
      <c r="SZU412" s="141"/>
      <c r="SZV412" s="141"/>
      <c r="SZW412" s="141"/>
      <c r="SZX412" s="141"/>
      <c r="SZY412" s="141"/>
      <c r="SZZ412" s="141"/>
      <c r="TAA412" s="141"/>
      <c r="TAB412" s="141"/>
      <c r="TAC412" s="141"/>
      <c r="TAD412" s="141"/>
      <c r="TAE412" s="141"/>
      <c r="TAF412" s="141"/>
      <c r="TAG412" s="141"/>
      <c r="TAH412" s="141"/>
      <c r="TAI412" s="141"/>
      <c r="TAJ412" s="141"/>
      <c r="TAK412" s="141"/>
      <c r="TAL412" s="141"/>
      <c r="TAM412" s="141"/>
      <c r="TAN412" s="141"/>
      <c r="TAO412" s="141"/>
      <c r="TAP412" s="141"/>
      <c r="TAQ412" s="141"/>
      <c r="TAR412" s="141"/>
      <c r="TAS412" s="141"/>
      <c r="TAT412" s="141"/>
      <c r="TAU412" s="141"/>
      <c r="TAV412" s="141"/>
      <c r="TAW412" s="141"/>
      <c r="TAX412" s="141"/>
      <c r="TAY412" s="141"/>
      <c r="TAZ412" s="141"/>
      <c r="TBA412" s="141"/>
      <c r="TBB412" s="141"/>
      <c r="TBC412" s="141"/>
      <c r="TBD412" s="141"/>
      <c r="TBE412" s="141"/>
      <c r="TBF412" s="141"/>
      <c r="TBG412" s="141"/>
      <c r="TBH412" s="141"/>
      <c r="TBI412" s="141"/>
      <c r="TBJ412" s="141"/>
      <c r="TBK412" s="141"/>
      <c r="TBL412" s="141"/>
      <c r="TBM412" s="141"/>
      <c r="TBN412" s="141"/>
      <c r="TBO412" s="141"/>
      <c r="TBP412" s="141"/>
      <c r="TBQ412" s="141"/>
      <c r="TBR412" s="141"/>
      <c r="TBS412" s="141"/>
      <c r="TBT412" s="141"/>
      <c r="TBU412" s="141"/>
      <c r="TBV412" s="141"/>
      <c r="TBW412" s="141"/>
      <c r="TBX412" s="141"/>
      <c r="TBY412" s="141"/>
      <c r="TBZ412" s="141"/>
      <c r="TCA412" s="141"/>
      <c r="TCB412" s="141"/>
      <c r="TCC412" s="141"/>
      <c r="TCD412" s="141"/>
      <c r="TCE412" s="141"/>
      <c r="TCF412" s="141"/>
      <c r="TCG412" s="141"/>
      <c r="TCH412" s="141"/>
      <c r="TCI412" s="141"/>
      <c r="TCJ412" s="141"/>
      <c r="TCK412" s="141"/>
      <c r="TCL412" s="141"/>
      <c r="TCM412" s="141"/>
      <c r="TCN412" s="141"/>
      <c r="TCO412" s="141"/>
      <c r="TCP412" s="141"/>
      <c r="TCQ412" s="141"/>
      <c r="TCR412" s="141"/>
      <c r="TCS412" s="141"/>
      <c r="TCT412" s="141"/>
      <c r="TCU412" s="141"/>
      <c r="TCV412" s="141"/>
      <c r="TCW412" s="141"/>
      <c r="TCX412" s="141"/>
      <c r="TCY412" s="141"/>
      <c r="TCZ412" s="141"/>
      <c r="TDA412" s="141"/>
      <c r="TDB412" s="141"/>
      <c r="TDC412" s="141"/>
      <c r="TDD412" s="141"/>
      <c r="TDE412" s="141"/>
      <c r="TDF412" s="141"/>
      <c r="TDG412" s="141"/>
      <c r="TDH412" s="141"/>
      <c r="TDI412" s="141"/>
      <c r="TDJ412" s="141"/>
      <c r="TDK412" s="141"/>
      <c r="TDL412" s="141"/>
      <c r="TDM412" s="141"/>
      <c r="TDN412" s="141"/>
      <c r="TDO412" s="141"/>
      <c r="TDP412" s="141"/>
      <c r="TDQ412" s="141"/>
      <c r="TDR412" s="141"/>
      <c r="TDS412" s="141"/>
      <c r="TDT412" s="141"/>
      <c r="TDU412" s="141"/>
      <c r="TDV412" s="141"/>
      <c r="TDW412" s="141"/>
      <c r="TDX412" s="141"/>
      <c r="TDY412" s="141"/>
      <c r="TDZ412" s="141"/>
      <c r="TEA412" s="141"/>
      <c r="TEB412" s="141"/>
      <c r="TEC412" s="141"/>
      <c r="TED412" s="141"/>
      <c r="TEE412" s="141"/>
      <c r="TEF412" s="141"/>
      <c r="TEG412" s="141"/>
      <c r="TEH412" s="141"/>
      <c r="TEI412" s="141"/>
      <c r="TEJ412" s="141"/>
      <c r="TEK412" s="141"/>
      <c r="TEL412" s="141"/>
      <c r="TEM412" s="141"/>
      <c r="TEN412" s="141"/>
      <c r="TEO412" s="141"/>
      <c r="TEP412" s="141"/>
      <c r="TEQ412" s="141"/>
      <c r="TER412" s="141"/>
      <c r="TES412" s="141"/>
      <c r="TET412" s="141"/>
      <c r="TEU412" s="141"/>
      <c r="TEV412" s="141"/>
      <c r="TEW412" s="141"/>
      <c r="TEX412" s="141"/>
      <c r="TEY412" s="141"/>
      <c r="TEZ412" s="141"/>
      <c r="TFA412" s="141"/>
      <c r="TFB412" s="141"/>
      <c r="TFC412" s="141"/>
      <c r="TFD412" s="141"/>
      <c r="TFE412" s="141"/>
      <c r="TFF412" s="141"/>
      <c r="TFG412" s="141"/>
      <c r="TFH412" s="141"/>
      <c r="TFI412" s="141"/>
      <c r="TFJ412" s="141"/>
      <c r="TFK412" s="141"/>
      <c r="TFL412" s="141"/>
      <c r="TFM412" s="141"/>
      <c r="TFN412" s="141"/>
      <c r="TFO412" s="141"/>
      <c r="TFP412" s="141"/>
      <c r="TFQ412" s="141"/>
      <c r="TFR412" s="141"/>
      <c r="TFS412" s="141"/>
      <c r="TFT412" s="141"/>
      <c r="TFU412" s="141"/>
      <c r="TFV412" s="141"/>
      <c r="TFW412" s="141"/>
      <c r="TFX412" s="141"/>
      <c r="TFY412" s="141"/>
      <c r="TFZ412" s="141"/>
      <c r="TGA412" s="141"/>
      <c r="TGB412" s="141"/>
      <c r="TGC412" s="141"/>
      <c r="TGD412" s="141"/>
      <c r="TGE412" s="141"/>
      <c r="TGF412" s="141"/>
      <c r="TGG412" s="141"/>
      <c r="TGH412" s="141"/>
      <c r="TGI412" s="141"/>
      <c r="TGJ412" s="141"/>
      <c r="TGK412" s="141"/>
      <c r="TGL412" s="141"/>
      <c r="TGM412" s="141"/>
      <c r="TGN412" s="141"/>
      <c r="TGO412" s="141"/>
      <c r="TGP412" s="141"/>
      <c r="TGQ412" s="141"/>
      <c r="TGR412" s="141"/>
      <c r="TGS412" s="141"/>
      <c r="TGT412" s="141"/>
      <c r="TGU412" s="141"/>
      <c r="TGV412" s="141"/>
      <c r="TGW412" s="141"/>
      <c r="TGX412" s="141"/>
      <c r="TGY412" s="141"/>
      <c r="TGZ412" s="141"/>
      <c r="THA412" s="141"/>
      <c r="THB412" s="141"/>
      <c r="THC412" s="141"/>
      <c r="THD412" s="141"/>
      <c r="THE412" s="141"/>
      <c r="THF412" s="141"/>
      <c r="THG412" s="141"/>
      <c r="THH412" s="141"/>
      <c r="THI412" s="141"/>
      <c r="THJ412" s="141"/>
      <c r="THK412" s="141"/>
      <c r="THL412" s="141"/>
      <c r="THM412" s="141"/>
      <c r="THN412" s="141"/>
      <c r="THO412" s="141"/>
      <c r="THP412" s="141"/>
      <c r="THQ412" s="141"/>
      <c r="THR412" s="141"/>
      <c r="THS412" s="141"/>
      <c r="THT412" s="141"/>
      <c r="THU412" s="141"/>
      <c r="THV412" s="141"/>
      <c r="THW412" s="141"/>
      <c r="THX412" s="141"/>
      <c r="THY412" s="141"/>
      <c r="THZ412" s="141"/>
      <c r="TIA412" s="141"/>
      <c r="TIB412" s="141"/>
      <c r="TIC412" s="141"/>
      <c r="TID412" s="141"/>
      <c r="TIE412" s="141"/>
      <c r="TIF412" s="141"/>
      <c r="TIG412" s="141"/>
      <c r="TIH412" s="141"/>
      <c r="TII412" s="141"/>
      <c r="TIJ412" s="141"/>
      <c r="TIK412" s="141"/>
      <c r="TIL412" s="141"/>
      <c r="TIM412" s="141"/>
      <c r="TIN412" s="141"/>
      <c r="TIO412" s="141"/>
      <c r="TIP412" s="141"/>
      <c r="TIQ412" s="141"/>
      <c r="TIR412" s="141"/>
      <c r="TIS412" s="141"/>
      <c r="TIT412" s="141"/>
      <c r="TIU412" s="141"/>
      <c r="TIV412" s="141"/>
      <c r="TIW412" s="141"/>
      <c r="TIX412" s="141"/>
      <c r="TIY412" s="141"/>
      <c r="TIZ412" s="141"/>
      <c r="TJA412" s="141"/>
      <c r="TJB412" s="141"/>
      <c r="TJC412" s="141"/>
      <c r="TJD412" s="141"/>
      <c r="TJE412" s="141"/>
      <c r="TJF412" s="141"/>
      <c r="TJG412" s="141"/>
      <c r="TJH412" s="141"/>
      <c r="TJI412" s="141"/>
      <c r="TJJ412" s="141"/>
      <c r="TJK412" s="141"/>
      <c r="TJL412" s="141"/>
      <c r="TJM412" s="141"/>
      <c r="TJN412" s="141"/>
      <c r="TJO412" s="141"/>
      <c r="TJP412" s="141"/>
      <c r="TJQ412" s="141"/>
      <c r="TJR412" s="141"/>
      <c r="TJS412" s="141"/>
      <c r="TJT412" s="141"/>
      <c r="TJU412" s="141"/>
      <c r="TJV412" s="141"/>
      <c r="TJW412" s="141"/>
      <c r="TJX412" s="141"/>
      <c r="TJY412" s="141"/>
      <c r="TJZ412" s="141"/>
      <c r="TKA412" s="141"/>
      <c r="TKB412" s="141"/>
      <c r="TKC412" s="141"/>
      <c r="TKD412" s="141"/>
      <c r="TKE412" s="141"/>
      <c r="TKF412" s="141"/>
      <c r="TKG412" s="141"/>
      <c r="TKH412" s="141"/>
      <c r="TKI412" s="141"/>
      <c r="TKJ412" s="141"/>
      <c r="TKK412" s="141"/>
      <c r="TKL412" s="141"/>
      <c r="TKM412" s="141"/>
      <c r="TKN412" s="141"/>
      <c r="TKO412" s="141"/>
      <c r="TKP412" s="141"/>
      <c r="TKQ412" s="141"/>
      <c r="TKR412" s="141"/>
      <c r="TKS412" s="141"/>
      <c r="TKT412" s="141"/>
      <c r="TKU412" s="141"/>
      <c r="TKV412" s="141"/>
      <c r="TKW412" s="141"/>
      <c r="TKX412" s="141"/>
      <c r="TKY412" s="141"/>
      <c r="TKZ412" s="141"/>
      <c r="TLA412" s="141"/>
      <c r="TLB412" s="141"/>
      <c r="TLC412" s="141"/>
      <c r="TLD412" s="141"/>
      <c r="TLE412" s="141"/>
      <c r="TLF412" s="141"/>
      <c r="TLG412" s="141"/>
      <c r="TLH412" s="141"/>
      <c r="TLI412" s="141"/>
      <c r="TLJ412" s="141"/>
      <c r="TLK412" s="141"/>
      <c r="TLL412" s="141"/>
      <c r="TLM412" s="141"/>
      <c r="TLN412" s="141"/>
      <c r="TLO412" s="141"/>
      <c r="TLP412" s="141"/>
      <c r="TLQ412" s="141"/>
      <c r="TLR412" s="141"/>
      <c r="TLS412" s="141"/>
      <c r="TLT412" s="141"/>
      <c r="TLU412" s="141"/>
      <c r="TLV412" s="141"/>
      <c r="TLW412" s="141"/>
      <c r="TLX412" s="141"/>
      <c r="TLY412" s="141"/>
      <c r="TLZ412" s="141"/>
      <c r="TMA412" s="141"/>
      <c r="TMB412" s="141"/>
      <c r="TMC412" s="141"/>
      <c r="TMD412" s="141"/>
      <c r="TME412" s="141"/>
      <c r="TMF412" s="141"/>
      <c r="TMG412" s="141"/>
      <c r="TMH412" s="141"/>
      <c r="TMI412" s="141"/>
      <c r="TMJ412" s="141"/>
      <c r="TMK412" s="141"/>
      <c r="TML412" s="141"/>
      <c r="TMM412" s="141"/>
      <c r="TMN412" s="141"/>
      <c r="TMO412" s="141"/>
      <c r="TMP412" s="141"/>
      <c r="TMQ412" s="141"/>
      <c r="TMR412" s="141"/>
      <c r="TMS412" s="141"/>
      <c r="TMT412" s="141"/>
      <c r="TMU412" s="141"/>
      <c r="TMV412" s="141"/>
      <c r="TMW412" s="141"/>
      <c r="TMX412" s="141"/>
      <c r="TMY412" s="141"/>
      <c r="TMZ412" s="141"/>
      <c r="TNA412" s="141"/>
      <c r="TNB412" s="141"/>
      <c r="TNC412" s="141"/>
      <c r="TND412" s="141"/>
      <c r="TNE412" s="141"/>
      <c r="TNF412" s="141"/>
      <c r="TNG412" s="141"/>
      <c r="TNH412" s="141"/>
      <c r="TNI412" s="141"/>
      <c r="TNJ412" s="141"/>
      <c r="TNK412" s="141"/>
      <c r="TNL412" s="141"/>
      <c r="TNM412" s="141"/>
      <c r="TNN412" s="141"/>
      <c r="TNO412" s="141"/>
      <c r="TNP412" s="141"/>
      <c r="TNQ412" s="141"/>
      <c r="TNR412" s="141"/>
      <c r="TNS412" s="141"/>
      <c r="TNT412" s="141"/>
      <c r="TNU412" s="141"/>
      <c r="TNV412" s="141"/>
      <c r="TNW412" s="141"/>
      <c r="TNX412" s="141"/>
      <c r="TNY412" s="141"/>
      <c r="TNZ412" s="141"/>
      <c r="TOA412" s="141"/>
      <c r="TOB412" s="141"/>
      <c r="TOC412" s="141"/>
      <c r="TOD412" s="141"/>
      <c r="TOE412" s="141"/>
      <c r="TOF412" s="141"/>
      <c r="TOG412" s="141"/>
      <c r="TOH412" s="141"/>
      <c r="TOI412" s="141"/>
      <c r="TOJ412" s="141"/>
      <c r="TOK412" s="141"/>
      <c r="TOL412" s="141"/>
      <c r="TOM412" s="141"/>
      <c r="TON412" s="141"/>
      <c r="TOO412" s="141"/>
      <c r="TOP412" s="141"/>
      <c r="TOQ412" s="141"/>
      <c r="TOR412" s="141"/>
      <c r="TOS412" s="141"/>
      <c r="TOT412" s="141"/>
      <c r="TOU412" s="141"/>
      <c r="TOV412" s="141"/>
      <c r="TOW412" s="141"/>
      <c r="TOX412" s="141"/>
      <c r="TOY412" s="141"/>
      <c r="TOZ412" s="141"/>
      <c r="TPA412" s="141"/>
      <c r="TPB412" s="141"/>
      <c r="TPC412" s="141"/>
      <c r="TPD412" s="141"/>
      <c r="TPE412" s="141"/>
      <c r="TPF412" s="141"/>
      <c r="TPG412" s="141"/>
      <c r="TPH412" s="141"/>
      <c r="TPI412" s="141"/>
      <c r="TPJ412" s="141"/>
      <c r="TPK412" s="141"/>
      <c r="TPL412" s="141"/>
      <c r="TPM412" s="141"/>
      <c r="TPN412" s="141"/>
      <c r="TPO412" s="141"/>
      <c r="TPP412" s="141"/>
      <c r="TPQ412" s="141"/>
      <c r="TPR412" s="141"/>
      <c r="TPS412" s="141"/>
      <c r="TPT412" s="141"/>
      <c r="TPU412" s="141"/>
      <c r="TPV412" s="141"/>
      <c r="TPW412" s="141"/>
      <c r="TPX412" s="141"/>
      <c r="TPY412" s="141"/>
      <c r="TPZ412" s="141"/>
      <c r="TQA412" s="141"/>
      <c r="TQB412" s="141"/>
      <c r="TQC412" s="141"/>
      <c r="TQD412" s="141"/>
      <c r="TQE412" s="141"/>
      <c r="TQF412" s="141"/>
      <c r="TQG412" s="141"/>
      <c r="TQH412" s="141"/>
      <c r="TQI412" s="141"/>
      <c r="TQJ412" s="141"/>
      <c r="TQK412" s="141"/>
      <c r="TQL412" s="141"/>
      <c r="TQM412" s="141"/>
      <c r="TQN412" s="141"/>
      <c r="TQO412" s="141"/>
      <c r="TQP412" s="141"/>
      <c r="TQQ412" s="141"/>
      <c r="TQR412" s="141"/>
      <c r="TQS412" s="141"/>
      <c r="TQT412" s="141"/>
      <c r="TQU412" s="141"/>
      <c r="TQV412" s="141"/>
      <c r="TQW412" s="141"/>
      <c r="TQX412" s="141"/>
      <c r="TQY412" s="141"/>
      <c r="TQZ412" s="141"/>
      <c r="TRA412" s="141"/>
      <c r="TRB412" s="141"/>
      <c r="TRC412" s="141"/>
      <c r="TRD412" s="141"/>
      <c r="TRE412" s="141"/>
      <c r="TRF412" s="141"/>
      <c r="TRG412" s="141"/>
      <c r="TRH412" s="141"/>
      <c r="TRI412" s="141"/>
      <c r="TRJ412" s="141"/>
      <c r="TRK412" s="141"/>
      <c r="TRL412" s="141"/>
      <c r="TRM412" s="141"/>
      <c r="TRN412" s="141"/>
      <c r="TRO412" s="141"/>
      <c r="TRP412" s="141"/>
      <c r="TRQ412" s="141"/>
      <c r="TRR412" s="141"/>
      <c r="TRS412" s="141"/>
      <c r="TRT412" s="141"/>
      <c r="TRU412" s="141"/>
      <c r="TRV412" s="141"/>
      <c r="TRW412" s="141"/>
      <c r="TRX412" s="141"/>
      <c r="TRY412" s="141"/>
      <c r="TRZ412" s="141"/>
      <c r="TSA412" s="141"/>
      <c r="TSB412" s="141"/>
      <c r="TSC412" s="141"/>
      <c r="TSD412" s="141"/>
      <c r="TSE412" s="141"/>
      <c r="TSF412" s="141"/>
      <c r="TSG412" s="141"/>
      <c r="TSH412" s="141"/>
      <c r="TSI412" s="141"/>
      <c r="TSJ412" s="141"/>
      <c r="TSK412" s="141"/>
      <c r="TSL412" s="141"/>
      <c r="TSM412" s="141"/>
      <c r="TSN412" s="141"/>
      <c r="TSO412" s="141"/>
      <c r="TSP412" s="141"/>
      <c r="TSQ412" s="141"/>
      <c r="TSR412" s="141"/>
      <c r="TSS412" s="141"/>
      <c r="TST412" s="141"/>
      <c r="TSU412" s="141"/>
      <c r="TSV412" s="141"/>
      <c r="TSW412" s="141"/>
      <c r="TSX412" s="141"/>
      <c r="TSY412" s="141"/>
      <c r="TSZ412" s="141"/>
      <c r="TTA412" s="141"/>
      <c r="TTB412" s="141"/>
      <c r="TTC412" s="141"/>
      <c r="TTD412" s="141"/>
      <c r="TTE412" s="141"/>
      <c r="TTF412" s="141"/>
      <c r="TTG412" s="141"/>
      <c r="TTH412" s="141"/>
      <c r="TTI412" s="141"/>
      <c r="TTJ412" s="141"/>
      <c r="TTK412" s="141"/>
      <c r="TTL412" s="141"/>
      <c r="TTM412" s="141"/>
      <c r="TTN412" s="141"/>
      <c r="TTO412" s="141"/>
      <c r="TTP412" s="141"/>
      <c r="TTQ412" s="141"/>
      <c r="TTR412" s="141"/>
      <c r="TTS412" s="141"/>
      <c r="TTT412" s="141"/>
      <c r="TTU412" s="141"/>
      <c r="TTV412" s="141"/>
      <c r="TTW412" s="141"/>
      <c r="TTX412" s="141"/>
      <c r="TTY412" s="141"/>
      <c r="TTZ412" s="141"/>
      <c r="TUA412" s="141"/>
      <c r="TUB412" s="141"/>
      <c r="TUC412" s="141"/>
      <c r="TUD412" s="141"/>
      <c r="TUE412" s="141"/>
      <c r="TUF412" s="141"/>
      <c r="TUG412" s="141"/>
      <c r="TUH412" s="141"/>
      <c r="TUI412" s="141"/>
      <c r="TUJ412" s="141"/>
      <c r="TUK412" s="141"/>
      <c r="TUL412" s="141"/>
      <c r="TUM412" s="141"/>
      <c r="TUN412" s="141"/>
      <c r="TUO412" s="141"/>
      <c r="TUP412" s="141"/>
      <c r="TUQ412" s="141"/>
      <c r="TUR412" s="141"/>
      <c r="TUS412" s="141"/>
      <c r="TUT412" s="141"/>
      <c r="TUU412" s="141"/>
      <c r="TUV412" s="141"/>
      <c r="TUW412" s="141"/>
      <c r="TUX412" s="141"/>
      <c r="TUY412" s="141"/>
      <c r="TUZ412" s="141"/>
      <c r="TVA412" s="141"/>
      <c r="TVB412" s="141"/>
      <c r="TVC412" s="141"/>
      <c r="TVD412" s="141"/>
      <c r="TVE412" s="141"/>
      <c r="TVF412" s="141"/>
      <c r="TVG412" s="141"/>
      <c r="TVH412" s="141"/>
      <c r="TVI412" s="141"/>
      <c r="TVJ412" s="141"/>
      <c r="TVK412" s="141"/>
      <c r="TVL412" s="141"/>
      <c r="TVM412" s="141"/>
      <c r="TVN412" s="141"/>
      <c r="TVO412" s="141"/>
      <c r="TVP412" s="141"/>
      <c r="TVQ412" s="141"/>
      <c r="TVR412" s="141"/>
      <c r="TVS412" s="141"/>
      <c r="TVT412" s="141"/>
      <c r="TVU412" s="141"/>
      <c r="TVV412" s="141"/>
      <c r="TVW412" s="141"/>
      <c r="TVX412" s="141"/>
      <c r="TVY412" s="141"/>
      <c r="TVZ412" s="141"/>
      <c r="TWA412" s="141"/>
      <c r="TWB412" s="141"/>
      <c r="TWC412" s="141"/>
      <c r="TWD412" s="141"/>
      <c r="TWE412" s="141"/>
      <c r="TWF412" s="141"/>
      <c r="TWG412" s="141"/>
      <c r="TWH412" s="141"/>
      <c r="TWI412" s="141"/>
      <c r="TWJ412" s="141"/>
      <c r="TWK412" s="141"/>
      <c r="TWL412" s="141"/>
      <c r="TWM412" s="141"/>
      <c r="TWN412" s="141"/>
      <c r="TWO412" s="141"/>
      <c r="TWP412" s="141"/>
      <c r="TWQ412" s="141"/>
      <c r="TWR412" s="141"/>
      <c r="TWS412" s="141"/>
      <c r="TWT412" s="141"/>
      <c r="TWU412" s="141"/>
      <c r="TWV412" s="141"/>
      <c r="TWW412" s="141"/>
      <c r="TWX412" s="141"/>
      <c r="TWY412" s="141"/>
      <c r="TWZ412" s="141"/>
      <c r="TXA412" s="141"/>
      <c r="TXB412" s="141"/>
      <c r="TXC412" s="141"/>
      <c r="TXD412" s="141"/>
      <c r="TXE412" s="141"/>
      <c r="TXF412" s="141"/>
      <c r="TXG412" s="141"/>
      <c r="TXH412" s="141"/>
      <c r="TXI412" s="141"/>
      <c r="TXJ412" s="141"/>
      <c r="TXK412" s="141"/>
      <c r="TXL412" s="141"/>
      <c r="TXM412" s="141"/>
      <c r="TXN412" s="141"/>
      <c r="TXO412" s="141"/>
      <c r="TXP412" s="141"/>
      <c r="TXQ412" s="141"/>
      <c r="TXR412" s="141"/>
      <c r="TXS412" s="141"/>
      <c r="TXT412" s="141"/>
      <c r="TXU412" s="141"/>
      <c r="TXV412" s="141"/>
      <c r="TXW412" s="141"/>
      <c r="TXX412" s="141"/>
      <c r="TXY412" s="141"/>
      <c r="TXZ412" s="141"/>
      <c r="TYA412" s="141"/>
      <c r="TYB412" s="141"/>
      <c r="TYC412" s="141"/>
      <c r="TYD412" s="141"/>
      <c r="TYE412" s="141"/>
      <c r="TYF412" s="141"/>
      <c r="TYG412" s="141"/>
      <c r="TYH412" s="141"/>
      <c r="TYI412" s="141"/>
      <c r="TYJ412" s="141"/>
      <c r="TYK412" s="141"/>
      <c r="TYL412" s="141"/>
      <c r="TYM412" s="141"/>
      <c r="TYN412" s="141"/>
      <c r="TYO412" s="141"/>
      <c r="TYP412" s="141"/>
      <c r="TYQ412" s="141"/>
      <c r="TYR412" s="141"/>
      <c r="TYS412" s="141"/>
      <c r="TYT412" s="141"/>
      <c r="TYU412" s="141"/>
      <c r="TYV412" s="141"/>
      <c r="TYW412" s="141"/>
      <c r="TYX412" s="141"/>
      <c r="TYY412" s="141"/>
      <c r="TYZ412" s="141"/>
      <c r="TZA412" s="141"/>
      <c r="TZB412" s="141"/>
      <c r="TZC412" s="141"/>
      <c r="TZD412" s="141"/>
      <c r="TZE412" s="141"/>
      <c r="TZF412" s="141"/>
      <c r="TZG412" s="141"/>
      <c r="TZH412" s="141"/>
      <c r="TZI412" s="141"/>
      <c r="TZJ412" s="141"/>
      <c r="TZK412" s="141"/>
      <c r="TZL412" s="141"/>
      <c r="TZM412" s="141"/>
      <c r="TZN412" s="141"/>
      <c r="TZO412" s="141"/>
      <c r="TZP412" s="141"/>
      <c r="TZQ412" s="141"/>
      <c r="TZR412" s="141"/>
      <c r="TZS412" s="141"/>
      <c r="TZT412" s="141"/>
      <c r="TZU412" s="141"/>
      <c r="TZV412" s="141"/>
      <c r="TZW412" s="141"/>
      <c r="TZX412" s="141"/>
      <c r="TZY412" s="141"/>
      <c r="TZZ412" s="141"/>
      <c r="UAA412" s="141"/>
      <c r="UAB412" s="141"/>
      <c r="UAC412" s="141"/>
      <c r="UAD412" s="141"/>
      <c r="UAE412" s="141"/>
      <c r="UAF412" s="141"/>
      <c r="UAG412" s="141"/>
      <c r="UAH412" s="141"/>
      <c r="UAI412" s="141"/>
      <c r="UAJ412" s="141"/>
      <c r="UAK412" s="141"/>
      <c r="UAL412" s="141"/>
      <c r="UAM412" s="141"/>
      <c r="UAN412" s="141"/>
      <c r="UAO412" s="141"/>
      <c r="UAP412" s="141"/>
      <c r="UAQ412" s="141"/>
      <c r="UAR412" s="141"/>
      <c r="UAS412" s="141"/>
      <c r="UAT412" s="141"/>
      <c r="UAU412" s="141"/>
      <c r="UAV412" s="141"/>
      <c r="UAW412" s="141"/>
      <c r="UAX412" s="141"/>
      <c r="UAY412" s="141"/>
      <c r="UAZ412" s="141"/>
      <c r="UBA412" s="141"/>
      <c r="UBB412" s="141"/>
      <c r="UBC412" s="141"/>
      <c r="UBD412" s="141"/>
      <c r="UBE412" s="141"/>
      <c r="UBF412" s="141"/>
      <c r="UBG412" s="141"/>
      <c r="UBH412" s="141"/>
      <c r="UBI412" s="141"/>
      <c r="UBJ412" s="141"/>
      <c r="UBK412" s="141"/>
      <c r="UBL412" s="141"/>
      <c r="UBM412" s="141"/>
      <c r="UBN412" s="141"/>
      <c r="UBO412" s="141"/>
      <c r="UBP412" s="141"/>
      <c r="UBQ412" s="141"/>
      <c r="UBR412" s="141"/>
      <c r="UBS412" s="141"/>
      <c r="UBT412" s="141"/>
      <c r="UBU412" s="141"/>
      <c r="UBV412" s="141"/>
      <c r="UBW412" s="141"/>
      <c r="UBX412" s="141"/>
      <c r="UBY412" s="141"/>
      <c r="UBZ412" s="141"/>
      <c r="UCA412" s="141"/>
      <c r="UCB412" s="141"/>
      <c r="UCC412" s="141"/>
      <c r="UCD412" s="141"/>
      <c r="UCE412" s="141"/>
      <c r="UCF412" s="141"/>
      <c r="UCG412" s="141"/>
      <c r="UCH412" s="141"/>
      <c r="UCI412" s="141"/>
      <c r="UCJ412" s="141"/>
      <c r="UCK412" s="141"/>
      <c r="UCL412" s="141"/>
      <c r="UCM412" s="141"/>
      <c r="UCN412" s="141"/>
      <c r="UCO412" s="141"/>
      <c r="UCP412" s="141"/>
      <c r="UCQ412" s="141"/>
      <c r="UCR412" s="141"/>
      <c r="UCS412" s="141"/>
      <c r="UCT412" s="141"/>
      <c r="UCU412" s="141"/>
      <c r="UCV412" s="141"/>
      <c r="UCW412" s="141"/>
      <c r="UCX412" s="141"/>
      <c r="UCY412" s="141"/>
      <c r="UCZ412" s="141"/>
      <c r="UDA412" s="141"/>
      <c r="UDB412" s="141"/>
      <c r="UDC412" s="141"/>
      <c r="UDD412" s="141"/>
      <c r="UDE412" s="141"/>
      <c r="UDF412" s="141"/>
      <c r="UDG412" s="141"/>
      <c r="UDH412" s="141"/>
      <c r="UDI412" s="141"/>
      <c r="UDJ412" s="141"/>
      <c r="UDK412" s="141"/>
      <c r="UDL412" s="141"/>
      <c r="UDM412" s="141"/>
      <c r="UDN412" s="141"/>
      <c r="UDO412" s="141"/>
      <c r="UDP412" s="141"/>
      <c r="UDQ412" s="141"/>
      <c r="UDR412" s="141"/>
      <c r="UDS412" s="141"/>
      <c r="UDT412" s="141"/>
      <c r="UDU412" s="141"/>
      <c r="UDV412" s="141"/>
      <c r="UDW412" s="141"/>
      <c r="UDX412" s="141"/>
      <c r="UDY412" s="141"/>
      <c r="UDZ412" s="141"/>
      <c r="UEA412" s="141"/>
      <c r="UEB412" s="141"/>
      <c r="UEC412" s="141"/>
      <c r="UED412" s="141"/>
      <c r="UEE412" s="141"/>
      <c r="UEF412" s="141"/>
      <c r="UEG412" s="141"/>
      <c r="UEH412" s="141"/>
      <c r="UEI412" s="141"/>
      <c r="UEJ412" s="141"/>
      <c r="UEK412" s="141"/>
      <c r="UEL412" s="141"/>
      <c r="UEM412" s="141"/>
      <c r="UEN412" s="141"/>
      <c r="UEO412" s="141"/>
      <c r="UEP412" s="141"/>
      <c r="UEQ412" s="141"/>
      <c r="UER412" s="141"/>
      <c r="UES412" s="141"/>
      <c r="UET412" s="141"/>
      <c r="UEU412" s="141"/>
      <c r="UEV412" s="141"/>
      <c r="UEW412" s="141"/>
      <c r="UEX412" s="141"/>
      <c r="UEY412" s="141"/>
      <c r="UEZ412" s="141"/>
      <c r="UFA412" s="141"/>
      <c r="UFB412" s="141"/>
      <c r="UFC412" s="141"/>
      <c r="UFD412" s="141"/>
      <c r="UFE412" s="141"/>
      <c r="UFF412" s="141"/>
      <c r="UFG412" s="141"/>
      <c r="UFH412" s="141"/>
      <c r="UFI412" s="141"/>
      <c r="UFJ412" s="141"/>
      <c r="UFK412" s="141"/>
      <c r="UFL412" s="141"/>
      <c r="UFM412" s="141"/>
      <c r="UFN412" s="141"/>
      <c r="UFO412" s="141"/>
      <c r="UFP412" s="141"/>
      <c r="UFQ412" s="141"/>
      <c r="UFR412" s="141"/>
      <c r="UFS412" s="141"/>
      <c r="UFT412" s="141"/>
      <c r="UFU412" s="141"/>
      <c r="UFV412" s="141"/>
      <c r="UFW412" s="141"/>
      <c r="UFX412" s="141"/>
      <c r="UFY412" s="141"/>
      <c r="UFZ412" s="141"/>
      <c r="UGA412" s="141"/>
      <c r="UGB412" s="141"/>
      <c r="UGC412" s="141"/>
      <c r="UGD412" s="141"/>
      <c r="UGE412" s="141"/>
      <c r="UGF412" s="141"/>
      <c r="UGG412" s="141"/>
      <c r="UGH412" s="141"/>
      <c r="UGI412" s="141"/>
      <c r="UGJ412" s="141"/>
      <c r="UGK412" s="141"/>
      <c r="UGL412" s="141"/>
      <c r="UGM412" s="141"/>
      <c r="UGN412" s="141"/>
      <c r="UGO412" s="141"/>
      <c r="UGP412" s="141"/>
      <c r="UGQ412" s="141"/>
      <c r="UGR412" s="141"/>
      <c r="UGS412" s="141"/>
      <c r="UGT412" s="141"/>
      <c r="UGU412" s="141"/>
      <c r="UGV412" s="141"/>
      <c r="UGW412" s="141"/>
      <c r="UGX412" s="141"/>
      <c r="UGY412" s="141"/>
      <c r="UGZ412" s="141"/>
      <c r="UHA412" s="141"/>
      <c r="UHB412" s="141"/>
      <c r="UHC412" s="141"/>
      <c r="UHD412" s="141"/>
      <c r="UHE412" s="141"/>
      <c r="UHF412" s="141"/>
      <c r="UHG412" s="141"/>
      <c r="UHH412" s="141"/>
      <c r="UHI412" s="141"/>
      <c r="UHJ412" s="141"/>
      <c r="UHK412" s="141"/>
      <c r="UHL412" s="141"/>
      <c r="UHM412" s="141"/>
      <c r="UHN412" s="141"/>
      <c r="UHO412" s="141"/>
      <c r="UHP412" s="141"/>
      <c r="UHQ412" s="141"/>
      <c r="UHR412" s="141"/>
      <c r="UHS412" s="141"/>
      <c r="UHT412" s="141"/>
      <c r="UHU412" s="141"/>
      <c r="UHV412" s="141"/>
      <c r="UHW412" s="141"/>
      <c r="UHX412" s="141"/>
      <c r="UHY412" s="141"/>
      <c r="UHZ412" s="141"/>
      <c r="UIA412" s="141"/>
      <c r="UIB412" s="141"/>
      <c r="UIC412" s="141"/>
      <c r="UID412" s="141"/>
      <c r="UIE412" s="141"/>
      <c r="UIF412" s="141"/>
      <c r="UIG412" s="141"/>
      <c r="UIH412" s="141"/>
      <c r="UII412" s="141"/>
      <c r="UIJ412" s="141"/>
      <c r="UIK412" s="141"/>
      <c r="UIL412" s="141"/>
      <c r="UIM412" s="141"/>
      <c r="UIN412" s="141"/>
      <c r="UIO412" s="141"/>
      <c r="UIP412" s="141"/>
      <c r="UIQ412" s="141"/>
      <c r="UIR412" s="141"/>
      <c r="UIS412" s="141"/>
      <c r="UIT412" s="141"/>
      <c r="UIU412" s="141"/>
      <c r="UIV412" s="141"/>
      <c r="UIW412" s="141"/>
      <c r="UIX412" s="141"/>
      <c r="UIY412" s="141"/>
      <c r="UIZ412" s="141"/>
      <c r="UJA412" s="141"/>
      <c r="UJB412" s="141"/>
      <c r="UJC412" s="141"/>
      <c r="UJD412" s="141"/>
      <c r="UJE412" s="141"/>
      <c r="UJF412" s="141"/>
      <c r="UJG412" s="141"/>
      <c r="UJH412" s="141"/>
      <c r="UJI412" s="141"/>
      <c r="UJJ412" s="141"/>
      <c r="UJK412" s="141"/>
      <c r="UJL412" s="141"/>
      <c r="UJM412" s="141"/>
      <c r="UJN412" s="141"/>
      <c r="UJO412" s="141"/>
      <c r="UJP412" s="141"/>
      <c r="UJQ412" s="141"/>
      <c r="UJR412" s="141"/>
      <c r="UJS412" s="141"/>
      <c r="UJT412" s="141"/>
      <c r="UJU412" s="141"/>
      <c r="UJV412" s="141"/>
      <c r="UJW412" s="141"/>
      <c r="UJX412" s="141"/>
      <c r="UJY412" s="141"/>
      <c r="UJZ412" s="141"/>
      <c r="UKA412" s="141"/>
      <c r="UKB412" s="141"/>
      <c r="UKC412" s="141"/>
      <c r="UKD412" s="141"/>
      <c r="UKE412" s="141"/>
      <c r="UKF412" s="141"/>
      <c r="UKG412" s="141"/>
      <c r="UKH412" s="141"/>
      <c r="UKI412" s="141"/>
      <c r="UKJ412" s="141"/>
      <c r="UKK412" s="141"/>
      <c r="UKL412" s="141"/>
      <c r="UKM412" s="141"/>
      <c r="UKN412" s="141"/>
      <c r="UKO412" s="141"/>
      <c r="UKP412" s="141"/>
      <c r="UKQ412" s="141"/>
      <c r="UKR412" s="141"/>
      <c r="UKS412" s="141"/>
      <c r="UKT412" s="141"/>
      <c r="UKU412" s="141"/>
      <c r="UKV412" s="141"/>
      <c r="UKW412" s="141"/>
      <c r="UKX412" s="141"/>
      <c r="UKY412" s="141"/>
      <c r="UKZ412" s="141"/>
      <c r="ULA412" s="141"/>
      <c r="ULB412" s="141"/>
      <c r="ULC412" s="141"/>
      <c r="ULD412" s="141"/>
      <c r="ULE412" s="141"/>
      <c r="ULF412" s="141"/>
      <c r="ULG412" s="141"/>
      <c r="ULH412" s="141"/>
      <c r="ULI412" s="141"/>
      <c r="ULJ412" s="141"/>
      <c r="ULK412" s="141"/>
      <c r="ULL412" s="141"/>
      <c r="ULM412" s="141"/>
      <c r="ULN412" s="141"/>
      <c r="ULO412" s="141"/>
      <c r="ULP412" s="141"/>
      <c r="ULQ412" s="141"/>
      <c r="ULR412" s="141"/>
      <c r="ULS412" s="141"/>
      <c r="ULT412" s="141"/>
      <c r="ULU412" s="141"/>
      <c r="ULV412" s="141"/>
      <c r="ULW412" s="141"/>
      <c r="ULX412" s="141"/>
      <c r="ULY412" s="141"/>
      <c r="ULZ412" s="141"/>
      <c r="UMA412" s="141"/>
      <c r="UMB412" s="141"/>
      <c r="UMC412" s="141"/>
      <c r="UMD412" s="141"/>
      <c r="UME412" s="141"/>
      <c r="UMF412" s="141"/>
      <c r="UMG412" s="141"/>
      <c r="UMH412" s="141"/>
      <c r="UMI412" s="141"/>
      <c r="UMJ412" s="141"/>
      <c r="UMK412" s="141"/>
      <c r="UML412" s="141"/>
      <c r="UMM412" s="141"/>
      <c r="UMN412" s="141"/>
      <c r="UMO412" s="141"/>
      <c r="UMP412" s="141"/>
      <c r="UMQ412" s="141"/>
      <c r="UMR412" s="141"/>
      <c r="UMS412" s="141"/>
      <c r="UMT412" s="141"/>
      <c r="UMU412" s="141"/>
      <c r="UMV412" s="141"/>
      <c r="UMW412" s="141"/>
      <c r="UMX412" s="141"/>
      <c r="UMY412" s="141"/>
      <c r="UMZ412" s="141"/>
      <c r="UNA412" s="141"/>
      <c r="UNB412" s="141"/>
      <c r="UNC412" s="141"/>
      <c r="UND412" s="141"/>
      <c r="UNE412" s="141"/>
      <c r="UNF412" s="141"/>
      <c r="UNG412" s="141"/>
      <c r="UNH412" s="141"/>
      <c r="UNI412" s="141"/>
      <c r="UNJ412" s="141"/>
      <c r="UNK412" s="141"/>
      <c r="UNL412" s="141"/>
      <c r="UNM412" s="141"/>
      <c r="UNN412" s="141"/>
      <c r="UNO412" s="141"/>
      <c r="UNP412" s="141"/>
      <c r="UNQ412" s="141"/>
      <c r="UNR412" s="141"/>
      <c r="UNS412" s="141"/>
      <c r="UNT412" s="141"/>
      <c r="UNU412" s="141"/>
      <c r="UNV412" s="141"/>
      <c r="UNW412" s="141"/>
      <c r="UNX412" s="141"/>
      <c r="UNY412" s="141"/>
      <c r="UNZ412" s="141"/>
      <c r="UOA412" s="141"/>
      <c r="UOB412" s="141"/>
      <c r="UOC412" s="141"/>
      <c r="UOD412" s="141"/>
      <c r="UOE412" s="141"/>
      <c r="UOF412" s="141"/>
      <c r="UOG412" s="141"/>
      <c r="UOH412" s="141"/>
      <c r="UOI412" s="141"/>
      <c r="UOJ412" s="141"/>
      <c r="UOK412" s="141"/>
      <c r="UOL412" s="141"/>
      <c r="UOM412" s="141"/>
      <c r="UON412" s="141"/>
      <c r="UOO412" s="141"/>
      <c r="UOP412" s="141"/>
      <c r="UOQ412" s="141"/>
      <c r="UOR412" s="141"/>
      <c r="UOS412" s="141"/>
      <c r="UOT412" s="141"/>
      <c r="UOU412" s="141"/>
      <c r="UOV412" s="141"/>
      <c r="UOW412" s="141"/>
      <c r="UOX412" s="141"/>
      <c r="UOY412" s="141"/>
      <c r="UOZ412" s="141"/>
      <c r="UPA412" s="141"/>
      <c r="UPB412" s="141"/>
      <c r="UPC412" s="141"/>
      <c r="UPD412" s="141"/>
      <c r="UPE412" s="141"/>
      <c r="UPF412" s="141"/>
      <c r="UPG412" s="141"/>
      <c r="UPH412" s="141"/>
      <c r="UPI412" s="141"/>
      <c r="UPJ412" s="141"/>
      <c r="UPK412" s="141"/>
      <c r="UPL412" s="141"/>
      <c r="UPM412" s="141"/>
      <c r="UPN412" s="141"/>
      <c r="UPO412" s="141"/>
      <c r="UPP412" s="141"/>
      <c r="UPQ412" s="141"/>
      <c r="UPR412" s="141"/>
      <c r="UPS412" s="141"/>
      <c r="UPT412" s="141"/>
      <c r="UPU412" s="141"/>
      <c r="UPV412" s="141"/>
      <c r="UPW412" s="141"/>
      <c r="UPX412" s="141"/>
      <c r="UPY412" s="141"/>
      <c r="UPZ412" s="141"/>
      <c r="UQA412" s="141"/>
      <c r="UQB412" s="141"/>
      <c r="UQC412" s="141"/>
      <c r="UQD412" s="141"/>
      <c r="UQE412" s="141"/>
      <c r="UQF412" s="141"/>
      <c r="UQG412" s="141"/>
      <c r="UQH412" s="141"/>
      <c r="UQI412" s="141"/>
      <c r="UQJ412" s="141"/>
      <c r="UQK412" s="141"/>
      <c r="UQL412" s="141"/>
      <c r="UQM412" s="141"/>
      <c r="UQN412" s="141"/>
      <c r="UQO412" s="141"/>
      <c r="UQP412" s="141"/>
      <c r="UQQ412" s="141"/>
      <c r="UQR412" s="141"/>
      <c r="UQS412" s="141"/>
      <c r="UQT412" s="141"/>
      <c r="UQU412" s="141"/>
      <c r="UQV412" s="141"/>
      <c r="UQW412" s="141"/>
      <c r="UQX412" s="141"/>
      <c r="UQY412" s="141"/>
      <c r="UQZ412" s="141"/>
      <c r="URA412" s="141"/>
      <c r="URB412" s="141"/>
      <c r="URC412" s="141"/>
      <c r="URD412" s="141"/>
      <c r="URE412" s="141"/>
      <c r="URF412" s="141"/>
      <c r="URG412" s="141"/>
      <c r="URH412" s="141"/>
      <c r="URI412" s="141"/>
      <c r="URJ412" s="141"/>
      <c r="URK412" s="141"/>
      <c r="URL412" s="141"/>
      <c r="URM412" s="141"/>
      <c r="URN412" s="141"/>
      <c r="URO412" s="141"/>
      <c r="URP412" s="141"/>
      <c r="URQ412" s="141"/>
      <c r="URR412" s="141"/>
      <c r="URS412" s="141"/>
      <c r="URT412" s="141"/>
      <c r="URU412" s="141"/>
      <c r="URV412" s="141"/>
      <c r="URW412" s="141"/>
      <c r="URX412" s="141"/>
      <c r="URY412" s="141"/>
      <c r="URZ412" s="141"/>
      <c r="USA412" s="141"/>
      <c r="USB412" s="141"/>
      <c r="USC412" s="141"/>
      <c r="USD412" s="141"/>
      <c r="USE412" s="141"/>
      <c r="USF412" s="141"/>
      <c r="USG412" s="141"/>
      <c r="USH412" s="141"/>
      <c r="USI412" s="141"/>
      <c r="USJ412" s="141"/>
      <c r="USK412" s="141"/>
      <c r="USL412" s="141"/>
      <c r="USM412" s="141"/>
      <c r="USN412" s="141"/>
      <c r="USO412" s="141"/>
      <c r="USP412" s="141"/>
      <c r="USQ412" s="141"/>
      <c r="USR412" s="141"/>
      <c r="USS412" s="141"/>
      <c r="UST412" s="141"/>
      <c r="USU412" s="141"/>
      <c r="USV412" s="141"/>
      <c r="USW412" s="141"/>
      <c r="USX412" s="141"/>
      <c r="USY412" s="141"/>
      <c r="USZ412" s="141"/>
      <c r="UTA412" s="141"/>
      <c r="UTB412" s="141"/>
      <c r="UTC412" s="141"/>
      <c r="UTD412" s="141"/>
      <c r="UTE412" s="141"/>
      <c r="UTF412" s="141"/>
      <c r="UTG412" s="141"/>
      <c r="UTH412" s="141"/>
      <c r="UTI412" s="141"/>
      <c r="UTJ412" s="141"/>
      <c r="UTK412" s="141"/>
      <c r="UTL412" s="141"/>
      <c r="UTM412" s="141"/>
      <c r="UTN412" s="141"/>
      <c r="UTO412" s="141"/>
      <c r="UTP412" s="141"/>
      <c r="UTQ412" s="141"/>
      <c r="UTR412" s="141"/>
      <c r="UTS412" s="141"/>
      <c r="UTT412" s="141"/>
      <c r="UTU412" s="141"/>
      <c r="UTV412" s="141"/>
      <c r="UTW412" s="141"/>
      <c r="UTX412" s="141"/>
      <c r="UTY412" s="141"/>
      <c r="UTZ412" s="141"/>
      <c r="UUA412" s="141"/>
      <c r="UUB412" s="141"/>
      <c r="UUC412" s="141"/>
      <c r="UUD412" s="141"/>
      <c r="UUE412" s="141"/>
      <c r="UUF412" s="141"/>
      <c r="UUG412" s="141"/>
      <c r="UUH412" s="141"/>
      <c r="UUI412" s="141"/>
      <c r="UUJ412" s="141"/>
      <c r="UUK412" s="141"/>
      <c r="UUL412" s="141"/>
      <c r="UUM412" s="141"/>
      <c r="UUN412" s="141"/>
      <c r="UUO412" s="141"/>
      <c r="UUP412" s="141"/>
      <c r="UUQ412" s="141"/>
      <c r="UUR412" s="141"/>
      <c r="UUS412" s="141"/>
      <c r="UUT412" s="141"/>
      <c r="UUU412" s="141"/>
      <c r="UUV412" s="141"/>
      <c r="UUW412" s="141"/>
      <c r="UUX412" s="141"/>
      <c r="UUY412" s="141"/>
      <c r="UUZ412" s="141"/>
      <c r="UVA412" s="141"/>
      <c r="UVB412" s="141"/>
      <c r="UVC412" s="141"/>
      <c r="UVD412" s="141"/>
      <c r="UVE412" s="141"/>
      <c r="UVF412" s="141"/>
      <c r="UVG412" s="141"/>
      <c r="UVH412" s="141"/>
      <c r="UVI412" s="141"/>
      <c r="UVJ412" s="141"/>
      <c r="UVK412" s="141"/>
      <c r="UVL412" s="141"/>
      <c r="UVM412" s="141"/>
      <c r="UVN412" s="141"/>
      <c r="UVO412" s="141"/>
      <c r="UVP412" s="141"/>
      <c r="UVQ412" s="141"/>
      <c r="UVR412" s="141"/>
      <c r="UVS412" s="141"/>
      <c r="UVT412" s="141"/>
      <c r="UVU412" s="141"/>
      <c r="UVV412" s="141"/>
      <c r="UVW412" s="141"/>
      <c r="UVX412" s="141"/>
      <c r="UVY412" s="141"/>
      <c r="UVZ412" s="141"/>
      <c r="UWA412" s="141"/>
      <c r="UWB412" s="141"/>
      <c r="UWC412" s="141"/>
      <c r="UWD412" s="141"/>
      <c r="UWE412" s="141"/>
      <c r="UWF412" s="141"/>
      <c r="UWG412" s="141"/>
      <c r="UWH412" s="141"/>
      <c r="UWI412" s="141"/>
      <c r="UWJ412" s="141"/>
      <c r="UWK412" s="141"/>
      <c r="UWL412" s="141"/>
      <c r="UWM412" s="141"/>
      <c r="UWN412" s="141"/>
      <c r="UWO412" s="141"/>
      <c r="UWP412" s="141"/>
      <c r="UWQ412" s="141"/>
      <c r="UWR412" s="141"/>
      <c r="UWS412" s="141"/>
      <c r="UWT412" s="141"/>
      <c r="UWU412" s="141"/>
      <c r="UWV412" s="141"/>
      <c r="UWW412" s="141"/>
      <c r="UWX412" s="141"/>
      <c r="UWY412" s="141"/>
      <c r="UWZ412" s="141"/>
      <c r="UXA412" s="141"/>
      <c r="UXB412" s="141"/>
      <c r="UXC412" s="141"/>
      <c r="UXD412" s="141"/>
      <c r="UXE412" s="141"/>
      <c r="UXF412" s="141"/>
      <c r="UXG412" s="141"/>
      <c r="UXH412" s="141"/>
      <c r="UXI412" s="141"/>
      <c r="UXJ412" s="141"/>
      <c r="UXK412" s="141"/>
      <c r="UXL412" s="141"/>
      <c r="UXM412" s="141"/>
      <c r="UXN412" s="141"/>
      <c r="UXO412" s="141"/>
      <c r="UXP412" s="141"/>
      <c r="UXQ412" s="141"/>
      <c r="UXR412" s="141"/>
      <c r="UXS412" s="141"/>
      <c r="UXT412" s="141"/>
      <c r="UXU412" s="141"/>
      <c r="UXV412" s="141"/>
      <c r="UXW412" s="141"/>
      <c r="UXX412" s="141"/>
      <c r="UXY412" s="141"/>
      <c r="UXZ412" s="141"/>
      <c r="UYA412" s="141"/>
      <c r="UYB412" s="141"/>
      <c r="UYC412" s="141"/>
      <c r="UYD412" s="141"/>
      <c r="UYE412" s="141"/>
      <c r="UYF412" s="141"/>
      <c r="UYG412" s="141"/>
      <c r="UYH412" s="141"/>
      <c r="UYI412" s="141"/>
      <c r="UYJ412" s="141"/>
      <c r="UYK412" s="141"/>
      <c r="UYL412" s="141"/>
      <c r="UYM412" s="141"/>
      <c r="UYN412" s="141"/>
      <c r="UYO412" s="141"/>
      <c r="UYP412" s="141"/>
      <c r="UYQ412" s="141"/>
      <c r="UYR412" s="141"/>
      <c r="UYS412" s="141"/>
      <c r="UYT412" s="141"/>
      <c r="UYU412" s="141"/>
      <c r="UYV412" s="141"/>
      <c r="UYW412" s="141"/>
      <c r="UYX412" s="141"/>
      <c r="UYY412" s="141"/>
      <c r="UYZ412" s="141"/>
      <c r="UZA412" s="141"/>
      <c r="UZB412" s="141"/>
      <c r="UZC412" s="141"/>
      <c r="UZD412" s="141"/>
      <c r="UZE412" s="141"/>
      <c r="UZF412" s="141"/>
      <c r="UZG412" s="141"/>
      <c r="UZH412" s="141"/>
      <c r="UZI412" s="141"/>
      <c r="UZJ412" s="141"/>
      <c r="UZK412" s="141"/>
      <c r="UZL412" s="141"/>
      <c r="UZM412" s="141"/>
      <c r="UZN412" s="141"/>
      <c r="UZO412" s="141"/>
      <c r="UZP412" s="141"/>
      <c r="UZQ412" s="141"/>
      <c r="UZR412" s="141"/>
      <c r="UZS412" s="141"/>
      <c r="UZT412" s="141"/>
      <c r="UZU412" s="141"/>
      <c r="UZV412" s="141"/>
      <c r="UZW412" s="141"/>
      <c r="UZX412" s="141"/>
      <c r="UZY412" s="141"/>
      <c r="UZZ412" s="141"/>
      <c r="VAA412" s="141"/>
      <c r="VAB412" s="141"/>
      <c r="VAC412" s="141"/>
      <c r="VAD412" s="141"/>
      <c r="VAE412" s="141"/>
      <c r="VAF412" s="141"/>
      <c r="VAG412" s="141"/>
      <c r="VAH412" s="141"/>
      <c r="VAI412" s="141"/>
      <c r="VAJ412" s="141"/>
      <c r="VAK412" s="141"/>
      <c r="VAL412" s="141"/>
      <c r="VAM412" s="141"/>
      <c r="VAN412" s="141"/>
      <c r="VAO412" s="141"/>
      <c r="VAP412" s="141"/>
      <c r="VAQ412" s="141"/>
      <c r="VAR412" s="141"/>
      <c r="VAS412" s="141"/>
      <c r="VAT412" s="141"/>
      <c r="VAU412" s="141"/>
      <c r="VAV412" s="141"/>
      <c r="VAW412" s="141"/>
      <c r="VAX412" s="141"/>
      <c r="VAY412" s="141"/>
      <c r="VAZ412" s="141"/>
      <c r="VBA412" s="141"/>
      <c r="VBB412" s="141"/>
      <c r="VBC412" s="141"/>
      <c r="VBD412" s="141"/>
      <c r="VBE412" s="141"/>
      <c r="VBF412" s="141"/>
      <c r="VBG412" s="141"/>
      <c r="VBH412" s="141"/>
      <c r="VBI412" s="141"/>
      <c r="VBJ412" s="141"/>
      <c r="VBK412" s="141"/>
      <c r="VBL412" s="141"/>
      <c r="VBM412" s="141"/>
      <c r="VBN412" s="141"/>
      <c r="VBO412" s="141"/>
      <c r="VBP412" s="141"/>
      <c r="VBQ412" s="141"/>
      <c r="VBR412" s="141"/>
      <c r="VBS412" s="141"/>
      <c r="VBT412" s="141"/>
      <c r="VBU412" s="141"/>
      <c r="VBV412" s="141"/>
      <c r="VBW412" s="141"/>
      <c r="VBX412" s="141"/>
      <c r="VBY412" s="141"/>
      <c r="VBZ412" s="141"/>
      <c r="VCA412" s="141"/>
      <c r="VCB412" s="141"/>
      <c r="VCC412" s="141"/>
      <c r="VCD412" s="141"/>
      <c r="VCE412" s="141"/>
      <c r="VCF412" s="141"/>
      <c r="VCG412" s="141"/>
      <c r="VCH412" s="141"/>
      <c r="VCI412" s="141"/>
      <c r="VCJ412" s="141"/>
      <c r="VCK412" s="141"/>
      <c r="VCL412" s="141"/>
      <c r="VCM412" s="141"/>
      <c r="VCN412" s="141"/>
      <c r="VCO412" s="141"/>
      <c r="VCP412" s="141"/>
      <c r="VCQ412" s="141"/>
      <c r="VCR412" s="141"/>
      <c r="VCS412" s="141"/>
      <c r="VCT412" s="141"/>
      <c r="VCU412" s="141"/>
      <c r="VCV412" s="141"/>
      <c r="VCW412" s="141"/>
      <c r="VCX412" s="141"/>
      <c r="VCY412" s="141"/>
      <c r="VCZ412" s="141"/>
      <c r="VDA412" s="141"/>
      <c r="VDB412" s="141"/>
      <c r="VDC412" s="141"/>
      <c r="VDD412" s="141"/>
      <c r="VDE412" s="141"/>
      <c r="VDF412" s="141"/>
      <c r="VDG412" s="141"/>
      <c r="VDH412" s="141"/>
      <c r="VDI412" s="141"/>
      <c r="VDJ412" s="141"/>
      <c r="VDK412" s="141"/>
      <c r="VDL412" s="141"/>
      <c r="VDM412" s="141"/>
      <c r="VDN412" s="141"/>
      <c r="VDO412" s="141"/>
      <c r="VDP412" s="141"/>
      <c r="VDQ412" s="141"/>
      <c r="VDR412" s="141"/>
      <c r="VDS412" s="141"/>
      <c r="VDT412" s="141"/>
      <c r="VDU412" s="141"/>
      <c r="VDV412" s="141"/>
      <c r="VDW412" s="141"/>
      <c r="VDX412" s="141"/>
      <c r="VDY412" s="141"/>
      <c r="VDZ412" s="141"/>
      <c r="VEA412" s="141"/>
      <c r="VEB412" s="141"/>
      <c r="VEC412" s="141"/>
      <c r="VED412" s="141"/>
      <c r="VEE412" s="141"/>
      <c r="VEF412" s="141"/>
      <c r="VEG412" s="141"/>
      <c r="VEH412" s="141"/>
      <c r="VEI412" s="141"/>
      <c r="VEJ412" s="141"/>
      <c r="VEK412" s="141"/>
      <c r="VEL412" s="141"/>
      <c r="VEM412" s="141"/>
      <c r="VEN412" s="141"/>
      <c r="VEO412" s="141"/>
      <c r="VEP412" s="141"/>
      <c r="VEQ412" s="141"/>
      <c r="VER412" s="141"/>
      <c r="VES412" s="141"/>
      <c r="VET412" s="141"/>
      <c r="VEU412" s="141"/>
      <c r="VEV412" s="141"/>
      <c r="VEW412" s="141"/>
      <c r="VEX412" s="141"/>
      <c r="VEY412" s="141"/>
      <c r="VEZ412" s="141"/>
      <c r="VFA412" s="141"/>
      <c r="VFB412" s="141"/>
      <c r="VFC412" s="141"/>
      <c r="VFD412" s="141"/>
      <c r="VFE412" s="141"/>
      <c r="VFF412" s="141"/>
      <c r="VFG412" s="141"/>
      <c r="VFH412" s="141"/>
      <c r="VFI412" s="141"/>
      <c r="VFJ412" s="141"/>
      <c r="VFK412" s="141"/>
      <c r="VFL412" s="141"/>
      <c r="VFM412" s="141"/>
      <c r="VFN412" s="141"/>
      <c r="VFO412" s="141"/>
      <c r="VFP412" s="141"/>
      <c r="VFQ412" s="141"/>
      <c r="VFR412" s="141"/>
      <c r="VFS412" s="141"/>
      <c r="VFT412" s="141"/>
      <c r="VFU412" s="141"/>
      <c r="VFV412" s="141"/>
      <c r="VFW412" s="141"/>
      <c r="VFX412" s="141"/>
      <c r="VFY412" s="141"/>
      <c r="VFZ412" s="141"/>
      <c r="VGA412" s="141"/>
      <c r="VGB412" s="141"/>
      <c r="VGC412" s="141"/>
      <c r="VGD412" s="141"/>
      <c r="VGE412" s="141"/>
      <c r="VGF412" s="141"/>
      <c r="VGG412" s="141"/>
      <c r="VGH412" s="141"/>
      <c r="VGI412" s="141"/>
      <c r="VGJ412" s="141"/>
      <c r="VGK412" s="141"/>
      <c r="VGL412" s="141"/>
      <c r="VGM412" s="141"/>
      <c r="VGN412" s="141"/>
      <c r="VGO412" s="141"/>
      <c r="VGP412" s="141"/>
      <c r="VGQ412" s="141"/>
      <c r="VGR412" s="141"/>
      <c r="VGS412" s="141"/>
      <c r="VGT412" s="141"/>
      <c r="VGU412" s="141"/>
      <c r="VGV412" s="141"/>
      <c r="VGW412" s="141"/>
      <c r="VGX412" s="141"/>
      <c r="VGY412" s="141"/>
      <c r="VGZ412" s="141"/>
      <c r="VHA412" s="141"/>
      <c r="VHB412" s="141"/>
      <c r="VHC412" s="141"/>
      <c r="VHD412" s="141"/>
      <c r="VHE412" s="141"/>
      <c r="VHF412" s="141"/>
      <c r="VHG412" s="141"/>
      <c r="VHH412" s="141"/>
      <c r="VHI412" s="141"/>
      <c r="VHJ412" s="141"/>
      <c r="VHK412" s="141"/>
      <c r="VHL412" s="141"/>
      <c r="VHM412" s="141"/>
      <c r="VHN412" s="141"/>
      <c r="VHO412" s="141"/>
      <c r="VHP412" s="141"/>
      <c r="VHQ412" s="141"/>
      <c r="VHR412" s="141"/>
      <c r="VHS412" s="141"/>
      <c r="VHT412" s="141"/>
      <c r="VHU412" s="141"/>
      <c r="VHV412" s="141"/>
      <c r="VHW412" s="141"/>
      <c r="VHX412" s="141"/>
      <c r="VHY412" s="141"/>
      <c r="VHZ412" s="141"/>
      <c r="VIA412" s="141"/>
      <c r="VIB412" s="141"/>
      <c r="VIC412" s="141"/>
      <c r="VID412" s="141"/>
      <c r="VIE412" s="141"/>
      <c r="VIF412" s="141"/>
      <c r="VIG412" s="141"/>
      <c r="VIH412" s="141"/>
      <c r="VII412" s="141"/>
      <c r="VIJ412" s="141"/>
      <c r="VIK412" s="141"/>
      <c r="VIL412" s="141"/>
      <c r="VIM412" s="141"/>
      <c r="VIN412" s="141"/>
      <c r="VIO412" s="141"/>
      <c r="VIP412" s="141"/>
      <c r="VIQ412" s="141"/>
      <c r="VIR412" s="141"/>
      <c r="VIS412" s="141"/>
      <c r="VIT412" s="141"/>
      <c r="VIU412" s="141"/>
      <c r="VIV412" s="141"/>
      <c r="VIW412" s="141"/>
      <c r="VIX412" s="141"/>
      <c r="VIY412" s="141"/>
      <c r="VIZ412" s="141"/>
      <c r="VJA412" s="141"/>
      <c r="VJB412" s="141"/>
      <c r="VJC412" s="141"/>
      <c r="VJD412" s="141"/>
      <c r="VJE412" s="141"/>
      <c r="VJF412" s="141"/>
      <c r="VJG412" s="141"/>
      <c r="VJH412" s="141"/>
      <c r="VJI412" s="141"/>
      <c r="VJJ412" s="141"/>
      <c r="VJK412" s="141"/>
      <c r="VJL412" s="141"/>
      <c r="VJM412" s="141"/>
      <c r="VJN412" s="141"/>
      <c r="VJO412" s="141"/>
      <c r="VJP412" s="141"/>
      <c r="VJQ412" s="141"/>
      <c r="VJR412" s="141"/>
      <c r="VJS412" s="141"/>
      <c r="VJT412" s="141"/>
      <c r="VJU412" s="141"/>
      <c r="VJV412" s="141"/>
      <c r="VJW412" s="141"/>
      <c r="VJX412" s="141"/>
      <c r="VJY412" s="141"/>
      <c r="VJZ412" s="141"/>
      <c r="VKA412" s="141"/>
      <c r="VKB412" s="141"/>
      <c r="VKC412" s="141"/>
      <c r="VKD412" s="141"/>
      <c r="VKE412" s="141"/>
      <c r="VKF412" s="141"/>
      <c r="VKG412" s="141"/>
      <c r="VKH412" s="141"/>
      <c r="VKI412" s="141"/>
      <c r="VKJ412" s="141"/>
      <c r="VKK412" s="141"/>
      <c r="VKL412" s="141"/>
      <c r="VKM412" s="141"/>
      <c r="VKN412" s="141"/>
      <c r="VKO412" s="141"/>
      <c r="VKP412" s="141"/>
      <c r="VKQ412" s="141"/>
      <c r="VKR412" s="141"/>
      <c r="VKS412" s="141"/>
      <c r="VKT412" s="141"/>
      <c r="VKU412" s="141"/>
      <c r="VKV412" s="141"/>
      <c r="VKW412" s="141"/>
      <c r="VKX412" s="141"/>
      <c r="VKY412" s="141"/>
      <c r="VKZ412" s="141"/>
      <c r="VLA412" s="141"/>
      <c r="VLB412" s="141"/>
      <c r="VLC412" s="141"/>
      <c r="VLD412" s="141"/>
      <c r="VLE412" s="141"/>
      <c r="VLF412" s="141"/>
      <c r="VLG412" s="141"/>
      <c r="VLH412" s="141"/>
      <c r="VLI412" s="141"/>
      <c r="VLJ412" s="141"/>
      <c r="VLK412" s="141"/>
      <c r="VLL412" s="141"/>
      <c r="VLM412" s="141"/>
      <c r="VLN412" s="141"/>
      <c r="VLO412" s="141"/>
      <c r="VLP412" s="141"/>
      <c r="VLQ412" s="141"/>
      <c r="VLR412" s="141"/>
      <c r="VLS412" s="141"/>
      <c r="VLT412" s="141"/>
      <c r="VLU412" s="141"/>
      <c r="VLV412" s="141"/>
      <c r="VLW412" s="141"/>
      <c r="VLX412" s="141"/>
      <c r="VLY412" s="141"/>
      <c r="VLZ412" s="141"/>
      <c r="VMA412" s="141"/>
      <c r="VMB412" s="141"/>
      <c r="VMC412" s="141"/>
      <c r="VMD412" s="141"/>
      <c r="VME412" s="141"/>
      <c r="VMF412" s="141"/>
      <c r="VMG412" s="141"/>
      <c r="VMH412" s="141"/>
      <c r="VMI412" s="141"/>
      <c r="VMJ412" s="141"/>
      <c r="VMK412" s="141"/>
      <c r="VML412" s="141"/>
      <c r="VMM412" s="141"/>
      <c r="VMN412" s="141"/>
      <c r="VMO412" s="141"/>
      <c r="VMP412" s="141"/>
      <c r="VMQ412" s="141"/>
      <c r="VMR412" s="141"/>
      <c r="VMS412" s="141"/>
      <c r="VMT412" s="141"/>
      <c r="VMU412" s="141"/>
      <c r="VMV412" s="141"/>
      <c r="VMW412" s="141"/>
      <c r="VMX412" s="141"/>
      <c r="VMY412" s="141"/>
      <c r="VMZ412" s="141"/>
      <c r="VNA412" s="141"/>
      <c r="VNB412" s="141"/>
      <c r="VNC412" s="141"/>
      <c r="VND412" s="141"/>
      <c r="VNE412" s="141"/>
      <c r="VNF412" s="141"/>
      <c r="VNG412" s="141"/>
      <c r="VNH412" s="141"/>
      <c r="VNI412" s="141"/>
      <c r="VNJ412" s="141"/>
      <c r="VNK412" s="141"/>
      <c r="VNL412" s="141"/>
      <c r="VNM412" s="141"/>
      <c r="VNN412" s="141"/>
      <c r="VNO412" s="141"/>
      <c r="VNP412" s="141"/>
      <c r="VNQ412" s="141"/>
      <c r="VNR412" s="141"/>
      <c r="VNS412" s="141"/>
      <c r="VNT412" s="141"/>
      <c r="VNU412" s="141"/>
      <c r="VNV412" s="141"/>
      <c r="VNW412" s="141"/>
      <c r="VNX412" s="141"/>
      <c r="VNY412" s="141"/>
      <c r="VNZ412" s="141"/>
      <c r="VOA412" s="141"/>
      <c r="VOB412" s="141"/>
      <c r="VOC412" s="141"/>
      <c r="VOD412" s="141"/>
      <c r="VOE412" s="141"/>
      <c r="VOF412" s="141"/>
      <c r="VOG412" s="141"/>
      <c r="VOH412" s="141"/>
      <c r="VOI412" s="141"/>
      <c r="VOJ412" s="141"/>
      <c r="VOK412" s="141"/>
      <c r="VOL412" s="141"/>
      <c r="VOM412" s="141"/>
      <c r="VON412" s="141"/>
      <c r="VOO412" s="141"/>
      <c r="VOP412" s="141"/>
      <c r="VOQ412" s="141"/>
      <c r="VOR412" s="141"/>
      <c r="VOS412" s="141"/>
      <c r="VOT412" s="141"/>
      <c r="VOU412" s="141"/>
      <c r="VOV412" s="141"/>
      <c r="VOW412" s="141"/>
      <c r="VOX412" s="141"/>
      <c r="VOY412" s="141"/>
      <c r="VOZ412" s="141"/>
      <c r="VPA412" s="141"/>
      <c r="VPB412" s="141"/>
      <c r="VPC412" s="141"/>
      <c r="VPD412" s="141"/>
      <c r="VPE412" s="141"/>
      <c r="VPF412" s="141"/>
      <c r="VPG412" s="141"/>
      <c r="VPH412" s="141"/>
      <c r="VPI412" s="141"/>
      <c r="VPJ412" s="141"/>
      <c r="VPK412" s="141"/>
      <c r="VPL412" s="141"/>
      <c r="VPM412" s="141"/>
      <c r="VPN412" s="141"/>
      <c r="VPO412" s="141"/>
      <c r="VPP412" s="141"/>
      <c r="VPQ412" s="141"/>
      <c r="VPR412" s="141"/>
      <c r="VPS412" s="141"/>
      <c r="VPT412" s="141"/>
      <c r="VPU412" s="141"/>
      <c r="VPV412" s="141"/>
      <c r="VPW412" s="141"/>
      <c r="VPX412" s="141"/>
      <c r="VPY412" s="141"/>
      <c r="VPZ412" s="141"/>
      <c r="VQA412" s="141"/>
      <c r="VQB412" s="141"/>
      <c r="VQC412" s="141"/>
      <c r="VQD412" s="141"/>
      <c r="VQE412" s="141"/>
      <c r="VQF412" s="141"/>
      <c r="VQG412" s="141"/>
      <c r="VQH412" s="141"/>
      <c r="VQI412" s="141"/>
      <c r="VQJ412" s="141"/>
      <c r="VQK412" s="141"/>
      <c r="VQL412" s="141"/>
      <c r="VQM412" s="141"/>
      <c r="VQN412" s="141"/>
      <c r="VQO412" s="141"/>
      <c r="VQP412" s="141"/>
      <c r="VQQ412" s="141"/>
      <c r="VQR412" s="141"/>
      <c r="VQS412" s="141"/>
      <c r="VQT412" s="141"/>
      <c r="VQU412" s="141"/>
      <c r="VQV412" s="141"/>
      <c r="VQW412" s="141"/>
      <c r="VQX412" s="141"/>
      <c r="VQY412" s="141"/>
      <c r="VQZ412" s="141"/>
      <c r="VRA412" s="141"/>
      <c r="VRB412" s="141"/>
      <c r="VRC412" s="141"/>
      <c r="VRD412" s="141"/>
      <c r="VRE412" s="141"/>
      <c r="VRF412" s="141"/>
      <c r="VRG412" s="141"/>
      <c r="VRH412" s="141"/>
      <c r="VRI412" s="141"/>
      <c r="VRJ412" s="141"/>
      <c r="VRK412" s="141"/>
      <c r="VRL412" s="141"/>
      <c r="VRM412" s="141"/>
      <c r="VRN412" s="141"/>
      <c r="VRO412" s="141"/>
      <c r="VRP412" s="141"/>
      <c r="VRQ412" s="141"/>
      <c r="VRR412" s="141"/>
      <c r="VRS412" s="141"/>
      <c r="VRT412" s="141"/>
      <c r="VRU412" s="141"/>
      <c r="VRV412" s="141"/>
      <c r="VRW412" s="141"/>
      <c r="VRX412" s="141"/>
      <c r="VRY412" s="141"/>
      <c r="VRZ412" s="141"/>
      <c r="VSA412" s="141"/>
      <c r="VSB412" s="141"/>
      <c r="VSC412" s="141"/>
      <c r="VSD412" s="141"/>
      <c r="VSE412" s="141"/>
      <c r="VSF412" s="141"/>
      <c r="VSG412" s="141"/>
      <c r="VSH412" s="141"/>
      <c r="VSI412" s="141"/>
      <c r="VSJ412" s="141"/>
      <c r="VSK412" s="141"/>
      <c r="VSL412" s="141"/>
      <c r="VSM412" s="141"/>
      <c r="VSN412" s="141"/>
      <c r="VSO412" s="141"/>
      <c r="VSP412" s="141"/>
      <c r="VSQ412" s="141"/>
      <c r="VSR412" s="141"/>
      <c r="VSS412" s="141"/>
      <c r="VST412" s="141"/>
      <c r="VSU412" s="141"/>
      <c r="VSV412" s="141"/>
      <c r="VSW412" s="141"/>
      <c r="VSX412" s="141"/>
      <c r="VSY412" s="141"/>
      <c r="VSZ412" s="141"/>
      <c r="VTA412" s="141"/>
      <c r="VTB412" s="141"/>
      <c r="VTC412" s="141"/>
      <c r="VTD412" s="141"/>
      <c r="VTE412" s="141"/>
      <c r="VTF412" s="141"/>
      <c r="VTG412" s="141"/>
      <c r="VTH412" s="141"/>
      <c r="VTI412" s="141"/>
      <c r="VTJ412" s="141"/>
      <c r="VTK412" s="141"/>
      <c r="VTL412" s="141"/>
      <c r="VTM412" s="141"/>
      <c r="VTN412" s="141"/>
      <c r="VTO412" s="141"/>
      <c r="VTP412" s="141"/>
      <c r="VTQ412" s="141"/>
      <c r="VTR412" s="141"/>
      <c r="VTS412" s="141"/>
      <c r="VTT412" s="141"/>
      <c r="VTU412" s="141"/>
      <c r="VTV412" s="141"/>
      <c r="VTW412" s="141"/>
      <c r="VTX412" s="141"/>
      <c r="VTY412" s="141"/>
      <c r="VTZ412" s="141"/>
      <c r="VUA412" s="141"/>
      <c r="VUB412" s="141"/>
      <c r="VUC412" s="141"/>
      <c r="VUD412" s="141"/>
      <c r="VUE412" s="141"/>
      <c r="VUF412" s="141"/>
      <c r="VUG412" s="141"/>
      <c r="VUH412" s="141"/>
      <c r="VUI412" s="141"/>
      <c r="VUJ412" s="141"/>
      <c r="VUK412" s="141"/>
      <c r="VUL412" s="141"/>
      <c r="VUM412" s="141"/>
      <c r="VUN412" s="141"/>
      <c r="VUO412" s="141"/>
      <c r="VUP412" s="141"/>
      <c r="VUQ412" s="141"/>
      <c r="VUR412" s="141"/>
      <c r="VUS412" s="141"/>
      <c r="VUT412" s="141"/>
      <c r="VUU412" s="141"/>
      <c r="VUV412" s="141"/>
      <c r="VUW412" s="141"/>
      <c r="VUX412" s="141"/>
      <c r="VUY412" s="141"/>
      <c r="VUZ412" s="141"/>
      <c r="VVA412" s="141"/>
      <c r="VVB412" s="141"/>
      <c r="VVC412" s="141"/>
      <c r="VVD412" s="141"/>
      <c r="VVE412" s="141"/>
      <c r="VVF412" s="141"/>
      <c r="VVG412" s="141"/>
      <c r="VVH412" s="141"/>
      <c r="VVI412" s="141"/>
      <c r="VVJ412" s="141"/>
      <c r="VVK412" s="141"/>
      <c r="VVL412" s="141"/>
      <c r="VVM412" s="141"/>
      <c r="VVN412" s="141"/>
      <c r="VVO412" s="141"/>
      <c r="VVP412" s="141"/>
      <c r="VVQ412" s="141"/>
      <c r="VVR412" s="141"/>
      <c r="VVS412" s="141"/>
      <c r="VVT412" s="141"/>
      <c r="VVU412" s="141"/>
      <c r="VVV412" s="141"/>
      <c r="VVW412" s="141"/>
      <c r="VVX412" s="141"/>
      <c r="VVY412" s="141"/>
      <c r="VVZ412" s="141"/>
      <c r="VWA412" s="141"/>
      <c r="VWB412" s="141"/>
      <c r="VWC412" s="141"/>
      <c r="VWD412" s="141"/>
      <c r="VWE412" s="141"/>
      <c r="VWF412" s="141"/>
      <c r="VWG412" s="141"/>
      <c r="VWH412" s="141"/>
      <c r="VWI412" s="141"/>
      <c r="VWJ412" s="141"/>
      <c r="VWK412" s="141"/>
      <c r="VWL412" s="141"/>
      <c r="VWM412" s="141"/>
      <c r="VWN412" s="141"/>
      <c r="VWO412" s="141"/>
      <c r="VWP412" s="141"/>
      <c r="VWQ412" s="141"/>
      <c r="VWR412" s="141"/>
      <c r="VWS412" s="141"/>
      <c r="VWT412" s="141"/>
      <c r="VWU412" s="141"/>
      <c r="VWV412" s="141"/>
      <c r="VWW412" s="141"/>
      <c r="VWX412" s="141"/>
      <c r="VWY412" s="141"/>
      <c r="VWZ412" s="141"/>
      <c r="VXA412" s="141"/>
      <c r="VXB412" s="141"/>
      <c r="VXC412" s="141"/>
      <c r="VXD412" s="141"/>
      <c r="VXE412" s="141"/>
      <c r="VXF412" s="141"/>
      <c r="VXG412" s="141"/>
      <c r="VXH412" s="141"/>
      <c r="VXI412" s="141"/>
      <c r="VXJ412" s="141"/>
      <c r="VXK412" s="141"/>
      <c r="VXL412" s="141"/>
      <c r="VXM412" s="141"/>
      <c r="VXN412" s="141"/>
      <c r="VXO412" s="141"/>
      <c r="VXP412" s="141"/>
      <c r="VXQ412" s="141"/>
      <c r="VXR412" s="141"/>
      <c r="VXS412" s="141"/>
      <c r="VXT412" s="141"/>
      <c r="VXU412" s="141"/>
      <c r="VXV412" s="141"/>
      <c r="VXW412" s="141"/>
      <c r="VXX412" s="141"/>
      <c r="VXY412" s="141"/>
      <c r="VXZ412" s="141"/>
      <c r="VYA412" s="141"/>
      <c r="VYB412" s="141"/>
      <c r="VYC412" s="141"/>
      <c r="VYD412" s="141"/>
      <c r="VYE412" s="141"/>
      <c r="VYF412" s="141"/>
      <c r="VYG412" s="141"/>
      <c r="VYH412" s="141"/>
      <c r="VYI412" s="141"/>
      <c r="VYJ412" s="141"/>
      <c r="VYK412" s="141"/>
      <c r="VYL412" s="141"/>
      <c r="VYM412" s="141"/>
      <c r="VYN412" s="141"/>
      <c r="VYO412" s="141"/>
      <c r="VYP412" s="141"/>
      <c r="VYQ412" s="141"/>
      <c r="VYR412" s="141"/>
      <c r="VYS412" s="141"/>
      <c r="VYT412" s="141"/>
      <c r="VYU412" s="141"/>
      <c r="VYV412" s="141"/>
      <c r="VYW412" s="141"/>
      <c r="VYX412" s="141"/>
      <c r="VYY412" s="141"/>
      <c r="VYZ412" s="141"/>
      <c r="VZA412" s="141"/>
      <c r="VZB412" s="141"/>
      <c r="VZC412" s="141"/>
      <c r="VZD412" s="141"/>
      <c r="VZE412" s="141"/>
      <c r="VZF412" s="141"/>
      <c r="VZG412" s="141"/>
      <c r="VZH412" s="141"/>
      <c r="VZI412" s="141"/>
      <c r="VZJ412" s="141"/>
      <c r="VZK412" s="141"/>
      <c r="VZL412" s="141"/>
      <c r="VZM412" s="141"/>
      <c r="VZN412" s="141"/>
      <c r="VZO412" s="141"/>
      <c r="VZP412" s="141"/>
      <c r="VZQ412" s="141"/>
      <c r="VZR412" s="141"/>
      <c r="VZS412" s="141"/>
      <c r="VZT412" s="141"/>
      <c r="VZU412" s="141"/>
      <c r="VZV412" s="141"/>
      <c r="VZW412" s="141"/>
      <c r="VZX412" s="141"/>
      <c r="VZY412" s="141"/>
      <c r="VZZ412" s="141"/>
      <c r="WAA412" s="141"/>
      <c r="WAB412" s="141"/>
      <c r="WAC412" s="141"/>
      <c r="WAD412" s="141"/>
      <c r="WAE412" s="141"/>
      <c r="WAF412" s="141"/>
      <c r="WAG412" s="141"/>
      <c r="WAH412" s="141"/>
      <c r="WAI412" s="141"/>
      <c r="WAJ412" s="141"/>
      <c r="WAK412" s="141"/>
      <c r="WAL412" s="141"/>
      <c r="WAM412" s="141"/>
      <c r="WAN412" s="141"/>
      <c r="WAO412" s="141"/>
      <c r="WAP412" s="141"/>
      <c r="WAQ412" s="141"/>
      <c r="WAR412" s="141"/>
      <c r="WAS412" s="141"/>
      <c r="WAT412" s="141"/>
      <c r="WAU412" s="141"/>
      <c r="WAV412" s="141"/>
      <c r="WAW412" s="141"/>
      <c r="WAX412" s="141"/>
      <c r="WAY412" s="141"/>
      <c r="WAZ412" s="141"/>
      <c r="WBA412" s="141"/>
      <c r="WBB412" s="141"/>
      <c r="WBC412" s="141"/>
      <c r="WBD412" s="141"/>
      <c r="WBE412" s="141"/>
      <c r="WBF412" s="141"/>
      <c r="WBG412" s="141"/>
      <c r="WBH412" s="141"/>
      <c r="WBI412" s="141"/>
      <c r="WBJ412" s="141"/>
      <c r="WBK412" s="141"/>
      <c r="WBL412" s="141"/>
      <c r="WBM412" s="141"/>
      <c r="WBN412" s="141"/>
      <c r="WBO412" s="141"/>
      <c r="WBP412" s="141"/>
      <c r="WBQ412" s="141"/>
      <c r="WBR412" s="141"/>
      <c r="WBS412" s="141"/>
      <c r="WBT412" s="141"/>
      <c r="WBU412" s="141"/>
      <c r="WBV412" s="141"/>
      <c r="WBW412" s="141"/>
      <c r="WBX412" s="141"/>
      <c r="WBY412" s="141"/>
      <c r="WBZ412" s="141"/>
      <c r="WCA412" s="141"/>
      <c r="WCB412" s="141"/>
      <c r="WCC412" s="141"/>
      <c r="WCD412" s="141"/>
      <c r="WCE412" s="141"/>
      <c r="WCF412" s="141"/>
      <c r="WCG412" s="141"/>
      <c r="WCH412" s="141"/>
      <c r="WCI412" s="141"/>
      <c r="WCJ412" s="141"/>
      <c r="WCK412" s="141"/>
      <c r="WCL412" s="141"/>
      <c r="WCM412" s="141"/>
      <c r="WCN412" s="141"/>
      <c r="WCO412" s="141"/>
      <c r="WCP412" s="141"/>
      <c r="WCQ412" s="141"/>
      <c r="WCR412" s="141"/>
      <c r="WCS412" s="141"/>
      <c r="WCT412" s="141"/>
      <c r="WCU412" s="141"/>
      <c r="WCV412" s="141"/>
      <c r="WCW412" s="141"/>
      <c r="WCX412" s="141"/>
      <c r="WCY412" s="141"/>
      <c r="WCZ412" s="141"/>
      <c r="WDA412" s="141"/>
      <c r="WDB412" s="141"/>
      <c r="WDC412" s="141"/>
      <c r="WDD412" s="141"/>
      <c r="WDE412" s="141"/>
      <c r="WDF412" s="141"/>
      <c r="WDG412" s="141"/>
      <c r="WDH412" s="141"/>
      <c r="WDI412" s="141"/>
      <c r="WDJ412" s="141"/>
      <c r="WDK412" s="141"/>
      <c r="WDL412" s="141"/>
      <c r="WDM412" s="141"/>
      <c r="WDN412" s="141"/>
      <c r="WDO412" s="141"/>
      <c r="WDP412" s="141"/>
      <c r="WDQ412" s="141"/>
      <c r="WDR412" s="141"/>
      <c r="WDS412" s="141"/>
      <c r="WDT412" s="141"/>
      <c r="WDU412" s="141"/>
      <c r="WDV412" s="141"/>
      <c r="WDW412" s="141"/>
      <c r="WDX412" s="141"/>
      <c r="WDY412" s="141"/>
      <c r="WDZ412" s="141"/>
      <c r="WEA412" s="141"/>
      <c r="WEB412" s="141"/>
      <c r="WEC412" s="141"/>
      <c r="WED412" s="141"/>
      <c r="WEE412" s="141"/>
      <c r="WEF412" s="141"/>
      <c r="WEG412" s="141"/>
      <c r="WEH412" s="141"/>
      <c r="WEI412" s="141"/>
      <c r="WEJ412" s="141"/>
      <c r="WEK412" s="141"/>
      <c r="WEL412" s="141"/>
      <c r="WEM412" s="141"/>
      <c r="WEN412" s="141"/>
      <c r="WEO412" s="141"/>
      <c r="WEP412" s="141"/>
      <c r="WEQ412" s="141"/>
      <c r="WER412" s="141"/>
      <c r="WES412" s="141"/>
      <c r="WET412" s="141"/>
      <c r="WEU412" s="141"/>
      <c r="WEV412" s="141"/>
      <c r="WEW412" s="141"/>
      <c r="WEX412" s="141"/>
      <c r="WEY412" s="141"/>
      <c r="WEZ412" s="141"/>
      <c r="WFA412" s="141"/>
      <c r="WFB412" s="141"/>
      <c r="WFC412" s="141"/>
      <c r="WFD412" s="141"/>
      <c r="WFE412" s="141"/>
      <c r="WFF412" s="141"/>
      <c r="WFG412" s="141"/>
      <c r="WFH412" s="141"/>
      <c r="WFI412" s="141"/>
      <c r="WFJ412" s="141"/>
      <c r="WFK412" s="141"/>
      <c r="WFL412" s="141"/>
      <c r="WFM412" s="141"/>
      <c r="WFN412" s="141"/>
      <c r="WFO412" s="141"/>
      <c r="WFP412" s="141"/>
      <c r="WFQ412" s="141"/>
      <c r="WFR412" s="141"/>
      <c r="WFS412" s="141"/>
      <c r="WFT412" s="141"/>
      <c r="WFU412" s="141"/>
      <c r="WFV412" s="141"/>
      <c r="WFW412" s="141"/>
      <c r="WFX412" s="141"/>
      <c r="WFY412" s="141"/>
      <c r="WFZ412" s="141"/>
      <c r="WGA412" s="141"/>
      <c r="WGB412" s="141"/>
      <c r="WGC412" s="141"/>
      <c r="WGD412" s="141"/>
      <c r="WGE412" s="141"/>
      <c r="WGF412" s="141"/>
      <c r="WGG412" s="141"/>
      <c r="WGH412" s="141"/>
      <c r="WGI412" s="141"/>
      <c r="WGJ412" s="141"/>
      <c r="WGK412" s="141"/>
      <c r="WGL412" s="141"/>
      <c r="WGM412" s="141"/>
      <c r="WGN412" s="141"/>
      <c r="WGO412" s="141"/>
      <c r="WGP412" s="141"/>
      <c r="WGQ412" s="141"/>
      <c r="WGR412" s="141"/>
      <c r="WGS412" s="141"/>
      <c r="WGT412" s="141"/>
      <c r="WGU412" s="141"/>
      <c r="WGV412" s="141"/>
      <c r="WGW412" s="141"/>
      <c r="WGX412" s="141"/>
      <c r="WGY412" s="141"/>
      <c r="WGZ412" s="141"/>
      <c r="WHA412" s="141"/>
      <c r="WHB412" s="141"/>
      <c r="WHC412" s="141"/>
      <c r="WHD412" s="141"/>
      <c r="WHE412" s="141"/>
      <c r="WHF412" s="141"/>
      <c r="WHG412" s="141"/>
      <c r="WHH412" s="141"/>
      <c r="WHI412" s="141"/>
      <c r="WHJ412" s="141"/>
      <c r="WHK412" s="141"/>
      <c r="WHL412" s="141"/>
      <c r="WHM412" s="141"/>
      <c r="WHN412" s="141"/>
      <c r="WHO412" s="141"/>
      <c r="WHP412" s="141"/>
      <c r="WHQ412" s="141"/>
      <c r="WHR412" s="141"/>
      <c r="WHS412" s="141"/>
      <c r="WHT412" s="141"/>
      <c r="WHU412" s="141"/>
      <c r="WHV412" s="141"/>
      <c r="WHW412" s="141"/>
      <c r="WHX412" s="141"/>
      <c r="WHY412" s="141"/>
      <c r="WHZ412" s="141"/>
      <c r="WIA412" s="141"/>
      <c r="WIB412" s="141"/>
      <c r="WIC412" s="141"/>
      <c r="WID412" s="141"/>
      <c r="WIE412" s="141"/>
      <c r="WIF412" s="141"/>
      <c r="WIG412" s="141"/>
      <c r="WIH412" s="141"/>
      <c r="WII412" s="141"/>
      <c r="WIJ412" s="141"/>
      <c r="WIK412" s="141"/>
      <c r="WIL412" s="141"/>
      <c r="WIM412" s="141"/>
      <c r="WIN412" s="141"/>
      <c r="WIO412" s="141"/>
      <c r="WIP412" s="141"/>
      <c r="WIQ412" s="141"/>
      <c r="WIR412" s="141"/>
      <c r="WIS412" s="141"/>
      <c r="WIT412" s="141"/>
      <c r="WIU412" s="141"/>
      <c r="WIV412" s="141"/>
      <c r="WIW412" s="141"/>
      <c r="WIX412" s="141"/>
      <c r="WIY412" s="141"/>
      <c r="WIZ412" s="141"/>
      <c r="WJA412" s="141"/>
      <c r="WJB412" s="141"/>
      <c r="WJC412" s="141"/>
      <c r="WJD412" s="141"/>
      <c r="WJE412" s="141"/>
      <c r="WJF412" s="141"/>
      <c r="WJG412" s="141"/>
      <c r="WJH412" s="141"/>
      <c r="WJI412" s="141"/>
      <c r="WJJ412" s="141"/>
      <c r="WJK412" s="141"/>
      <c r="WJL412" s="141"/>
      <c r="WJM412" s="141"/>
      <c r="WJN412" s="141"/>
      <c r="WJO412" s="141"/>
      <c r="WJP412" s="141"/>
      <c r="WJQ412" s="141"/>
      <c r="WJR412" s="141"/>
      <c r="WJS412" s="141"/>
      <c r="WJT412" s="141"/>
      <c r="WJU412" s="141"/>
      <c r="WJV412" s="141"/>
      <c r="WJW412" s="141"/>
      <c r="WJX412" s="141"/>
      <c r="WJY412" s="141"/>
      <c r="WJZ412" s="141"/>
      <c r="WKA412" s="141"/>
      <c r="WKB412" s="141"/>
      <c r="WKC412" s="141"/>
      <c r="WKD412" s="141"/>
      <c r="WKE412" s="141"/>
      <c r="WKF412" s="141"/>
      <c r="WKG412" s="141"/>
      <c r="WKH412" s="141"/>
      <c r="WKI412" s="141"/>
      <c r="WKJ412" s="141"/>
      <c r="WKK412" s="141"/>
      <c r="WKL412" s="141"/>
      <c r="WKM412" s="141"/>
      <c r="WKN412" s="141"/>
      <c r="WKO412" s="141"/>
      <c r="WKP412" s="141"/>
      <c r="WKQ412" s="141"/>
      <c r="WKR412" s="141"/>
      <c r="WKS412" s="141"/>
      <c r="WKT412" s="141"/>
      <c r="WKU412" s="141"/>
      <c r="WKV412" s="141"/>
      <c r="WKW412" s="141"/>
      <c r="WKX412" s="141"/>
      <c r="WKY412" s="141"/>
      <c r="WKZ412" s="141"/>
      <c r="WLA412" s="141"/>
      <c r="WLB412" s="141"/>
      <c r="WLC412" s="141"/>
      <c r="WLD412" s="141"/>
      <c r="WLE412" s="141"/>
      <c r="WLF412" s="141"/>
      <c r="WLG412" s="141"/>
      <c r="WLH412" s="141"/>
      <c r="WLI412" s="141"/>
      <c r="WLJ412" s="141"/>
      <c r="WLK412" s="141"/>
      <c r="WLL412" s="141"/>
      <c r="WLM412" s="141"/>
      <c r="WLN412" s="141"/>
      <c r="WLO412" s="141"/>
      <c r="WLP412" s="141"/>
      <c r="WLQ412" s="141"/>
      <c r="WLR412" s="141"/>
      <c r="WLS412" s="141"/>
      <c r="WLT412" s="141"/>
      <c r="WLU412" s="141"/>
      <c r="WLV412" s="141"/>
      <c r="WLW412" s="141"/>
      <c r="WLX412" s="141"/>
      <c r="WLY412" s="141"/>
      <c r="WLZ412" s="141"/>
      <c r="WMA412" s="141"/>
      <c r="WMB412" s="141"/>
      <c r="WMC412" s="141"/>
      <c r="WMD412" s="141"/>
      <c r="WME412" s="141"/>
      <c r="WMF412" s="141"/>
      <c r="WMG412" s="141"/>
      <c r="WMH412" s="141"/>
      <c r="WMI412" s="141"/>
      <c r="WMJ412" s="141"/>
      <c r="WMK412" s="141"/>
      <c r="WML412" s="141"/>
      <c r="WMM412" s="141"/>
      <c r="WMN412" s="141"/>
      <c r="WMO412" s="141"/>
      <c r="WMP412" s="141"/>
      <c r="WMQ412" s="141"/>
      <c r="WMR412" s="141"/>
      <c r="WMS412" s="141"/>
      <c r="WMT412" s="141"/>
      <c r="WMU412" s="141"/>
      <c r="WMV412" s="141"/>
      <c r="WMW412" s="141"/>
      <c r="WMX412" s="141"/>
      <c r="WMY412" s="141"/>
      <c r="WMZ412" s="141"/>
      <c r="WNA412" s="141"/>
      <c r="WNB412" s="141"/>
      <c r="WNC412" s="141"/>
      <c r="WND412" s="141"/>
      <c r="WNE412" s="141"/>
      <c r="WNF412" s="141"/>
      <c r="WNG412" s="141"/>
      <c r="WNH412" s="141"/>
      <c r="WNI412" s="141"/>
      <c r="WNJ412" s="141"/>
      <c r="WNK412" s="141"/>
      <c r="WNL412" s="141"/>
      <c r="WNM412" s="141"/>
      <c r="WNN412" s="141"/>
      <c r="WNO412" s="141"/>
      <c r="WNP412" s="141"/>
      <c r="WNQ412" s="141"/>
      <c r="WNR412" s="141"/>
      <c r="WNS412" s="141"/>
      <c r="WNT412" s="141"/>
      <c r="WNU412" s="141"/>
      <c r="WNV412" s="141"/>
      <c r="WNW412" s="141"/>
      <c r="WNX412" s="141"/>
      <c r="WNY412" s="141"/>
      <c r="WNZ412" s="141"/>
      <c r="WOA412" s="141"/>
      <c r="WOB412" s="141"/>
      <c r="WOC412" s="141"/>
      <c r="WOD412" s="141"/>
      <c r="WOE412" s="141"/>
      <c r="WOF412" s="141"/>
      <c r="WOG412" s="141"/>
      <c r="WOH412" s="141"/>
      <c r="WOI412" s="141"/>
      <c r="WOJ412" s="141"/>
      <c r="WOK412" s="141"/>
      <c r="WOL412" s="141"/>
      <c r="WOM412" s="141"/>
      <c r="WON412" s="141"/>
      <c r="WOO412" s="141"/>
      <c r="WOP412" s="141"/>
      <c r="WOQ412" s="141"/>
      <c r="WOR412" s="141"/>
      <c r="WOS412" s="141"/>
      <c r="WOT412" s="141"/>
      <c r="WOU412" s="141"/>
      <c r="WOV412" s="141"/>
      <c r="WOW412" s="141"/>
      <c r="WOX412" s="141"/>
      <c r="WOY412" s="141"/>
      <c r="WOZ412" s="141"/>
      <c r="WPA412" s="141"/>
      <c r="WPB412" s="141"/>
      <c r="WPC412" s="141"/>
      <c r="WPD412" s="141"/>
      <c r="WPE412" s="141"/>
      <c r="WPF412" s="141"/>
      <c r="WPG412" s="141"/>
      <c r="WPH412" s="141"/>
      <c r="WPI412" s="141"/>
      <c r="WPJ412" s="141"/>
      <c r="WPK412" s="141"/>
      <c r="WPL412" s="141"/>
      <c r="WPM412" s="141"/>
      <c r="WPN412" s="141"/>
      <c r="WPO412" s="141"/>
      <c r="WPP412" s="141"/>
      <c r="WPQ412" s="141"/>
      <c r="WPR412" s="141"/>
      <c r="WPS412" s="141"/>
      <c r="WPT412" s="141"/>
      <c r="WPU412" s="141"/>
      <c r="WPV412" s="141"/>
      <c r="WPW412" s="141"/>
      <c r="WPX412" s="141"/>
      <c r="WPY412" s="141"/>
      <c r="WPZ412" s="141"/>
      <c r="WQA412" s="141"/>
      <c r="WQB412" s="141"/>
      <c r="WQC412" s="141"/>
      <c r="WQD412" s="141"/>
      <c r="WQE412" s="141"/>
      <c r="WQF412" s="141"/>
      <c r="WQG412" s="141"/>
      <c r="WQH412" s="141"/>
      <c r="WQI412" s="141"/>
      <c r="WQJ412" s="141"/>
      <c r="WQK412" s="141"/>
      <c r="WQL412" s="141"/>
      <c r="WQM412" s="141"/>
      <c r="WQN412" s="141"/>
      <c r="WQO412" s="141"/>
      <c r="WQP412" s="141"/>
      <c r="WQQ412" s="141"/>
      <c r="WQR412" s="141"/>
      <c r="WQS412" s="141"/>
      <c r="WQT412" s="141"/>
      <c r="WQU412" s="141"/>
      <c r="WQV412" s="141"/>
      <c r="WQW412" s="141"/>
      <c r="WQX412" s="141"/>
      <c r="WQY412" s="141"/>
      <c r="WQZ412" s="141"/>
      <c r="WRA412" s="141"/>
      <c r="WRB412" s="141"/>
      <c r="WRC412" s="141"/>
      <c r="WRD412" s="141"/>
      <c r="WRE412" s="141"/>
      <c r="WRF412" s="141"/>
      <c r="WRG412" s="141"/>
      <c r="WRH412" s="141"/>
      <c r="WRI412" s="141"/>
      <c r="WRJ412" s="141"/>
      <c r="WRK412" s="141"/>
      <c r="WRL412" s="141"/>
      <c r="WRM412" s="141"/>
      <c r="WRN412" s="141"/>
      <c r="WRO412" s="141"/>
      <c r="WRP412" s="141"/>
      <c r="WRQ412" s="141"/>
      <c r="WRR412" s="141"/>
      <c r="WRS412" s="141"/>
      <c r="WRT412" s="141"/>
      <c r="WRU412" s="141"/>
      <c r="WRV412" s="141"/>
      <c r="WRW412" s="141"/>
      <c r="WRX412" s="141"/>
      <c r="WRY412" s="141"/>
      <c r="WRZ412" s="141"/>
      <c r="WSA412" s="141"/>
      <c r="WSB412" s="141"/>
      <c r="WSC412" s="141"/>
      <c r="WSD412" s="141"/>
      <c r="WSE412" s="141"/>
      <c r="WSF412" s="141"/>
      <c r="WSG412" s="141"/>
      <c r="WSH412" s="141"/>
      <c r="WSI412" s="141"/>
      <c r="WSJ412" s="141"/>
      <c r="WSK412" s="141"/>
      <c r="WSL412" s="141"/>
      <c r="WSM412" s="141"/>
      <c r="WSN412" s="141"/>
      <c r="WSO412" s="141"/>
      <c r="WSP412" s="141"/>
      <c r="WSQ412" s="141"/>
      <c r="WSR412" s="141"/>
      <c r="WSS412" s="141"/>
      <c r="WST412" s="141"/>
      <c r="WSU412" s="141"/>
      <c r="WSV412" s="141"/>
      <c r="WSW412" s="141"/>
      <c r="WSX412" s="141"/>
      <c r="WSY412" s="141"/>
      <c r="WSZ412" s="141"/>
      <c r="WTA412" s="141"/>
      <c r="WTB412" s="141"/>
      <c r="WTC412" s="141"/>
      <c r="WTD412" s="141"/>
      <c r="WTE412" s="141"/>
      <c r="WTF412" s="141"/>
      <c r="WTG412" s="141"/>
      <c r="WTH412" s="141"/>
      <c r="WTI412" s="141"/>
      <c r="WTJ412" s="141"/>
      <c r="WTK412" s="141"/>
      <c r="WTL412" s="141"/>
      <c r="WTM412" s="141"/>
      <c r="WTN412" s="141"/>
      <c r="WTO412" s="141"/>
      <c r="WTP412" s="141"/>
      <c r="WTQ412" s="141"/>
      <c r="WTR412" s="141"/>
      <c r="WTS412" s="141"/>
      <c r="WTT412" s="141"/>
      <c r="WTU412" s="141"/>
      <c r="WTV412" s="141"/>
      <c r="WTW412" s="141"/>
      <c r="WTX412" s="141"/>
      <c r="WTY412" s="141"/>
      <c r="WTZ412" s="141"/>
      <c r="WUA412" s="141"/>
      <c r="WUB412" s="141"/>
      <c r="WUC412" s="141"/>
      <c r="WUD412" s="141"/>
      <c r="WUE412" s="141"/>
      <c r="WUF412" s="141"/>
      <c r="WUG412" s="141"/>
      <c r="WUH412" s="141"/>
      <c r="WUI412" s="141"/>
      <c r="WUJ412" s="141"/>
      <c r="WUK412" s="141"/>
      <c r="WUL412" s="141"/>
      <c r="WUM412" s="141"/>
      <c r="WUN412" s="141"/>
      <c r="WUO412" s="141"/>
      <c r="WUP412" s="141"/>
      <c r="WUQ412" s="141"/>
      <c r="WUR412" s="141"/>
      <c r="WUS412" s="141"/>
      <c r="WUT412" s="141"/>
      <c r="WUU412" s="141"/>
      <c r="WUV412" s="141"/>
      <c r="WUW412" s="141"/>
      <c r="WUX412" s="141"/>
      <c r="WUY412" s="141"/>
      <c r="WUZ412" s="141"/>
      <c r="WVA412" s="141"/>
      <c r="WVB412" s="141"/>
      <c r="WVC412" s="141"/>
      <c r="WVD412" s="141"/>
      <c r="WVE412" s="141"/>
      <c r="WVF412" s="141"/>
      <c r="WVG412" s="141"/>
      <c r="WVH412" s="141"/>
      <c r="WVI412" s="141"/>
      <c r="WVJ412" s="141"/>
      <c r="WVK412" s="141"/>
      <c r="WVL412" s="141"/>
      <c r="WVM412" s="141"/>
      <c r="WVN412" s="141"/>
      <c r="WVO412" s="141"/>
      <c r="WVP412" s="141"/>
      <c r="WVQ412" s="141"/>
      <c r="WVR412" s="141"/>
      <c r="WVS412" s="141"/>
      <c r="WVT412" s="141"/>
      <c r="WVU412" s="141"/>
      <c r="WVV412" s="141"/>
      <c r="WVW412" s="141"/>
      <c r="WVX412" s="141"/>
      <c r="WVY412" s="141"/>
      <c r="WVZ412" s="141"/>
      <c r="WWA412" s="141"/>
      <c r="WWB412" s="141"/>
      <c r="WWC412" s="141"/>
      <c r="WWD412" s="141"/>
      <c r="WWE412" s="141"/>
      <c r="WWF412" s="141"/>
      <c r="WWG412" s="141"/>
      <c r="WWH412" s="141"/>
      <c r="WWI412" s="141"/>
      <c r="WWJ412" s="141"/>
      <c r="WWK412" s="141"/>
      <c r="WWL412" s="141"/>
      <c r="WWM412" s="141"/>
      <c r="WWN412" s="141"/>
      <c r="WWO412" s="141"/>
      <c r="WWP412" s="141"/>
      <c r="WWQ412" s="141"/>
      <c r="WWR412" s="141"/>
      <c r="WWS412" s="141"/>
      <c r="WWT412" s="141"/>
      <c r="WWU412" s="141"/>
      <c r="WWV412" s="141"/>
      <c r="WWW412" s="141"/>
      <c r="WWX412" s="141"/>
      <c r="WWY412" s="141"/>
      <c r="WWZ412" s="141"/>
      <c r="WXA412" s="141"/>
      <c r="WXB412" s="141"/>
      <c r="WXC412" s="141"/>
      <c r="WXD412" s="141"/>
      <c r="WXE412" s="141"/>
      <c r="WXF412" s="141"/>
      <c r="WXG412" s="141"/>
      <c r="WXH412" s="141"/>
      <c r="WXI412" s="141"/>
      <c r="WXJ412" s="141"/>
      <c r="WXK412" s="141"/>
      <c r="WXL412" s="141"/>
      <c r="WXM412" s="141"/>
      <c r="WXN412" s="141"/>
      <c r="WXO412" s="141"/>
      <c r="WXP412" s="141"/>
      <c r="WXQ412" s="141"/>
      <c r="WXR412" s="141"/>
      <c r="WXS412" s="141"/>
      <c r="WXT412" s="141"/>
      <c r="WXU412" s="141"/>
      <c r="WXV412" s="141"/>
      <c r="WXW412" s="141"/>
      <c r="WXX412" s="141"/>
      <c r="WXY412" s="141"/>
      <c r="WXZ412" s="141"/>
      <c r="WYA412" s="141"/>
      <c r="WYB412" s="141"/>
      <c r="WYC412" s="141"/>
      <c r="WYD412" s="141"/>
      <c r="WYE412" s="141"/>
      <c r="WYF412" s="141"/>
      <c r="WYG412" s="141"/>
      <c r="WYH412" s="141"/>
      <c r="WYI412" s="141"/>
      <c r="WYJ412" s="141"/>
      <c r="WYK412" s="141"/>
      <c r="WYL412" s="141"/>
      <c r="WYM412" s="141"/>
      <c r="WYN412" s="141"/>
      <c r="WYO412" s="141"/>
      <c r="WYP412" s="141"/>
      <c r="WYQ412" s="141"/>
      <c r="WYR412" s="141"/>
      <c r="WYS412" s="141"/>
      <c r="WYT412" s="141"/>
      <c r="WYU412" s="141"/>
      <c r="WYV412" s="141"/>
      <c r="WYW412" s="141"/>
      <c r="WYX412" s="141"/>
      <c r="WYY412" s="141"/>
      <c r="WYZ412" s="141"/>
      <c r="WZA412" s="141"/>
      <c r="WZB412" s="141"/>
      <c r="WZC412" s="141"/>
      <c r="WZD412" s="141"/>
      <c r="WZE412" s="141"/>
      <c r="WZF412" s="141"/>
      <c r="WZG412" s="141"/>
      <c r="WZH412" s="141"/>
      <c r="WZI412" s="141"/>
      <c r="WZJ412" s="141"/>
      <c r="WZK412" s="141"/>
      <c r="WZL412" s="141"/>
      <c r="WZM412" s="141"/>
      <c r="WZN412" s="141"/>
      <c r="WZO412" s="141"/>
      <c r="WZP412" s="141"/>
      <c r="WZQ412" s="141"/>
      <c r="WZR412" s="141"/>
      <c r="WZS412" s="141"/>
      <c r="WZT412" s="141"/>
      <c r="WZU412" s="141"/>
      <c r="WZV412" s="141"/>
      <c r="WZW412" s="141"/>
      <c r="WZX412" s="141"/>
      <c r="WZY412" s="141"/>
      <c r="WZZ412" s="141"/>
      <c r="XAA412" s="141"/>
      <c r="XAB412" s="141"/>
      <c r="XAC412" s="141"/>
      <c r="XAD412" s="141"/>
      <c r="XAE412" s="141"/>
      <c r="XAF412" s="141"/>
      <c r="XAG412" s="141"/>
      <c r="XAH412" s="141"/>
      <c r="XAI412" s="141"/>
      <c r="XAJ412" s="141"/>
      <c r="XAK412" s="141"/>
      <c r="XAL412" s="141"/>
      <c r="XAM412" s="141"/>
      <c r="XAN412" s="141"/>
      <c r="XAO412" s="141"/>
      <c r="XAP412" s="141"/>
      <c r="XAQ412" s="141"/>
      <c r="XAR412" s="141"/>
      <c r="XAS412" s="141"/>
      <c r="XAT412" s="141"/>
      <c r="XAU412" s="141"/>
      <c r="XAV412" s="141"/>
      <c r="XAW412" s="141"/>
      <c r="XAX412" s="141"/>
      <c r="XAY412" s="141"/>
      <c r="XAZ412" s="141"/>
      <c r="XBA412" s="141"/>
      <c r="XBB412" s="141"/>
      <c r="XBC412" s="141"/>
      <c r="XBD412" s="141"/>
      <c r="XBE412" s="141"/>
      <c r="XBF412" s="141"/>
      <c r="XBG412" s="141"/>
      <c r="XBH412" s="141"/>
      <c r="XBI412" s="141"/>
      <c r="XBJ412" s="141"/>
      <c r="XBK412" s="141"/>
      <c r="XBL412" s="141"/>
      <c r="XBM412" s="141"/>
      <c r="XBN412" s="141"/>
      <c r="XBO412" s="141"/>
      <c r="XBP412" s="141"/>
      <c r="XBQ412" s="141"/>
      <c r="XBR412" s="141"/>
      <c r="XBS412" s="141"/>
      <c r="XBT412" s="141"/>
      <c r="XBU412" s="141"/>
      <c r="XBV412" s="141"/>
      <c r="XBW412" s="141"/>
      <c r="XBX412" s="141"/>
      <c r="XBY412" s="141"/>
      <c r="XBZ412" s="141"/>
      <c r="XCA412" s="141"/>
      <c r="XCB412" s="141"/>
      <c r="XCC412" s="141"/>
      <c r="XCD412" s="141"/>
      <c r="XCE412" s="141"/>
      <c r="XCF412" s="141"/>
      <c r="XCG412" s="141"/>
      <c r="XCH412" s="141"/>
      <c r="XCI412" s="141"/>
      <c r="XCJ412" s="141"/>
      <c r="XCK412" s="141"/>
      <c r="XCL412" s="141"/>
      <c r="XCM412" s="141"/>
      <c r="XCN412" s="141"/>
      <c r="XCO412" s="141"/>
      <c r="XCP412" s="141"/>
      <c r="XCQ412" s="141"/>
      <c r="XCR412" s="141"/>
      <c r="XCS412" s="141"/>
      <c r="XCT412" s="141"/>
      <c r="XCU412" s="141"/>
      <c r="XCV412" s="141"/>
      <c r="XCW412" s="141"/>
      <c r="XCX412" s="141"/>
      <c r="XCY412" s="141"/>
      <c r="XCZ412" s="141"/>
      <c r="XDA412" s="141"/>
      <c r="XDB412" s="141"/>
      <c r="XDC412" s="141"/>
      <c r="XDD412" s="141"/>
      <c r="XDE412" s="141"/>
      <c r="XDF412" s="141"/>
      <c r="XDG412" s="141"/>
      <c r="XDH412" s="141"/>
      <c r="XDI412" s="141"/>
      <c r="XDJ412" s="141"/>
      <c r="XDK412" s="141"/>
      <c r="XDL412" s="141"/>
      <c r="XDM412" s="141"/>
      <c r="XDN412" s="141"/>
      <c r="XDO412" s="141"/>
      <c r="XDP412" s="141"/>
      <c r="XDQ412" s="141"/>
      <c r="XDR412" s="141"/>
      <c r="XDS412" s="141"/>
      <c r="XDT412" s="141"/>
      <c r="XDU412" s="141"/>
      <c r="XDV412" s="141"/>
      <c r="XDW412" s="141"/>
      <c r="XDX412" s="141"/>
      <c r="XDY412" s="141"/>
      <c r="XDZ412" s="141"/>
      <c r="XEA412" s="141"/>
      <c r="XEB412" s="141"/>
      <c r="XEC412" s="141"/>
      <c r="XED412" s="141"/>
      <c r="XEE412" s="141"/>
      <c r="XEF412" s="141"/>
      <c r="XEG412" s="141"/>
      <c r="XEH412" s="141"/>
      <c r="XEI412" s="141"/>
      <c r="XEJ412" s="141"/>
      <c r="XEK412" s="141"/>
      <c r="XEL412" s="141"/>
      <c r="XEM412" s="141"/>
      <c r="XEN412" s="141"/>
      <c r="XEO412" s="141"/>
      <c r="XEP412" s="141"/>
      <c r="XEQ412" s="141"/>
      <c r="XER412" s="141"/>
      <c r="XES412" s="141"/>
      <c r="XET412" s="141"/>
      <c r="XEU412" s="141"/>
      <c r="XEV412" s="141"/>
      <c r="XEW412" s="141"/>
      <c r="XEX412" s="141"/>
      <c r="XEY412" s="141"/>
      <c r="XEZ412" s="141"/>
      <c r="XFA412" s="141"/>
      <c r="XFB412" s="141"/>
      <c r="XFC412" s="141"/>
    </row>
  </sheetData>
  <autoFilter ref="Q1:S411">
    <filterColumn colId="1"/>
  </autoFilter>
  <mergeCells count="24"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  <mergeCell ref="M40:M41"/>
    <mergeCell ref="N40:N41"/>
    <mergeCell ref="O40:O41"/>
    <mergeCell ref="A40:A41"/>
    <mergeCell ref="B40:B41"/>
    <mergeCell ref="C40:C41"/>
    <mergeCell ref="J40:J41"/>
    <mergeCell ref="L40:L4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37.700000000000003</v>
      </c>
      <c r="D2" s="113">
        <v>39.799999999999997</v>
      </c>
      <c r="E2" s="113">
        <v>37.700000000000003</v>
      </c>
      <c r="F2" s="113">
        <v>39.35</v>
      </c>
      <c r="G2" s="113">
        <v>39.200000000000003</v>
      </c>
      <c r="H2" s="113">
        <v>38.4</v>
      </c>
      <c r="I2" s="113">
        <v>14544</v>
      </c>
      <c r="J2" s="113">
        <v>568186</v>
      </c>
      <c r="K2" s="115">
        <v>43535</v>
      </c>
      <c r="L2" s="113">
        <v>190</v>
      </c>
      <c r="M2" s="113" t="s">
        <v>384</v>
      </c>
      <c r="N2" s="351"/>
    </row>
    <row r="3" spans="1:14">
      <c r="A3" s="113" t="s">
        <v>3337</v>
      </c>
      <c r="B3" s="113" t="s">
        <v>383</v>
      </c>
      <c r="C3" s="113">
        <v>18.45</v>
      </c>
      <c r="D3" s="113">
        <v>18.5</v>
      </c>
      <c r="E3" s="113">
        <v>17.8</v>
      </c>
      <c r="F3" s="113">
        <v>18.3</v>
      </c>
      <c r="G3" s="113">
        <v>18.3</v>
      </c>
      <c r="H3" s="113">
        <v>18.149999999999999</v>
      </c>
      <c r="I3" s="113">
        <v>1633</v>
      </c>
      <c r="J3" s="113">
        <v>29842.799999999999</v>
      </c>
      <c r="K3" s="115">
        <v>43535</v>
      </c>
      <c r="L3" s="113">
        <v>18</v>
      </c>
      <c r="M3" s="113" t="s">
        <v>3338</v>
      </c>
      <c r="N3" s="351"/>
    </row>
    <row r="4" spans="1:14">
      <c r="A4" s="113" t="s">
        <v>385</v>
      </c>
      <c r="B4" s="113" t="s">
        <v>383</v>
      </c>
      <c r="C4" s="113">
        <v>3.6</v>
      </c>
      <c r="D4" s="113">
        <v>3.75</v>
      </c>
      <c r="E4" s="113">
        <v>3.6</v>
      </c>
      <c r="F4" s="113">
        <v>3.7</v>
      </c>
      <c r="G4" s="113">
        <v>3.7</v>
      </c>
      <c r="H4" s="113">
        <v>3.6</v>
      </c>
      <c r="I4" s="113">
        <v>2440448</v>
      </c>
      <c r="J4" s="113">
        <v>8909131.5999999996</v>
      </c>
      <c r="K4" s="115">
        <v>43535</v>
      </c>
      <c r="L4" s="113">
        <v>603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24874</v>
      </c>
      <c r="D5" s="113">
        <v>25100</v>
      </c>
      <c r="E5" s="113">
        <v>24412</v>
      </c>
      <c r="F5" s="113">
        <v>24540.400000000001</v>
      </c>
      <c r="G5" s="113">
        <v>24700</v>
      </c>
      <c r="H5" s="113">
        <v>24848.15</v>
      </c>
      <c r="I5" s="113">
        <v>6115</v>
      </c>
      <c r="J5" s="113">
        <v>151454453.05000001</v>
      </c>
      <c r="K5" s="115">
        <v>43535</v>
      </c>
      <c r="L5" s="113">
        <v>3166</v>
      </c>
      <c r="M5" s="113" t="s">
        <v>388</v>
      </c>
      <c r="N5" s="351"/>
    </row>
    <row r="6" spans="1:14">
      <c r="A6" s="113" t="s">
        <v>3323</v>
      </c>
      <c r="B6" s="113" t="s">
        <v>383</v>
      </c>
      <c r="C6" s="113">
        <v>10.55</v>
      </c>
      <c r="D6" s="113">
        <v>11.45</v>
      </c>
      <c r="E6" s="113">
        <v>10.55</v>
      </c>
      <c r="F6" s="113">
        <v>11.45</v>
      </c>
      <c r="G6" s="113">
        <v>11.45</v>
      </c>
      <c r="H6" s="113">
        <v>10.95</v>
      </c>
      <c r="I6" s="113">
        <v>560</v>
      </c>
      <c r="J6" s="113">
        <v>6243.25</v>
      </c>
      <c r="K6" s="115">
        <v>43535</v>
      </c>
      <c r="L6" s="113">
        <v>3</v>
      </c>
      <c r="M6" s="113" t="s">
        <v>3324</v>
      </c>
      <c r="N6" s="351"/>
    </row>
    <row r="7" spans="1:14">
      <c r="A7" s="113" t="s">
        <v>2563</v>
      </c>
      <c r="B7" s="113" t="s">
        <v>383</v>
      </c>
      <c r="C7" s="113">
        <v>225.05</v>
      </c>
      <c r="D7" s="113">
        <v>238.95</v>
      </c>
      <c r="E7" s="113">
        <v>225</v>
      </c>
      <c r="F7" s="113">
        <v>231.6</v>
      </c>
      <c r="G7" s="113">
        <v>230</v>
      </c>
      <c r="H7" s="113">
        <v>225.35</v>
      </c>
      <c r="I7" s="113">
        <v>4804</v>
      </c>
      <c r="J7" s="113">
        <v>1109839.8</v>
      </c>
      <c r="K7" s="115">
        <v>43535</v>
      </c>
      <c r="L7" s="113">
        <v>223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81</v>
      </c>
      <c r="D8" s="113">
        <v>84.2</v>
      </c>
      <c r="E8" s="113">
        <v>81</v>
      </c>
      <c r="F8" s="113">
        <v>82.65</v>
      </c>
      <c r="G8" s="113">
        <v>82.45</v>
      </c>
      <c r="H8" s="113">
        <v>81.150000000000006</v>
      </c>
      <c r="I8" s="113">
        <v>183097</v>
      </c>
      <c r="J8" s="113">
        <v>15136488.300000001</v>
      </c>
      <c r="K8" s="115">
        <v>43535</v>
      </c>
      <c r="L8" s="113">
        <v>3395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106.3</v>
      </c>
      <c r="D9" s="113">
        <v>112</v>
      </c>
      <c r="E9" s="113">
        <v>106.3</v>
      </c>
      <c r="F9" s="113">
        <v>108.7</v>
      </c>
      <c r="G9" s="113">
        <v>108.45</v>
      </c>
      <c r="H9" s="113">
        <v>108.15</v>
      </c>
      <c r="I9" s="113">
        <v>170736</v>
      </c>
      <c r="J9" s="113">
        <v>18769824.550000001</v>
      </c>
      <c r="K9" s="115">
        <v>43535</v>
      </c>
      <c r="L9" s="113">
        <v>2433</v>
      </c>
      <c r="M9" s="113" t="s">
        <v>1907</v>
      </c>
      <c r="N9" s="351"/>
    </row>
    <row r="10" spans="1:14">
      <c r="A10" s="113" t="s">
        <v>2851</v>
      </c>
      <c r="B10" s="113" t="s">
        <v>3175</v>
      </c>
      <c r="C10" s="113">
        <v>17.100000000000001</v>
      </c>
      <c r="D10" s="113">
        <v>18.3</v>
      </c>
      <c r="E10" s="113">
        <v>16.600000000000001</v>
      </c>
      <c r="F10" s="113">
        <v>17.75</v>
      </c>
      <c r="G10" s="113">
        <v>17.55</v>
      </c>
      <c r="H10" s="113">
        <v>17.45</v>
      </c>
      <c r="I10" s="113">
        <v>464084</v>
      </c>
      <c r="J10" s="113">
        <v>8220160.5</v>
      </c>
      <c r="K10" s="115">
        <v>43535</v>
      </c>
      <c r="L10" s="113">
        <v>589</v>
      </c>
      <c r="M10" s="113" t="s">
        <v>2852</v>
      </c>
      <c r="N10" s="351"/>
    </row>
    <row r="11" spans="1:14">
      <c r="A11" s="113" t="s">
        <v>2853</v>
      </c>
      <c r="B11" s="113" t="s">
        <v>383</v>
      </c>
      <c r="C11" s="113">
        <v>677.4</v>
      </c>
      <c r="D11" s="113">
        <v>707</v>
      </c>
      <c r="E11" s="113">
        <v>649.35</v>
      </c>
      <c r="F11" s="113">
        <v>665.05</v>
      </c>
      <c r="G11" s="113">
        <v>657.9</v>
      </c>
      <c r="H11" s="113">
        <v>673.2</v>
      </c>
      <c r="I11" s="113">
        <v>162086</v>
      </c>
      <c r="J11" s="113">
        <v>111496290.2</v>
      </c>
      <c r="K11" s="115">
        <v>43535</v>
      </c>
      <c r="L11" s="113">
        <v>6573</v>
      </c>
      <c r="M11" s="113" t="s">
        <v>2854</v>
      </c>
      <c r="N11" s="351"/>
    </row>
    <row r="12" spans="1:14">
      <c r="A12" s="113" t="s">
        <v>390</v>
      </c>
      <c r="B12" s="113" t="s">
        <v>383</v>
      </c>
      <c r="C12" s="113">
        <v>1483.75</v>
      </c>
      <c r="D12" s="113">
        <v>1509.95</v>
      </c>
      <c r="E12" s="113">
        <v>1472</v>
      </c>
      <c r="F12" s="113">
        <v>1478.6</v>
      </c>
      <c r="G12" s="113">
        <v>1476.9</v>
      </c>
      <c r="H12" s="113">
        <v>1474.55</v>
      </c>
      <c r="I12" s="113">
        <v>147391</v>
      </c>
      <c r="J12" s="113">
        <v>218673591.80000001</v>
      </c>
      <c r="K12" s="115">
        <v>43535</v>
      </c>
      <c r="L12" s="113">
        <v>9688</v>
      </c>
      <c r="M12" s="113" t="s">
        <v>2776</v>
      </c>
      <c r="N12" s="351"/>
    </row>
    <row r="13" spans="1:14">
      <c r="A13" s="113" t="s">
        <v>2266</v>
      </c>
      <c r="B13" s="113" t="s">
        <v>383</v>
      </c>
      <c r="C13" s="113">
        <v>23.75</v>
      </c>
      <c r="D13" s="113">
        <v>24</v>
      </c>
      <c r="E13" s="113">
        <v>23.25</v>
      </c>
      <c r="F13" s="113">
        <v>23.9</v>
      </c>
      <c r="G13" s="113">
        <v>23.75</v>
      </c>
      <c r="H13" s="113">
        <v>23.65</v>
      </c>
      <c r="I13" s="113">
        <v>12037</v>
      </c>
      <c r="J13" s="113">
        <v>284474.65000000002</v>
      </c>
      <c r="K13" s="115">
        <v>43535</v>
      </c>
      <c r="L13" s="113">
        <v>389</v>
      </c>
      <c r="M13" s="113" t="s">
        <v>2267</v>
      </c>
      <c r="N13" s="351"/>
    </row>
    <row r="14" spans="1:14">
      <c r="A14" s="113" t="s">
        <v>3118</v>
      </c>
      <c r="B14" s="113" t="s">
        <v>383</v>
      </c>
      <c r="C14" s="113">
        <v>1235</v>
      </c>
      <c r="D14" s="113">
        <v>1260</v>
      </c>
      <c r="E14" s="113">
        <v>1170.7</v>
      </c>
      <c r="F14" s="113">
        <v>1239.95</v>
      </c>
      <c r="G14" s="113">
        <v>1230</v>
      </c>
      <c r="H14" s="113">
        <v>1239.8</v>
      </c>
      <c r="I14" s="113">
        <v>66318</v>
      </c>
      <c r="J14" s="113">
        <v>82146564.5</v>
      </c>
      <c r="K14" s="115">
        <v>43535</v>
      </c>
      <c r="L14" s="113">
        <v>4772</v>
      </c>
      <c r="M14" s="113" t="s">
        <v>3119</v>
      </c>
      <c r="N14" s="351"/>
    </row>
    <row r="15" spans="1:14">
      <c r="A15" s="113" t="s">
        <v>391</v>
      </c>
      <c r="B15" s="113" t="s">
        <v>383</v>
      </c>
      <c r="C15" s="113">
        <v>74</v>
      </c>
      <c r="D15" s="113">
        <v>76.349999999999994</v>
      </c>
      <c r="E15" s="113">
        <v>73.55</v>
      </c>
      <c r="F15" s="113">
        <v>74.45</v>
      </c>
      <c r="G15" s="113">
        <v>74.400000000000006</v>
      </c>
      <c r="H15" s="113">
        <v>75.05</v>
      </c>
      <c r="I15" s="113">
        <v>599146</v>
      </c>
      <c r="J15" s="113">
        <v>44986272.200000003</v>
      </c>
      <c r="K15" s="115">
        <v>43535</v>
      </c>
      <c r="L15" s="113">
        <v>4987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1266</v>
      </c>
      <c r="D16" s="113">
        <v>1277</v>
      </c>
      <c r="E16" s="113">
        <v>1261.5</v>
      </c>
      <c r="F16" s="113">
        <v>1266.2</v>
      </c>
      <c r="G16" s="113">
        <v>1265</v>
      </c>
      <c r="H16" s="113">
        <v>1266</v>
      </c>
      <c r="I16" s="113">
        <v>39949</v>
      </c>
      <c r="J16" s="113">
        <v>50664644.549999997</v>
      </c>
      <c r="K16" s="115">
        <v>43535</v>
      </c>
      <c r="L16" s="113">
        <v>1970</v>
      </c>
      <c r="M16" s="113" t="s">
        <v>2855</v>
      </c>
      <c r="N16" s="351"/>
    </row>
    <row r="17" spans="1:14">
      <c r="A17" s="113" t="s">
        <v>2777</v>
      </c>
      <c r="B17" s="113" t="s">
        <v>383</v>
      </c>
      <c r="C17" s="113">
        <v>7400</v>
      </c>
      <c r="D17" s="113">
        <v>7444</v>
      </c>
      <c r="E17" s="113">
        <v>7360</v>
      </c>
      <c r="F17" s="113">
        <v>7397.05</v>
      </c>
      <c r="G17" s="113">
        <v>7400</v>
      </c>
      <c r="H17" s="113">
        <v>7363.85</v>
      </c>
      <c r="I17" s="113">
        <v>2650</v>
      </c>
      <c r="J17" s="113">
        <v>19637011.25</v>
      </c>
      <c r="K17" s="115">
        <v>43535</v>
      </c>
      <c r="L17" s="113">
        <v>705</v>
      </c>
      <c r="M17" s="113" t="s">
        <v>2778</v>
      </c>
      <c r="N17" s="351"/>
    </row>
    <row r="18" spans="1:14">
      <c r="A18" s="113" t="s">
        <v>2178</v>
      </c>
      <c r="B18" s="113" t="s">
        <v>383</v>
      </c>
      <c r="C18" s="113">
        <v>100</v>
      </c>
      <c r="D18" s="113">
        <v>101</v>
      </c>
      <c r="E18" s="113">
        <v>99.6</v>
      </c>
      <c r="F18" s="113">
        <v>99.95</v>
      </c>
      <c r="G18" s="113">
        <v>100</v>
      </c>
      <c r="H18" s="113">
        <v>100</v>
      </c>
      <c r="I18" s="113">
        <v>2961720</v>
      </c>
      <c r="J18" s="113">
        <v>296392005.19999999</v>
      </c>
      <c r="K18" s="115">
        <v>43535</v>
      </c>
      <c r="L18" s="113">
        <v>32856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223</v>
      </c>
      <c r="D19" s="113">
        <v>226.5</v>
      </c>
      <c r="E19" s="113">
        <v>222.4</v>
      </c>
      <c r="F19" s="113">
        <v>225.8</v>
      </c>
      <c r="G19" s="113">
        <v>226</v>
      </c>
      <c r="H19" s="113">
        <v>223.4</v>
      </c>
      <c r="I19" s="113">
        <v>641221</v>
      </c>
      <c r="J19" s="113">
        <v>144124321.80000001</v>
      </c>
      <c r="K19" s="115">
        <v>43535</v>
      </c>
      <c r="L19" s="113">
        <v>7439</v>
      </c>
      <c r="M19" s="113" t="s">
        <v>394</v>
      </c>
      <c r="N19" s="351"/>
    </row>
    <row r="20" spans="1:14">
      <c r="A20" s="113" t="s">
        <v>3764</v>
      </c>
      <c r="B20" s="113" t="s">
        <v>383</v>
      </c>
      <c r="C20" s="113">
        <v>293.89999999999998</v>
      </c>
      <c r="D20" s="113">
        <v>293.89999999999998</v>
      </c>
      <c r="E20" s="113">
        <v>291.05</v>
      </c>
      <c r="F20" s="113">
        <v>291.05</v>
      </c>
      <c r="G20" s="113">
        <v>291.05</v>
      </c>
      <c r="H20" s="113">
        <v>293.89999999999998</v>
      </c>
      <c r="I20" s="113">
        <v>52</v>
      </c>
      <c r="J20" s="113">
        <v>15140.3</v>
      </c>
      <c r="K20" s="115">
        <v>43535</v>
      </c>
      <c r="L20" s="113">
        <v>2</v>
      </c>
      <c r="M20" s="113" t="s">
        <v>3765</v>
      </c>
      <c r="N20" s="351"/>
    </row>
    <row r="21" spans="1:14">
      <c r="A21" s="113" t="s">
        <v>30</v>
      </c>
      <c r="B21" s="113" t="s">
        <v>383</v>
      </c>
      <c r="C21" s="113">
        <v>1575.9</v>
      </c>
      <c r="D21" s="113">
        <v>1610</v>
      </c>
      <c r="E21" s="113">
        <v>1563.7</v>
      </c>
      <c r="F21" s="113">
        <v>1604.25</v>
      </c>
      <c r="G21" s="113">
        <v>1603.35</v>
      </c>
      <c r="H21" s="113">
        <v>1574.55</v>
      </c>
      <c r="I21" s="113">
        <v>1018321</v>
      </c>
      <c r="J21" s="113">
        <v>1616527872.4000001</v>
      </c>
      <c r="K21" s="115">
        <v>43535</v>
      </c>
      <c r="L21" s="113">
        <v>42486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931.75</v>
      </c>
      <c r="D22" s="113">
        <v>950</v>
      </c>
      <c r="E22" s="113">
        <v>925</v>
      </c>
      <c r="F22" s="113">
        <v>929.8</v>
      </c>
      <c r="G22" s="113">
        <v>927.3</v>
      </c>
      <c r="H22" s="113">
        <v>931.7</v>
      </c>
      <c r="I22" s="113">
        <v>3131</v>
      </c>
      <c r="J22" s="113">
        <v>2927428.65</v>
      </c>
      <c r="K22" s="115">
        <v>43535</v>
      </c>
      <c r="L22" s="113">
        <v>491</v>
      </c>
      <c r="M22" s="113" t="s">
        <v>397</v>
      </c>
      <c r="N22" s="351"/>
    </row>
    <row r="23" spans="1:14">
      <c r="A23" s="113" t="s">
        <v>2856</v>
      </c>
      <c r="B23" s="113" t="s">
        <v>383</v>
      </c>
      <c r="C23" s="113">
        <v>96.5</v>
      </c>
      <c r="D23" s="113">
        <v>99.7</v>
      </c>
      <c r="E23" s="113">
        <v>96</v>
      </c>
      <c r="F23" s="113">
        <v>98.85</v>
      </c>
      <c r="G23" s="113">
        <v>98.9</v>
      </c>
      <c r="H23" s="113">
        <v>96.25</v>
      </c>
      <c r="I23" s="113">
        <v>293623</v>
      </c>
      <c r="J23" s="113">
        <v>28814523.5</v>
      </c>
      <c r="K23" s="115">
        <v>43535</v>
      </c>
      <c r="L23" s="113">
        <v>6163</v>
      </c>
      <c r="M23" s="113" t="s">
        <v>2857</v>
      </c>
      <c r="N23" s="351"/>
    </row>
    <row r="24" spans="1:14">
      <c r="A24" s="113" t="s">
        <v>31</v>
      </c>
      <c r="B24" s="113" t="s">
        <v>383</v>
      </c>
      <c r="C24" s="113">
        <v>137.85</v>
      </c>
      <c r="D24" s="113">
        <v>140.94999999999999</v>
      </c>
      <c r="E24" s="113">
        <v>137.6</v>
      </c>
      <c r="F24" s="113">
        <v>139.05000000000001</v>
      </c>
      <c r="G24" s="113">
        <v>139.15</v>
      </c>
      <c r="H24" s="113">
        <v>138.19999999999999</v>
      </c>
      <c r="I24" s="113">
        <v>2550759</v>
      </c>
      <c r="J24" s="113">
        <v>355797755.5</v>
      </c>
      <c r="K24" s="115">
        <v>43535</v>
      </c>
      <c r="L24" s="113">
        <v>14684</v>
      </c>
      <c r="M24" s="113" t="s">
        <v>398</v>
      </c>
      <c r="N24" s="351"/>
    </row>
    <row r="25" spans="1:14">
      <c r="A25" s="113" t="s">
        <v>3142</v>
      </c>
      <c r="B25" s="113" t="s">
        <v>383</v>
      </c>
      <c r="C25" s="113">
        <v>115.75</v>
      </c>
      <c r="D25" s="113">
        <v>118.8</v>
      </c>
      <c r="E25" s="113">
        <v>115.5</v>
      </c>
      <c r="F25" s="113">
        <v>117.25</v>
      </c>
      <c r="G25" s="113">
        <v>117.15</v>
      </c>
      <c r="H25" s="113">
        <v>114.75</v>
      </c>
      <c r="I25" s="113">
        <v>669356</v>
      </c>
      <c r="J25" s="113">
        <v>78595968.200000003</v>
      </c>
      <c r="K25" s="115">
        <v>43535</v>
      </c>
      <c r="L25" s="113">
        <v>4948</v>
      </c>
      <c r="M25" s="113" t="s">
        <v>3143</v>
      </c>
      <c r="N25" s="351"/>
    </row>
    <row r="26" spans="1:14">
      <c r="A26" s="113" t="s">
        <v>2858</v>
      </c>
      <c r="B26" s="113" t="s">
        <v>383</v>
      </c>
      <c r="C26" s="113">
        <v>35.4</v>
      </c>
      <c r="D26" s="113">
        <v>36.25</v>
      </c>
      <c r="E26" s="113">
        <v>35.15</v>
      </c>
      <c r="F26" s="113">
        <v>36.15</v>
      </c>
      <c r="G26" s="113">
        <v>36.1</v>
      </c>
      <c r="H26" s="113">
        <v>35</v>
      </c>
      <c r="I26" s="113">
        <v>515567</v>
      </c>
      <c r="J26" s="113">
        <v>18532940.850000001</v>
      </c>
      <c r="K26" s="115">
        <v>43535</v>
      </c>
      <c r="L26" s="113">
        <v>1749</v>
      </c>
      <c r="M26" s="113" t="s">
        <v>2859</v>
      </c>
      <c r="N26" s="351"/>
    </row>
    <row r="27" spans="1:14">
      <c r="A27" s="113" t="s">
        <v>32</v>
      </c>
      <c r="B27" s="113" t="s">
        <v>383</v>
      </c>
      <c r="C27" s="113">
        <v>343.2</v>
      </c>
      <c r="D27" s="113">
        <v>352.9</v>
      </c>
      <c r="E27" s="113">
        <v>342.15</v>
      </c>
      <c r="F27" s="113">
        <v>351.3</v>
      </c>
      <c r="G27" s="113">
        <v>351.6</v>
      </c>
      <c r="H27" s="113">
        <v>342.15</v>
      </c>
      <c r="I27" s="113">
        <v>2918059</v>
      </c>
      <c r="J27" s="113">
        <v>1017819609.65</v>
      </c>
      <c r="K27" s="115">
        <v>43535</v>
      </c>
      <c r="L27" s="113">
        <v>34634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49.7</v>
      </c>
      <c r="D28" s="113">
        <v>52.45</v>
      </c>
      <c r="E28" s="113">
        <v>49.35</v>
      </c>
      <c r="F28" s="113">
        <v>51.75</v>
      </c>
      <c r="G28" s="113">
        <v>51.75</v>
      </c>
      <c r="H28" s="113">
        <v>50</v>
      </c>
      <c r="I28" s="113">
        <v>23678985</v>
      </c>
      <c r="J28" s="113">
        <v>1216794511.45</v>
      </c>
      <c r="K28" s="115">
        <v>43535</v>
      </c>
      <c r="L28" s="113">
        <v>34639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207.75</v>
      </c>
      <c r="D29" s="113">
        <v>213.9</v>
      </c>
      <c r="E29" s="113">
        <v>206.4</v>
      </c>
      <c r="F29" s="113">
        <v>210.15</v>
      </c>
      <c r="G29" s="113">
        <v>209.9</v>
      </c>
      <c r="H29" s="113">
        <v>206.8</v>
      </c>
      <c r="I29" s="113">
        <v>158339</v>
      </c>
      <c r="J29" s="113">
        <v>33372277.800000001</v>
      </c>
      <c r="K29" s="115">
        <v>43535</v>
      </c>
      <c r="L29" s="113">
        <v>9646</v>
      </c>
      <c r="M29" s="113" t="s">
        <v>2860</v>
      </c>
      <c r="N29" s="351"/>
    </row>
    <row r="30" spans="1:14">
      <c r="A30" s="113" t="s">
        <v>402</v>
      </c>
      <c r="B30" s="113" t="s">
        <v>383</v>
      </c>
      <c r="C30" s="113">
        <v>253.95</v>
      </c>
      <c r="D30" s="113">
        <v>258.89999999999998</v>
      </c>
      <c r="E30" s="113">
        <v>253.45</v>
      </c>
      <c r="F30" s="113">
        <v>256.2</v>
      </c>
      <c r="G30" s="113">
        <v>257</v>
      </c>
      <c r="H30" s="113">
        <v>252.85</v>
      </c>
      <c r="I30" s="113">
        <v>12673</v>
      </c>
      <c r="J30" s="113">
        <v>3246827.65</v>
      </c>
      <c r="K30" s="115">
        <v>43535</v>
      </c>
      <c r="L30" s="113">
        <v>610</v>
      </c>
      <c r="M30" s="113" t="s">
        <v>403</v>
      </c>
      <c r="N30" s="351"/>
    </row>
    <row r="31" spans="1:14">
      <c r="A31" s="113" t="s">
        <v>2352</v>
      </c>
      <c r="B31" s="113" t="s">
        <v>383</v>
      </c>
      <c r="C31" s="113">
        <v>1.85</v>
      </c>
      <c r="D31" s="113">
        <v>1.85</v>
      </c>
      <c r="E31" s="113">
        <v>1.85</v>
      </c>
      <c r="F31" s="113">
        <v>1.85</v>
      </c>
      <c r="G31" s="113">
        <v>1.85</v>
      </c>
      <c r="H31" s="113">
        <v>1.8</v>
      </c>
      <c r="I31" s="113">
        <v>10753</v>
      </c>
      <c r="J31" s="113">
        <v>19893.05</v>
      </c>
      <c r="K31" s="115">
        <v>43535</v>
      </c>
      <c r="L31" s="113">
        <v>15</v>
      </c>
      <c r="M31" s="113" t="s">
        <v>2353</v>
      </c>
      <c r="N31" s="351"/>
    </row>
    <row r="32" spans="1:14">
      <c r="A32" s="113" t="s">
        <v>2565</v>
      </c>
      <c r="B32" s="113" t="s">
        <v>383</v>
      </c>
      <c r="C32" s="113">
        <v>54</v>
      </c>
      <c r="D32" s="113">
        <v>55</v>
      </c>
      <c r="E32" s="113">
        <v>53.5</v>
      </c>
      <c r="F32" s="113">
        <v>54.3</v>
      </c>
      <c r="G32" s="113">
        <v>54.65</v>
      </c>
      <c r="H32" s="113">
        <v>53.25</v>
      </c>
      <c r="I32" s="113">
        <v>12392</v>
      </c>
      <c r="J32" s="113">
        <v>671248.15</v>
      </c>
      <c r="K32" s="115">
        <v>43535</v>
      </c>
      <c r="L32" s="113">
        <v>120</v>
      </c>
      <c r="M32" s="113" t="s">
        <v>2566</v>
      </c>
      <c r="N32" s="351"/>
    </row>
    <row r="33" spans="1:14">
      <c r="A33" s="113" t="s">
        <v>2354</v>
      </c>
      <c r="B33" s="113" t="s">
        <v>383</v>
      </c>
      <c r="C33" s="113">
        <v>9.35</v>
      </c>
      <c r="D33" s="113">
        <v>9.4499999999999993</v>
      </c>
      <c r="E33" s="113">
        <v>9.0500000000000007</v>
      </c>
      <c r="F33" s="113">
        <v>9.35</v>
      </c>
      <c r="G33" s="113">
        <v>9.4</v>
      </c>
      <c r="H33" s="113">
        <v>9</v>
      </c>
      <c r="I33" s="113">
        <v>146779</v>
      </c>
      <c r="J33" s="113">
        <v>1374520.05</v>
      </c>
      <c r="K33" s="115">
        <v>43535</v>
      </c>
      <c r="L33" s="113">
        <v>246</v>
      </c>
      <c r="M33" s="113" t="s">
        <v>2355</v>
      </c>
      <c r="N33" s="351"/>
    </row>
    <row r="34" spans="1:14">
      <c r="A34" s="113" t="s">
        <v>404</v>
      </c>
      <c r="B34" s="113" t="s">
        <v>383</v>
      </c>
      <c r="C34" s="113">
        <v>341.05</v>
      </c>
      <c r="D34" s="113">
        <v>349.75</v>
      </c>
      <c r="E34" s="113">
        <v>338.55</v>
      </c>
      <c r="F34" s="113">
        <v>346.1</v>
      </c>
      <c r="G34" s="113">
        <v>346.8</v>
      </c>
      <c r="H34" s="113">
        <v>340.5</v>
      </c>
      <c r="I34" s="113">
        <v>6123</v>
      </c>
      <c r="J34" s="113">
        <v>2116113.2999999998</v>
      </c>
      <c r="K34" s="115">
        <v>43535</v>
      </c>
      <c r="L34" s="113">
        <v>356</v>
      </c>
      <c r="M34" s="113" t="s">
        <v>405</v>
      </c>
      <c r="N34" s="351"/>
    </row>
    <row r="35" spans="1:14">
      <c r="A35" s="113" t="s">
        <v>3111</v>
      </c>
      <c r="B35" s="113" t="s">
        <v>383</v>
      </c>
      <c r="C35" s="113">
        <v>20.350000000000001</v>
      </c>
      <c r="D35" s="113">
        <v>20.65</v>
      </c>
      <c r="E35" s="113">
        <v>18.45</v>
      </c>
      <c r="F35" s="113">
        <v>19.75</v>
      </c>
      <c r="G35" s="113">
        <v>20.65</v>
      </c>
      <c r="H35" s="113">
        <v>20.3</v>
      </c>
      <c r="I35" s="113">
        <v>3578</v>
      </c>
      <c r="J35" s="113">
        <v>69400.75</v>
      </c>
      <c r="K35" s="115">
        <v>43535</v>
      </c>
      <c r="L35" s="113">
        <v>69</v>
      </c>
      <c r="M35" s="113" t="s">
        <v>3112</v>
      </c>
      <c r="N35" s="351"/>
    </row>
    <row r="36" spans="1:14">
      <c r="A36" s="113" t="s">
        <v>2356</v>
      </c>
      <c r="B36" s="113" t="s">
        <v>383</v>
      </c>
      <c r="C36" s="113">
        <v>15.05</v>
      </c>
      <c r="D36" s="113">
        <v>16</v>
      </c>
      <c r="E36" s="113">
        <v>15.05</v>
      </c>
      <c r="F36" s="113">
        <v>15.45</v>
      </c>
      <c r="G36" s="113">
        <v>15.35</v>
      </c>
      <c r="H36" s="113">
        <v>14.95</v>
      </c>
      <c r="I36" s="113">
        <v>55655</v>
      </c>
      <c r="J36" s="113">
        <v>863571.6</v>
      </c>
      <c r="K36" s="115">
        <v>43535</v>
      </c>
      <c r="L36" s="113">
        <v>251</v>
      </c>
      <c r="M36" s="113" t="s">
        <v>2357</v>
      </c>
      <c r="N36" s="351"/>
    </row>
    <row r="37" spans="1:14">
      <c r="A37" s="113" t="s">
        <v>406</v>
      </c>
      <c r="B37" s="113" t="s">
        <v>383</v>
      </c>
      <c r="C37" s="113">
        <v>70.95</v>
      </c>
      <c r="D37" s="113">
        <v>71.8</v>
      </c>
      <c r="E37" s="113">
        <v>68</v>
      </c>
      <c r="F37" s="113">
        <v>69.099999999999994</v>
      </c>
      <c r="G37" s="113">
        <v>69.599999999999994</v>
      </c>
      <c r="H37" s="113">
        <v>69.2</v>
      </c>
      <c r="I37" s="113">
        <v>12009</v>
      </c>
      <c r="J37" s="113">
        <v>836491.65</v>
      </c>
      <c r="K37" s="115">
        <v>43535</v>
      </c>
      <c r="L37" s="113">
        <v>221</v>
      </c>
      <c r="M37" s="113" t="s">
        <v>407</v>
      </c>
      <c r="N37" s="351"/>
    </row>
    <row r="38" spans="1:14">
      <c r="A38" s="113" t="s">
        <v>1853</v>
      </c>
      <c r="B38" s="113" t="s">
        <v>383</v>
      </c>
      <c r="C38" s="113">
        <v>189.95</v>
      </c>
      <c r="D38" s="113">
        <v>195.7</v>
      </c>
      <c r="E38" s="113">
        <v>187.15</v>
      </c>
      <c r="F38" s="113">
        <v>189.55</v>
      </c>
      <c r="G38" s="113">
        <v>189.8</v>
      </c>
      <c r="H38" s="113">
        <v>189.95</v>
      </c>
      <c r="I38" s="113">
        <v>1434333</v>
      </c>
      <c r="J38" s="113">
        <v>274405745.30000001</v>
      </c>
      <c r="K38" s="115">
        <v>43535</v>
      </c>
      <c r="L38" s="113">
        <v>17868</v>
      </c>
      <c r="M38" s="113" t="s">
        <v>2050</v>
      </c>
      <c r="N38" s="351"/>
    </row>
    <row r="39" spans="1:14">
      <c r="A39" s="113" t="s">
        <v>408</v>
      </c>
      <c r="B39" s="113" t="s">
        <v>383</v>
      </c>
      <c r="C39" s="113">
        <v>207.35</v>
      </c>
      <c r="D39" s="113">
        <v>207.85</v>
      </c>
      <c r="E39" s="113">
        <v>203.15</v>
      </c>
      <c r="F39" s="113">
        <v>205.95</v>
      </c>
      <c r="G39" s="113">
        <v>205.5</v>
      </c>
      <c r="H39" s="113">
        <v>206.1</v>
      </c>
      <c r="I39" s="113">
        <v>202011</v>
      </c>
      <c r="J39" s="113">
        <v>41671420.649999999</v>
      </c>
      <c r="K39" s="115">
        <v>43535</v>
      </c>
      <c r="L39" s="113">
        <v>9956</v>
      </c>
      <c r="M39" s="113" t="s">
        <v>409</v>
      </c>
      <c r="N39" s="351"/>
    </row>
    <row r="40" spans="1:14">
      <c r="A40" s="113" t="s">
        <v>2614</v>
      </c>
      <c r="B40" s="113" t="s">
        <v>383</v>
      </c>
      <c r="C40" s="113">
        <v>172.95</v>
      </c>
      <c r="D40" s="113">
        <v>179</v>
      </c>
      <c r="E40" s="113">
        <v>166</v>
      </c>
      <c r="F40" s="113">
        <v>170.2</v>
      </c>
      <c r="G40" s="113">
        <v>170.05</v>
      </c>
      <c r="H40" s="113">
        <v>172.9</v>
      </c>
      <c r="I40" s="113">
        <v>7405</v>
      </c>
      <c r="J40" s="113">
        <v>1265673.45</v>
      </c>
      <c r="K40" s="115">
        <v>43535</v>
      </c>
      <c r="L40" s="113">
        <v>142</v>
      </c>
      <c r="M40" s="113" t="s">
        <v>2615</v>
      </c>
      <c r="N40" s="351"/>
    </row>
    <row r="41" spans="1:14">
      <c r="A41" s="113" t="s">
        <v>2358</v>
      </c>
      <c r="B41" s="113" t="s">
        <v>383</v>
      </c>
      <c r="C41" s="113">
        <v>108.45</v>
      </c>
      <c r="D41" s="113">
        <v>111</v>
      </c>
      <c r="E41" s="113">
        <v>108.15</v>
      </c>
      <c r="F41" s="113">
        <v>110</v>
      </c>
      <c r="G41" s="113">
        <v>110</v>
      </c>
      <c r="H41" s="113">
        <v>110.1</v>
      </c>
      <c r="I41" s="113">
        <v>2389</v>
      </c>
      <c r="J41" s="113">
        <v>261871.6</v>
      </c>
      <c r="K41" s="115">
        <v>43535</v>
      </c>
      <c r="L41" s="113">
        <v>43</v>
      </c>
      <c r="M41" s="113" t="s">
        <v>2359</v>
      </c>
      <c r="N41" s="351"/>
    </row>
    <row r="42" spans="1:14">
      <c r="A42" s="113" t="s">
        <v>2116</v>
      </c>
      <c r="B42" s="113" t="s">
        <v>383</v>
      </c>
      <c r="C42" s="113">
        <v>59.2</v>
      </c>
      <c r="D42" s="113">
        <v>62</v>
      </c>
      <c r="E42" s="113">
        <v>59.05</v>
      </c>
      <c r="F42" s="113">
        <v>60.5</v>
      </c>
      <c r="G42" s="113">
        <v>61.05</v>
      </c>
      <c r="H42" s="113">
        <v>60.45</v>
      </c>
      <c r="I42" s="113">
        <v>131904</v>
      </c>
      <c r="J42" s="113">
        <v>7987420.25</v>
      </c>
      <c r="K42" s="115">
        <v>43535</v>
      </c>
      <c r="L42" s="113">
        <v>250</v>
      </c>
      <c r="M42" s="113" t="s">
        <v>2117</v>
      </c>
      <c r="N42" s="351"/>
    </row>
    <row r="43" spans="1:14">
      <c r="A43" s="113" t="s">
        <v>3176</v>
      </c>
      <c r="B43" s="113" t="s">
        <v>383</v>
      </c>
      <c r="C43" s="113">
        <v>51.1</v>
      </c>
      <c r="D43" s="113">
        <v>53.35</v>
      </c>
      <c r="E43" s="113">
        <v>51.1</v>
      </c>
      <c r="F43" s="113">
        <v>52.05</v>
      </c>
      <c r="G43" s="113">
        <v>51.9</v>
      </c>
      <c r="H43" s="113">
        <v>51.6</v>
      </c>
      <c r="I43" s="113">
        <v>3811</v>
      </c>
      <c r="J43" s="113">
        <v>199291.25</v>
      </c>
      <c r="K43" s="115">
        <v>43535</v>
      </c>
      <c r="L43" s="113">
        <v>99</v>
      </c>
      <c r="M43" s="113" t="s">
        <v>3177</v>
      </c>
      <c r="N43" s="351"/>
    </row>
    <row r="44" spans="1:14">
      <c r="A44" s="113" t="s">
        <v>3766</v>
      </c>
      <c r="B44" s="113" t="s">
        <v>383</v>
      </c>
      <c r="C44" s="113">
        <v>61.7</v>
      </c>
      <c r="D44" s="113">
        <v>61.75</v>
      </c>
      <c r="E44" s="113">
        <v>58.05</v>
      </c>
      <c r="F44" s="113">
        <v>60.1</v>
      </c>
      <c r="G44" s="113">
        <v>59</v>
      </c>
      <c r="H44" s="113">
        <v>58.7</v>
      </c>
      <c r="I44" s="113">
        <v>7481</v>
      </c>
      <c r="J44" s="113">
        <v>448740.55</v>
      </c>
      <c r="K44" s="115">
        <v>43535</v>
      </c>
      <c r="L44" s="113">
        <v>74</v>
      </c>
      <c r="M44" s="113" t="s">
        <v>3767</v>
      </c>
      <c r="N44" s="351"/>
    </row>
    <row r="45" spans="1:14">
      <c r="A45" s="113" t="s">
        <v>3391</v>
      </c>
      <c r="B45" s="113" t="s">
        <v>383</v>
      </c>
      <c r="C45" s="113">
        <v>245.05</v>
      </c>
      <c r="D45" s="113">
        <v>246.5</v>
      </c>
      <c r="E45" s="113">
        <v>240.15</v>
      </c>
      <c r="F45" s="113">
        <v>242.05</v>
      </c>
      <c r="G45" s="113">
        <v>242</v>
      </c>
      <c r="H45" s="113">
        <v>243.5</v>
      </c>
      <c r="I45" s="113">
        <v>376</v>
      </c>
      <c r="J45" s="113">
        <v>91173.8</v>
      </c>
      <c r="K45" s="115">
        <v>43535</v>
      </c>
      <c r="L45" s="113">
        <v>52</v>
      </c>
      <c r="M45" s="113" t="s">
        <v>3392</v>
      </c>
      <c r="N45" s="351"/>
    </row>
    <row r="46" spans="1:14">
      <c r="A46" s="113" t="s">
        <v>410</v>
      </c>
      <c r="B46" s="113" t="s">
        <v>383</v>
      </c>
      <c r="C46" s="113">
        <v>315</v>
      </c>
      <c r="D46" s="113">
        <v>333</v>
      </c>
      <c r="E46" s="113">
        <v>315</v>
      </c>
      <c r="F46" s="113">
        <v>329.4</v>
      </c>
      <c r="G46" s="113">
        <v>333</v>
      </c>
      <c r="H46" s="113">
        <v>320</v>
      </c>
      <c r="I46" s="113">
        <v>20210</v>
      </c>
      <c r="J46" s="113">
        <v>6580401</v>
      </c>
      <c r="K46" s="115">
        <v>43535</v>
      </c>
      <c r="L46" s="113">
        <v>567</v>
      </c>
      <c r="M46" s="113" t="s">
        <v>411</v>
      </c>
      <c r="N46" s="351"/>
    </row>
    <row r="47" spans="1:14">
      <c r="A47" s="113" t="s">
        <v>3153</v>
      </c>
      <c r="B47" s="113" t="s">
        <v>383</v>
      </c>
      <c r="C47" s="113">
        <v>342.3</v>
      </c>
      <c r="D47" s="113">
        <v>342.3</v>
      </c>
      <c r="E47" s="113">
        <v>342.3</v>
      </c>
      <c r="F47" s="113">
        <v>342.3</v>
      </c>
      <c r="G47" s="113">
        <v>342.3</v>
      </c>
      <c r="H47" s="113">
        <v>342.05</v>
      </c>
      <c r="I47" s="113">
        <v>2</v>
      </c>
      <c r="J47" s="113">
        <v>684.6</v>
      </c>
      <c r="K47" s="115">
        <v>43535</v>
      </c>
      <c r="L47" s="113">
        <v>1</v>
      </c>
      <c r="M47" s="113" t="s">
        <v>3154</v>
      </c>
      <c r="N47" s="351"/>
    </row>
    <row r="48" spans="1:14">
      <c r="A48" s="113" t="s">
        <v>412</v>
      </c>
      <c r="B48" s="113" t="s">
        <v>383</v>
      </c>
      <c r="C48" s="113">
        <v>1829.8</v>
      </c>
      <c r="D48" s="113">
        <v>1829.8</v>
      </c>
      <c r="E48" s="113">
        <v>1780.3</v>
      </c>
      <c r="F48" s="113">
        <v>1792.8</v>
      </c>
      <c r="G48" s="113">
        <v>1794.35</v>
      </c>
      <c r="H48" s="113">
        <v>1829.8</v>
      </c>
      <c r="I48" s="113">
        <v>34263</v>
      </c>
      <c r="J48" s="113">
        <v>61628281.399999999</v>
      </c>
      <c r="K48" s="115">
        <v>43535</v>
      </c>
      <c r="L48" s="113">
        <v>8870</v>
      </c>
      <c r="M48" s="113" t="s">
        <v>413</v>
      </c>
      <c r="N48" s="351"/>
    </row>
    <row r="49" spans="1:14">
      <c r="A49" s="113" t="s">
        <v>414</v>
      </c>
      <c r="B49" s="113" t="s">
        <v>3175</v>
      </c>
      <c r="C49" s="113">
        <v>16.100000000000001</v>
      </c>
      <c r="D49" s="113">
        <v>16.100000000000001</v>
      </c>
      <c r="E49" s="113">
        <v>16.100000000000001</v>
      </c>
      <c r="F49" s="113">
        <v>16.100000000000001</v>
      </c>
      <c r="G49" s="113">
        <v>16.100000000000001</v>
      </c>
      <c r="H49" s="113">
        <v>16.899999999999999</v>
      </c>
      <c r="I49" s="113">
        <v>23157</v>
      </c>
      <c r="J49" s="113">
        <v>372827.7</v>
      </c>
      <c r="K49" s="115">
        <v>43535</v>
      </c>
      <c r="L49" s="113">
        <v>108</v>
      </c>
      <c r="M49" s="113" t="s">
        <v>415</v>
      </c>
      <c r="N49" s="351"/>
    </row>
    <row r="50" spans="1:14">
      <c r="A50" s="113" t="s">
        <v>2861</v>
      </c>
      <c r="B50" s="113" t="s">
        <v>383</v>
      </c>
      <c r="C50" s="113">
        <v>29.75</v>
      </c>
      <c r="D50" s="113">
        <v>30</v>
      </c>
      <c r="E50" s="113">
        <v>28.9</v>
      </c>
      <c r="F50" s="113">
        <v>29.05</v>
      </c>
      <c r="G50" s="113">
        <v>29.1</v>
      </c>
      <c r="H50" s="113">
        <v>29.75</v>
      </c>
      <c r="I50" s="113">
        <v>71081</v>
      </c>
      <c r="J50" s="113">
        <v>2080055.1</v>
      </c>
      <c r="K50" s="115">
        <v>43535</v>
      </c>
      <c r="L50" s="113">
        <v>254</v>
      </c>
      <c r="M50" s="113" t="s">
        <v>2862</v>
      </c>
      <c r="N50" s="351"/>
    </row>
    <row r="51" spans="1:14">
      <c r="A51" s="113" t="s">
        <v>232</v>
      </c>
      <c r="B51" s="113" t="s">
        <v>383</v>
      </c>
      <c r="C51" s="113">
        <v>961.85</v>
      </c>
      <c r="D51" s="113">
        <v>990</v>
      </c>
      <c r="E51" s="113">
        <v>960.6</v>
      </c>
      <c r="F51" s="113">
        <v>986.15</v>
      </c>
      <c r="G51" s="113">
        <v>989</v>
      </c>
      <c r="H51" s="113">
        <v>956.4</v>
      </c>
      <c r="I51" s="113">
        <v>443013</v>
      </c>
      <c r="J51" s="113">
        <v>434079783.64999998</v>
      </c>
      <c r="K51" s="115">
        <v>43535</v>
      </c>
      <c r="L51" s="113">
        <v>12559</v>
      </c>
      <c r="M51" s="113" t="s">
        <v>2834</v>
      </c>
      <c r="N51" s="351"/>
    </row>
    <row r="52" spans="1:14">
      <c r="A52" s="113" t="s">
        <v>417</v>
      </c>
      <c r="B52" s="113" t="s">
        <v>383</v>
      </c>
      <c r="C52" s="113">
        <v>173.6</v>
      </c>
      <c r="D52" s="113">
        <v>174.8</v>
      </c>
      <c r="E52" s="113">
        <v>172.2</v>
      </c>
      <c r="F52" s="113">
        <v>173.15</v>
      </c>
      <c r="G52" s="113">
        <v>173.25</v>
      </c>
      <c r="H52" s="113">
        <v>172.75</v>
      </c>
      <c r="I52" s="113">
        <v>54590</v>
      </c>
      <c r="J52" s="113">
        <v>9471157.5</v>
      </c>
      <c r="K52" s="115">
        <v>43535</v>
      </c>
      <c r="L52" s="113">
        <v>1070</v>
      </c>
      <c r="M52" s="113" t="s">
        <v>418</v>
      </c>
      <c r="N52" s="351"/>
    </row>
    <row r="53" spans="1:14">
      <c r="A53" s="113" t="s">
        <v>2020</v>
      </c>
      <c r="B53" s="113" t="s">
        <v>383</v>
      </c>
      <c r="C53" s="113">
        <v>344.8</v>
      </c>
      <c r="D53" s="113">
        <v>349.95</v>
      </c>
      <c r="E53" s="113">
        <v>339.95</v>
      </c>
      <c r="F53" s="113">
        <v>341.55</v>
      </c>
      <c r="G53" s="113">
        <v>341</v>
      </c>
      <c r="H53" s="113">
        <v>340.75</v>
      </c>
      <c r="I53" s="113">
        <v>2603</v>
      </c>
      <c r="J53" s="113">
        <v>891929.05</v>
      </c>
      <c r="K53" s="115">
        <v>43535</v>
      </c>
      <c r="L53" s="113">
        <v>161</v>
      </c>
      <c r="M53" s="113" t="s">
        <v>2021</v>
      </c>
      <c r="N53" s="351"/>
    </row>
    <row r="54" spans="1:14">
      <c r="A54" s="113" t="s">
        <v>2360</v>
      </c>
      <c r="B54" s="113" t="s">
        <v>383</v>
      </c>
      <c r="C54" s="113">
        <v>20.25</v>
      </c>
      <c r="D54" s="113">
        <v>20.95</v>
      </c>
      <c r="E54" s="113">
        <v>20.25</v>
      </c>
      <c r="F54" s="113">
        <v>20.75</v>
      </c>
      <c r="G54" s="113">
        <v>20.75</v>
      </c>
      <c r="H54" s="113">
        <v>20.149999999999999</v>
      </c>
      <c r="I54" s="113">
        <v>648018</v>
      </c>
      <c r="J54" s="113">
        <v>13352225.4</v>
      </c>
      <c r="K54" s="115">
        <v>43535</v>
      </c>
      <c r="L54" s="113">
        <v>2240</v>
      </c>
      <c r="M54" s="113" t="s">
        <v>2361</v>
      </c>
      <c r="N54" s="351"/>
    </row>
    <row r="55" spans="1:14">
      <c r="A55" s="113" t="s">
        <v>419</v>
      </c>
      <c r="B55" s="113" t="s">
        <v>383</v>
      </c>
      <c r="C55" s="113">
        <v>1711.2</v>
      </c>
      <c r="D55" s="113">
        <v>1747.95</v>
      </c>
      <c r="E55" s="113">
        <v>1700.15</v>
      </c>
      <c r="F55" s="113">
        <v>1742.2</v>
      </c>
      <c r="G55" s="113">
        <v>1746.9</v>
      </c>
      <c r="H55" s="113">
        <v>1711.2</v>
      </c>
      <c r="I55" s="113">
        <v>4826</v>
      </c>
      <c r="J55" s="113">
        <v>8369239.8499999996</v>
      </c>
      <c r="K55" s="115">
        <v>43535</v>
      </c>
      <c r="L55" s="113">
        <v>655</v>
      </c>
      <c r="M55" s="113" t="s">
        <v>420</v>
      </c>
      <c r="N55" s="351"/>
    </row>
    <row r="56" spans="1:14">
      <c r="A56" s="113" t="s">
        <v>2143</v>
      </c>
      <c r="B56" s="113" t="s">
        <v>383</v>
      </c>
      <c r="C56" s="113">
        <v>27.5</v>
      </c>
      <c r="D56" s="113">
        <v>27.6</v>
      </c>
      <c r="E56" s="113">
        <v>26.7</v>
      </c>
      <c r="F56" s="113">
        <v>26.95</v>
      </c>
      <c r="G56" s="113">
        <v>27.2</v>
      </c>
      <c r="H56" s="113">
        <v>27.5</v>
      </c>
      <c r="I56" s="113">
        <v>524694</v>
      </c>
      <c r="J56" s="113">
        <v>14179573.699999999</v>
      </c>
      <c r="K56" s="115">
        <v>43535</v>
      </c>
      <c r="L56" s="113">
        <v>1372</v>
      </c>
      <c r="M56" s="113" t="s">
        <v>2144</v>
      </c>
      <c r="N56" s="351"/>
    </row>
    <row r="57" spans="1:14">
      <c r="A57" s="113" t="s">
        <v>2567</v>
      </c>
      <c r="B57" s="113" t="s">
        <v>383</v>
      </c>
      <c r="C57" s="113">
        <v>421</v>
      </c>
      <c r="D57" s="113">
        <v>436.5</v>
      </c>
      <c r="E57" s="113">
        <v>418</v>
      </c>
      <c r="F57" s="113">
        <v>424.15</v>
      </c>
      <c r="G57" s="113">
        <v>422.15</v>
      </c>
      <c r="H57" s="113">
        <v>417.6</v>
      </c>
      <c r="I57" s="113">
        <v>7066</v>
      </c>
      <c r="J57" s="113">
        <v>3000694.15</v>
      </c>
      <c r="K57" s="115">
        <v>43535</v>
      </c>
      <c r="L57" s="113">
        <v>336</v>
      </c>
      <c r="M57" s="113" t="s">
        <v>2568</v>
      </c>
      <c r="N57" s="351"/>
    </row>
    <row r="58" spans="1:14">
      <c r="A58" s="113" t="s">
        <v>34</v>
      </c>
      <c r="B58" s="113" t="s">
        <v>383</v>
      </c>
      <c r="C58" s="113">
        <v>57.4</v>
      </c>
      <c r="D58" s="113">
        <v>59</v>
      </c>
      <c r="E58" s="113">
        <v>56.7</v>
      </c>
      <c r="F58" s="113">
        <v>57.85</v>
      </c>
      <c r="G58" s="113">
        <v>57.45</v>
      </c>
      <c r="H58" s="113">
        <v>57.6</v>
      </c>
      <c r="I58" s="113">
        <v>12345532</v>
      </c>
      <c r="J58" s="113">
        <v>716259126.70000005</v>
      </c>
      <c r="K58" s="115">
        <v>43535</v>
      </c>
      <c r="L58" s="113">
        <v>26077</v>
      </c>
      <c r="M58" s="113" t="s">
        <v>2863</v>
      </c>
      <c r="N58" s="351"/>
    </row>
    <row r="59" spans="1:14">
      <c r="A59" s="113" t="s">
        <v>3178</v>
      </c>
      <c r="B59" s="113" t="s">
        <v>3175</v>
      </c>
      <c r="C59" s="113">
        <v>1.95</v>
      </c>
      <c r="D59" s="113">
        <v>1.95</v>
      </c>
      <c r="E59" s="113">
        <v>1.9</v>
      </c>
      <c r="F59" s="113">
        <v>1.9</v>
      </c>
      <c r="G59" s="113">
        <v>1.9</v>
      </c>
      <c r="H59" s="113">
        <v>1.9</v>
      </c>
      <c r="I59" s="113">
        <v>12083</v>
      </c>
      <c r="J59" s="113">
        <v>23561.35</v>
      </c>
      <c r="K59" s="115">
        <v>43535</v>
      </c>
      <c r="L59" s="113">
        <v>19</v>
      </c>
      <c r="M59" s="113" t="s">
        <v>3179</v>
      </c>
      <c r="N59" s="351"/>
    </row>
    <row r="60" spans="1:14">
      <c r="A60" s="113" t="s">
        <v>2835</v>
      </c>
      <c r="B60" s="113" t="s">
        <v>383</v>
      </c>
      <c r="C60" s="113">
        <v>42</v>
      </c>
      <c r="D60" s="113">
        <v>42.6</v>
      </c>
      <c r="E60" s="113">
        <v>42</v>
      </c>
      <c r="F60" s="113">
        <v>42.5</v>
      </c>
      <c r="G60" s="113">
        <v>42.5</v>
      </c>
      <c r="H60" s="113">
        <v>41.85</v>
      </c>
      <c r="I60" s="113">
        <v>110710</v>
      </c>
      <c r="J60" s="113">
        <v>4700185.25</v>
      </c>
      <c r="K60" s="115">
        <v>43535</v>
      </c>
      <c r="L60" s="113">
        <v>598</v>
      </c>
      <c r="M60" s="113" t="s">
        <v>2836</v>
      </c>
      <c r="N60" s="351"/>
    </row>
    <row r="61" spans="1:14">
      <c r="A61" s="113" t="s">
        <v>421</v>
      </c>
      <c r="B61" s="113" t="s">
        <v>383</v>
      </c>
      <c r="C61" s="113">
        <v>580.04999999999995</v>
      </c>
      <c r="D61" s="113">
        <v>585.15</v>
      </c>
      <c r="E61" s="113">
        <v>558.1</v>
      </c>
      <c r="F61" s="113">
        <v>564.54999999999995</v>
      </c>
      <c r="G61" s="113">
        <v>562</v>
      </c>
      <c r="H61" s="113">
        <v>579.15</v>
      </c>
      <c r="I61" s="113">
        <v>1801</v>
      </c>
      <c r="J61" s="113">
        <v>1022666.85</v>
      </c>
      <c r="K61" s="115">
        <v>43535</v>
      </c>
      <c r="L61" s="113">
        <v>313</v>
      </c>
      <c r="M61" s="113" t="s">
        <v>422</v>
      </c>
      <c r="N61" s="351"/>
    </row>
    <row r="62" spans="1:14">
      <c r="A62" s="113" t="s">
        <v>2864</v>
      </c>
      <c r="B62" s="113" t="s">
        <v>383</v>
      </c>
      <c r="C62" s="113">
        <v>51.9</v>
      </c>
      <c r="D62" s="113">
        <v>54.1</v>
      </c>
      <c r="E62" s="113">
        <v>50.3</v>
      </c>
      <c r="F62" s="113">
        <v>51.85</v>
      </c>
      <c r="G62" s="113">
        <v>51.9</v>
      </c>
      <c r="H62" s="113">
        <v>49.6</v>
      </c>
      <c r="I62" s="113">
        <v>8064</v>
      </c>
      <c r="J62" s="113">
        <v>422671.15</v>
      </c>
      <c r="K62" s="115">
        <v>43535</v>
      </c>
      <c r="L62" s="113">
        <v>160</v>
      </c>
      <c r="M62" s="113" t="s">
        <v>2865</v>
      </c>
      <c r="N62" s="351"/>
    </row>
    <row r="63" spans="1:14">
      <c r="A63" s="113" t="s">
        <v>423</v>
      </c>
      <c r="B63" s="113" t="s">
        <v>383</v>
      </c>
      <c r="C63" s="113">
        <v>1758.75</v>
      </c>
      <c r="D63" s="113">
        <v>1762</v>
      </c>
      <c r="E63" s="113">
        <v>1741.1</v>
      </c>
      <c r="F63" s="113">
        <v>1748.75</v>
      </c>
      <c r="G63" s="113">
        <v>1741.2</v>
      </c>
      <c r="H63" s="113">
        <v>1750</v>
      </c>
      <c r="I63" s="113">
        <v>107320</v>
      </c>
      <c r="J63" s="113">
        <v>187827275.90000001</v>
      </c>
      <c r="K63" s="115">
        <v>43535</v>
      </c>
      <c r="L63" s="113">
        <v>4913</v>
      </c>
      <c r="M63" s="113" t="s">
        <v>2837</v>
      </c>
      <c r="N63" s="351"/>
    </row>
    <row r="64" spans="1:14">
      <c r="A64" s="113" t="s">
        <v>424</v>
      </c>
      <c r="B64" s="113" t="s">
        <v>383</v>
      </c>
      <c r="C64" s="113">
        <v>810.95</v>
      </c>
      <c r="D64" s="113">
        <v>844.95</v>
      </c>
      <c r="E64" s="113">
        <v>809.6</v>
      </c>
      <c r="F64" s="113">
        <v>839.85</v>
      </c>
      <c r="G64" s="113">
        <v>833</v>
      </c>
      <c r="H64" s="113">
        <v>807</v>
      </c>
      <c r="I64" s="113">
        <v>12852</v>
      </c>
      <c r="J64" s="113">
        <v>10647071.75</v>
      </c>
      <c r="K64" s="115">
        <v>43535</v>
      </c>
      <c r="L64" s="113">
        <v>677</v>
      </c>
      <c r="M64" s="113" t="s">
        <v>425</v>
      </c>
      <c r="N64" s="351"/>
    </row>
    <row r="65" spans="1:14">
      <c r="A65" s="113" t="s">
        <v>426</v>
      </c>
      <c r="B65" s="113" t="s">
        <v>383</v>
      </c>
      <c r="C65" s="113">
        <v>105</v>
      </c>
      <c r="D65" s="113">
        <v>107</v>
      </c>
      <c r="E65" s="113">
        <v>104.95</v>
      </c>
      <c r="F65" s="113">
        <v>105.65</v>
      </c>
      <c r="G65" s="113">
        <v>105.5</v>
      </c>
      <c r="H65" s="113">
        <v>104.25</v>
      </c>
      <c r="I65" s="113">
        <v>151156</v>
      </c>
      <c r="J65" s="113">
        <v>15990393.949999999</v>
      </c>
      <c r="K65" s="115">
        <v>43535</v>
      </c>
      <c r="L65" s="113">
        <v>2032</v>
      </c>
      <c r="M65" s="113" t="s">
        <v>427</v>
      </c>
      <c r="N65" s="351"/>
    </row>
    <row r="66" spans="1:14">
      <c r="A66" s="113" t="s">
        <v>428</v>
      </c>
      <c r="B66" s="113" t="s">
        <v>383</v>
      </c>
      <c r="C66" s="113">
        <v>187.85</v>
      </c>
      <c r="D66" s="113">
        <v>191.15</v>
      </c>
      <c r="E66" s="113">
        <v>187</v>
      </c>
      <c r="F66" s="113">
        <v>189.6</v>
      </c>
      <c r="G66" s="113">
        <v>189.15</v>
      </c>
      <c r="H66" s="113">
        <v>186.45</v>
      </c>
      <c r="I66" s="113">
        <v>8251</v>
      </c>
      <c r="J66" s="113">
        <v>1569830.8</v>
      </c>
      <c r="K66" s="115">
        <v>43535</v>
      </c>
      <c r="L66" s="113">
        <v>138</v>
      </c>
      <c r="M66" s="113" t="s">
        <v>429</v>
      </c>
      <c r="N66" s="351"/>
    </row>
    <row r="67" spans="1:14">
      <c r="A67" s="113" t="s">
        <v>2616</v>
      </c>
      <c r="B67" s="113" t="s">
        <v>383</v>
      </c>
      <c r="C67" s="113">
        <v>22.9</v>
      </c>
      <c r="D67" s="113">
        <v>26.65</v>
      </c>
      <c r="E67" s="113">
        <v>22.85</v>
      </c>
      <c r="F67" s="113">
        <v>23.9</v>
      </c>
      <c r="G67" s="113">
        <v>23.9</v>
      </c>
      <c r="H67" s="113">
        <v>22.8</v>
      </c>
      <c r="I67" s="113">
        <v>3983</v>
      </c>
      <c r="J67" s="113">
        <v>99199.4</v>
      </c>
      <c r="K67" s="115">
        <v>43535</v>
      </c>
      <c r="L67" s="113">
        <v>64</v>
      </c>
      <c r="M67" s="113" t="s">
        <v>2617</v>
      </c>
      <c r="N67" s="351"/>
    </row>
    <row r="68" spans="1:14">
      <c r="A68" s="113" t="s">
        <v>2362</v>
      </c>
      <c r="B68" s="113" t="s">
        <v>383</v>
      </c>
      <c r="C68" s="113">
        <v>4.2</v>
      </c>
      <c r="D68" s="113">
        <v>4.2</v>
      </c>
      <c r="E68" s="113">
        <v>4.2</v>
      </c>
      <c r="F68" s="113">
        <v>4.2</v>
      </c>
      <c r="G68" s="113">
        <v>4.2</v>
      </c>
      <c r="H68" s="113">
        <v>3.85</v>
      </c>
      <c r="I68" s="113">
        <v>2720364</v>
      </c>
      <c r="J68" s="113">
        <v>11425528.800000001</v>
      </c>
      <c r="K68" s="115">
        <v>43535</v>
      </c>
      <c r="L68" s="113">
        <v>929</v>
      </c>
      <c r="M68" s="113" t="s">
        <v>2363</v>
      </c>
      <c r="N68" s="351"/>
    </row>
    <row r="69" spans="1:14">
      <c r="A69" s="113" t="s">
        <v>2145</v>
      </c>
      <c r="B69" s="113" t="s">
        <v>383</v>
      </c>
      <c r="C69" s="113">
        <v>24.05</v>
      </c>
      <c r="D69" s="113">
        <v>24.8</v>
      </c>
      <c r="E69" s="113">
        <v>23.7</v>
      </c>
      <c r="F69" s="113">
        <v>24.5</v>
      </c>
      <c r="G69" s="113">
        <v>24.7</v>
      </c>
      <c r="H69" s="113">
        <v>24.15</v>
      </c>
      <c r="I69" s="113">
        <v>8568</v>
      </c>
      <c r="J69" s="113">
        <v>208095</v>
      </c>
      <c r="K69" s="115">
        <v>43535</v>
      </c>
      <c r="L69" s="113">
        <v>149</v>
      </c>
      <c r="M69" s="113" t="s">
        <v>2146</v>
      </c>
      <c r="N69" s="351"/>
    </row>
    <row r="70" spans="1:14">
      <c r="A70" s="113" t="s">
        <v>376</v>
      </c>
      <c r="B70" s="113" t="s">
        <v>383</v>
      </c>
      <c r="C70" s="113">
        <v>459.9</v>
      </c>
      <c r="D70" s="113">
        <v>464.6</v>
      </c>
      <c r="E70" s="113">
        <v>451</v>
      </c>
      <c r="F70" s="113">
        <v>459.85</v>
      </c>
      <c r="G70" s="113">
        <v>459.5</v>
      </c>
      <c r="H70" s="113">
        <v>458.15</v>
      </c>
      <c r="I70" s="113">
        <v>4717</v>
      </c>
      <c r="J70" s="113">
        <v>2161627.65</v>
      </c>
      <c r="K70" s="115">
        <v>43535</v>
      </c>
      <c r="L70" s="113">
        <v>603</v>
      </c>
      <c r="M70" s="113" t="s">
        <v>430</v>
      </c>
      <c r="N70" s="351"/>
    </row>
    <row r="71" spans="1:14">
      <c r="A71" s="113" t="s">
        <v>3768</v>
      </c>
      <c r="B71" s="113" t="s">
        <v>3175</v>
      </c>
      <c r="C71" s="113">
        <v>2.85</v>
      </c>
      <c r="D71" s="113">
        <v>2.85</v>
      </c>
      <c r="E71" s="113">
        <v>2.75</v>
      </c>
      <c r="F71" s="113">
        <v>2.75</v>
      </c>
      <c r="G71" s="113">
        <v>2.75</v>
      </c>
      <c r="H71" s="113">
        <v>2.85</v>
      </c>
      <c r="I71" s="113">
        <v>1353</v>
      </c>
      <c r="J71" s="113">
        <v>3803.75</v>
      </c>
      <c r="K71" s="115">
        <v>43535</v>
      </c>
      <c r="L71" s="113">
        <v>7</v>
      </c>
      <c r="M71" s="113" t="s">
        <v>3769</v>
      </c>
      <c r="N71" s="351"/>
    </row>
    <row r="72" spans="1:14">
      <c r="A72" s="113" t="s">
        <v>186</v>
      </c>
      <c r="B72" s="113" t="s">
        <v>383</v>
      </c>
      <c r="C72" s="113">
        <v>745</v>
      </c>
      <c r="D72" s="113">
        <v>748</v>
      </c>
      <c r="E72" s="113">
        <v>740</v>
      </c>
      <c r="F72" s="113">
        <v>745.1</v>
      </c>
      <c r="G72" s="113">
        <v>746</v>
      </c>
      <c r="H72" s="113">
        <v>738.7</v>
      </c>
      <c r="I72" s="113">
        <v>201174</v>
      </c>
      <c r="J72" s="113">
        <v>149726772.05000001</v>
      </c>
      <c r="K72" s="115">
        <v>43535</v>
      </c>
      <c r="L72" s="113">
        <v>5271</v>
      </c>
      <c r="M72" s="113" t="s">
        <v>432</v>
      </c>
      <c r="N72" s="351"/>
    </row>
    <row r="73" spans="1:14">
      <c r="A73" s="113" t="s">
        <v>2347</v>
      </c>
      <c r="B73" s="113" t="s">
        <v>383</v>
      </c>
      <c r="C73" s="113">
        <v>735</v>
      </c>
      <c r="D73" s="113">
        <v>777</v>
      </c>
      <c r="E73" s="113">
        <v>735</v>
      </c>
      <c r="F73" s="113">
        <v>771.8</v>
      </c>
      <c r="G73" s="113">
        <v>777</v>
      </c>
      <c r="H73" s="113">
        <v>729.2</v>
      </c>
      <c r="I73" s="113">
        <v>22668</v>
      </c>
      <c r="J73" s="113">
        <v>17330315.5</v>
      </c>
      <c r="K73" s="115">
        <v>43535</v>
      </c>
      <c r="L73" s="113">
        <v>1301</v>
      </c>
      <c r="M73" s="113" t="s">
        <v>2348</v>
      </c>
      <c r="N73" s="351"/>
    </row>
    <row r="74" spans="1:14">
      <c r="A74" s="113" t="s">
        <v>433</v>
      </c>
      <c r="B74" s="113" t="s">
        <v>383</v>
      </c>
      <c r="C74" s="113">
        <v>1142.45</v>
      </c>
      <c r="D74" s="113">
        <v>1150</v>
      </c>
      <c r="E74" s="113">
        <v>1122.5999999999999</v>
      </c>
      <c r="F74" s="113">
        <v>1139.8</v>
      </c>
      <c r="G74" s="113">
        <v>1139.95</v>
      </c>
      <c r="H74" s="113">
        <v>1142.5</v>
      </c>
      <c r="I74" s="113">
        <v>2984</v>
      </c>
      <c r="J74" s="113">
        <v>3399349.95</v>
      </c>
      <c r="K74" s="115">
        <v>43535</v>
      </c>
      <c r="L74" s="113">
        <v>329</v>
      </c>
      <c r="M74" s="113" t="s">
        <v>434</v>
      </c>
      <c r="N74" s="351"/>
    </row>
    <row r="75" spans="1:14">
      <c r="A75" s="113" t="s">
        <v>35</v>
      </c>
      <c r="B75" s="113" t="s">
        <v>383</v>
      </c>
      <c r="C75" s="113">
        <v>226.75</v>
      </c>
      <c r="D75" s="113">
        <v>234.7</v>
      </c>
      <c r="E75" s="113">
        <v>226.45</v>
      </c>
      <c r="F75" s="113">
        <v>233.3</v>
      </c>
      <c r="G75" s="113">
        <v>232.6</v>
      </c>
      <c r="H75" s="113">
        <v>226.15</v>
      </c>
      <c r="I75" s="113">
        <v>4030315</v>
      </c>
      <c r="J75" s="113">
        <v>929005381.60000002</v>
      </c>
      <c r="K75" s="115">
        <v>43535</v>
      </c>
      <c r="L75" s="113">
        <v>30926</v>
      </c>
      <c r="M75" s="113" t="s">
        <v>435</v>
      </c>
      <c r="N75" s="351"/>
    </row>
    <row r="76" spans="1:14">
      <c r="A76" s="113" t="s">
        <v>2569</v>
      </c>
      <c r="B76" s="113" t="s">
        <v>383</v>
      </c>
      <c r="C76" s="113">
        <v>23.2</v>
      </c>
      <c r="D76" s="113">
        <v>23.95</v>
      </c>
      <c r="E76" s="113">
        <v>23.1</v>
      </c>
      <c r="F76" s="113">
        <v>23.15</v>
      </c>
      <c r="G76" s="113">
        <v>23.2</v>
      </c>
      <c r="H76" s="113">
        <v>23.35</v>
      </c>
      <c r="I76" s="113">
        <v>945</v>
      </c>
      <c r="J76" s="113">
        <v>22010.5</v>
      </c>
      <c r="K76" s="115">
        <v>43535</v>
      </c>
      <c r="L76" s="113">
        <v>17</v>
      </c>
      <c r="M76" s="113" t="s">
        <v>2570</v>
      </c>
      <c r="N76" s="351"/>
    </row>
    <row r="77" spans="1:14">
      <c r="A77" s="113" t="s">
        <v>2339</v>
      </c>
      <c r="B77" s="113" t="s">
        <v>383</v>
      </c>
      <c r="C77" s="113">
        <v>20.95</v>
      </c>
      <c r="D77" s="113">
        <v>21</v>
      </c>
      <c r="E77" s="113">
        <v>19.55</v>
      </c>
      <c r="F77" s="113">
        <v>20.25</v>
      </c>
      <c r="G77" s="113">
        <v>20.100000000000001</v>
      </c>
      <c r="H77" s="113">
        <v>20.350000000000001</v>
      </c>
      <c r="I77" s="113">
        <v>5242</v>
      </c>
      <c r="J77" s="113">
        <v>107011.5</v>
      </c>
      <c r="K77" s="115">
        <v>43535</v>
      </c>
      <c r="L77" s="113">
        <v>93</v>
      </c>
      <c r="M77" s="113" t="s">
        <v>1308</v>
      </c>
      <c r="N77" s="351"/>
    </row>
    <row r="78" spans="1:14">
      <c r="A78" s="113" t="s">
        <v>436</v>
      </c>
      <c r="B78" s="113" t="s">
        <v>383</v>
      </c>
      <c r="C78" s="113">
        <v>312.85000000000002</v>
      </c>
      <c r="D78" s="113">
        <v>315</v>
      </c>
      <c r="E78" s="113">
        <v>310</v>
      </c>
      <c r="F78" s="113">
        <v>311.14999999999998</v>
      </c>
      <c r="G78" s="113">
        <v>310.10000000000002</v>
      </c>
      <c r="H78" s="113">
        <v>310.3</v>
      </c>
      <c r="I78" s="113">
        <v>12166</v>
      </c>
      <c r="J78" s="113">
        <v>3798879.85</v>
      </c>
      <c r="K78" s="115">
        <v>43535</v>
      </c>
      <c r="L78" s="113">
        <v>437</v>
      </c>
      <c r="M78" s="113" t="s">
        <v>2555</v>
      </c>
      <c r="N78" s="351"/>
    </row>
    <row r="79" spans="1:14">
      <c r="A79" s="113" t="s">
        <v>437</v>
      </c>
      <c r="B79" s="113" t="s">
        <v>383</v>
      </c>
      <c r="C79" s="113">
        <v>33.75</v>
      </c>
      <c r="D79" s="113">
        <v>35.15</v>
      </c>
      <c r="E79" s="113">
        <v>33.700000000000003</v>
      </c>
      <c r="F79" s="113">
        <v>34.65</v>
      </c>
      <c r="G79" s="113">
        <v>34.75</v>
      </c>
      <c r="H79" s="113">
        <v>33.65</v>
      </c>
      <c r="I79" s="113">
        <v>449598</v>
      </c>
      <c r="J79" s="113">
        <v>15584576.699999999</v>
      </c>
      <c r="K79" s="115">
        <v>43535</v>
      </c>
      <c r="L79" s="113">
        <v>1795</v>
      </c>
      <c r="M79" s="113" t="s">
        <v>438</v>
      </c>
      <c r="N79" s="351"/>
    </row>
    <row r="80" spans="1:14">
      <c r="A80" s="113" t="s">
        <v>36</v>
      </c>
      <c r="B80" s="113" t="s">
        <v>383</v>
      </c>
      <c r="C80" s="113">
        <v>26.65</v>
      </c>
      <c r="D80" s="113">
        <v>27.45</v>
      </c>
      <c r="E80" s="113">
        <v>26.65</v>
      </c>
      <c r="F80" s="113">
        <v>27</v>
      </c>
      <c r="G80" s="113">
        <v>26.95</v>
      </c>
      <c r="H80" s="113">
        <v>26.65</v>
      </c>
      <c r="I80" s="113">
        <v>1260676</v>
      </c>
      <c r="J80" s="113">
        <v>34058735.25</v>
      </c>
      <c r="K80" s="115">
        <v>43535</v>
      </c>
      <c r="L80" s="113">
        <v>8204</v>
      </c>
      <c r="M80" s="113" t="s">
        <v>439</v>
      </c>
      <c r="N80" s="351"/>
    </row>
    <row r="81" spans="1:14">
      <c r="A81" s="113" t="s">
        <v>2268</v>
      </c>
      <c r="B81" s="113" t="s">
        <v>383</v>
      </c>
      <c r="C81" s="113">
        <v>5.9</v>
      </c>
      <c r="D81" s="113">
        <v>6.15</v>
      </c>
      <c r="E81" s="113">
        <v>5.85</v>
      </c>
      <c r="F81" s="113">
        <v>6</v>
      </c>
      <c r="G81" s="113">
        <v>6.05</v>
      </c>
      <c r="H81" s="113">
        <v>6</v>
      </c>
      <c r="I81" s="113">
        <v>208665</v>
      </c>
      <c r="J81" s="113">
        <v>1259625.45</v>
      </c>
      <c r="K81" s="115">
        <v>43535</v>
      </c>
      <c r="L81" s="113">
        <v>358</v>
      </c>
      <c r="M81" s="113" t="s">
        <v>2269</v>
      </c>
      <c r="N81" s="351"/>
    </row>
    <row r="82" spans="1:14">
      <c r="A82" s="113" t="s">
        <v>440</v>
      </c>
      <c r="B82" s="113" t="s">
        <v>383</v>
      </c>
      <c r="C82" s="113">
        <v>354.9</v>
      </c>
      <c r="D82" s="113">
        <v>366.4</v>
      </c>
      <c r="E82" s="113">
        <v>352.4</v>
      </c>
      <c r="F82" s="113">
        <v>363</v>
      </c>
      <c r="G82" s="113">
        <v>364</v>
      </c>
      <c r="H82" s="113">
        <v>354.9</v>
      </c>
      <c r="I82" s="113">
        <v>57212</v>
      </c>
      <c r="J82" s="113">
        <v>20682920.399999999</v>
      </c>
      <c r="K82" s="115">
        <v>43535</v>
      </c>
      <c r="L82" s="113">
        <v>1789</v>
      </c>
      <c r="M82" s="113" t="s">
        <v>441</v>
      </c>
      <c r="N82" s="351"/>
    </row>
    <row r="83" spans="1:14">
      <c r="A83" s="113" t="s">
        <v>3492</v>
      </c>
      <c r="B83" s="113" t="s">
        <v>3175</v>
      </c>
      <c r="C83" s="113">
        <v>1.1000000000000001</v>
      </c>
      <c r="D83" s="113">
        <v>1.1000000000000001</v>
      </c>
      <c r="E83" s="113">
        <v>1.1000000000000001</v>
      </c>
      <c r="F83" s="113">
        <v>1.1000000000000001</v>
      </c>
      <c r="G83" s="113">
        <v>1.1000000000000001</v>
      </c>
      <c r="H83" s="113">
        <v>1.1499999999999999</v>
      </c>
      <c r="I83" s="113">
        <v>1566</v>
      </c>
      <c r="J83" s="113">
        <v>1722.6</v>
      </c>
      <c r="K83" s="115">
        <v>43535</v>
      </c>
      <c r="L83" s="113">
        <v>13</v>
      </c>
      <c r="M83" s="113" t="s">
        <v>3493</v>
      </c>
      <c r="N83" s="351"/>
    </row>
    <row r="84" spans="1:14">
      <c r="A84" s="113" t="s">
        <v>2618</v>
      </c>
      <c r="B84" s="113" t="s">
        <v>383</v>
      </c>
      <c r="C84" s="113">
        <v>16.95</v>
      </c>
      <c r="D84" s="113">
        <v>17.3</v>
      </c>
      <c r="E84" s="113">
        <v>16.05</v>
      </c>
      <c r="F84" s="113">
        <v>16.55</v>
      </c>
      <c r="G84" s="113">
        <v>16.5</v>
      </c>
      <c r="H84" s="113">
        <v>16.8</v>
      </c>
      <c r="I84" s="113">
        <v>9585</v>
      </c>
      <c r="J84" s="113">
        <v>159232.54999999999</v>
      </c>
      <c r="K84" s="115">
        <v>43535</v>
      </c>
      <c r="L84" s="113">
        <v>57</v>
      </c>
      <c r="M84" s="113" t="s">
        <v>2619</v>
      </c>
      <c r="N84" s="351"/>
    </row>
    <row r="85" spans="1:14">
      <c r="A85" s="113" t="s">
        <v>3180</v>
      </c>
      <c r="B85" s="113" t="s">
        <v>3175</v>
      </c>
      <c r="C85" s="113">
        <v>0.5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20432</v>
      </c>
      <c r="J85" s="113">
        <v>9204</v>
      </c>
      <c r="K85" s="115">
        <v>43535</v>
      </c>
      <c r="L85" s="113">
        <v>12</v>
      </c>
      <c r="M85" s="113" t="s">
        <v>3181</v>
      </c>
      <c r="N85" s="351"/>
    </row>
    <row r="86" spans="1:14">
      <c r="A86" s="113" t="s">
        <v>442</v>
      </c>
      <c r="B86" s="113" t="s">
        <v>383</v>
      </c>
      <c r="C86" s="113">
        <v>11.5</v>
      </c>
      <c r="D86" s="113">
        <v>11.5</v>
      </c>
      <c r="E86" s="113">
        <v>11.1</v>
      </c>
      <c r="F86" s="113">
        <v>11.25</v>
      </c>
      <c r="G86" s="113">
        <v>11.25</v>
      </c>
      <c r="H86" s="113">
        <v>11.3</v>
      </c>
      <c r="I86" s="113">
        <v>159589</v>
      </c>
      <c r="J86" s="113">
        <v>1795377.95</v>
      </c>
      <c r="K86" s="115">
        <v>43535</v>
      </c>
      <c r="L86" s="113">
        <v>277</v>
      </c>
      <c r="M86" s="113" t="s">
        <v>443</v>
      </c>
      <c r="N86" s="351"/>
    </row>
    <row r="87" spans="1:14">
      <c r="A87" s="113" t="s">
        <v>444</v>
      </c>
      <c r="B87" s="113" t="s">
        <v>3175</v>
      </c>
      <c r="C87" s="113">
        <v>12.3</v>
      </c>
      <c r="D87" s="113">
        <v>13.2</v>
      </c>
      <c r="E87" s="113">
        <v>12.3</v>
      </c>
      <c r="F87" s="113">
        <v>12.65</v>
      </c>
      <c r="G87" s="113">
        <v>12.65</v>
      </c>
      <c r="H87" s="113">
        <v>12.7</v>
      </c>
      <c r="I87" s="113">
        <v>46302</v>
      </c>
      <c r="J87" s="113">
        <v>589854.35</v>
      </c>
      <c r="K87" s="115">
        <v>43535</v>
      </c>
      <c r="L87" s="113">
        <v>174</v>
      </c>
      <c r="M87" s="113" t="s">
        <v>445</v>
      </c>
      <c r="N87" s="351"/>
    </row>
    <row r="88" spans="1:14">
      <c r="A88" s="113" t="s">
        <v>3182</v>
      </c>
      <c r="B88" s="113" t="s">
        <v>3175</v>
      </c>
      <c r="C88" s="113">
        <v>0.45</v>
      </c>
      <c r="D88" s="113">
        <v>0.5</v>
      </c>
      <c r="E88" s="113">
        <v>0.45</v>
      </c>
      <c r="F88" s="113">
        <v>0.5</v>
      </c>
      <c r="G88" s="113">
        <v>0.5</v>
      </c>
      <c r="H88" s="113">
        <v>0.5</v>
      </c>
      <c r="I88" s="113">
        <v>71795</v>
      </c>
      <c r="J88" s="113">
        <v>32516.7</v>
      </c>
      <c r="K88" s="115">
        <v>43535</v>
      </c>
      <c r="L88" s="113">
        <v>24</v>
      </c>
      <c r="M88" s="113" t="s">
        <v>3183</v>
      </c>
      <c r="N88" s="351"/>
    </row>
    <row r="89" spans="1:14">
      <c r="A89" s="113" t="s">
        <v>3491</v>
      </c>
      <c r="B89" s="113" t="s">
        <v>3175</v>
      </c>
      <c r="C89" s="113">
        <v>564.4</v>
      </c>
      <c r="D89" s="113">
        <v>576.20000000000005</v>
      </c>
      <c r="E89" s="113">
        <v>537</v>
      </c>
      <c r="F89" s="113">
        <v>576.20000000000005</v>
      </c>
      <c r="G89" s="113">
        <v>576.20000000000005</v>
      </c>
      <c r="H89" s="113">
        <v>548.79999999999995</v>
      </c>
      <c r="I89" s="113">
        <v>96125</v>
      </c>
      <c r="J89" s="113">
        <v>53437142.5</v>
      </c>
      <c r="K89" s="115">
        <v>43535</v>
      </c>
      <c r="L89" s="113">
        <v>2486</v>
      </c>
      <c r="M89" s="113" t="s">
        <v>3494</v>
      </c>
      <c r="N89" s="351"/>
    </row>
    <row r="90" spans="1:14">
      <c r="A90" s="113" t="s">
        <v>2838</v>
      </c>
      <c r="B90" s="113" t="s">
        <v>383</v>
      </c>
      <c r="C90" s="113">
        <v>645</v>
      </c>
      <c r="D90" s="113">
        <v>670</v>
      </c>
      <c r="E90" s="113">
        <v>640.1</v>
      </c>
      <c r="F90" s="113">
        <v>667.1</v>
      </c>
      <c r="G90" s="113">
        <v>670</v>
      </c>
      <c r="H90" s="113">
        <v>646.15</v>
      </c>
      <c r="I90" s="113">
        <v>9852</v>
      </c>
      <c r="J90" s="113">
        <v>6547477.2999999998</v>
      </c>
      <c r="K90" s="115">
        <v>43535</v>
      </c>
      <c r="L90" s="113">
        <v>541</v>
      </c>
      <c r="M90" s="113" t="s">
        <v>2839</v>
      </c>
      <c r="N90" s="351"/>
    </row>
    <row r="91" spans="1:14">
      <c r="A91" s="113" t="s">
        <v>2866</v>
      </c>
      <c r="B91" s="113" t="s">
        <v>383</v>
      </c>
      <c r="C91" s="113">
        <v>141.35</v>
      </c>
      <c r="D91" s="113">
        <v>142.5</v>
      </c>
      <c r="E91" s="113">
        <v>130</v>
      </c>
      <c r="F91" s="113">
        <v>133.6</v>
      </c>
      <c r="G91" s="113">
        <v>134</v>
      </c>
      <c r="H91" s="113">
        <v>134.94999999999999</v>
      </c>
      <c r="I91" s="113">
        <v>4422</v>
      </c>
      <c r="J91" s="113">
        <v>610639.35</v>
      </c>
      <c r="K91" s="115">
        <v>43535</v>
      </c>
      <c r="L91" s="113">
        <v>209</v>
      </c>
      <c r="M91" s="113" t="s">
        <v>2867</v>
      </c>
      <c r="N91" s="351"/>
    </row>
    <row r="92" spans="1:14">
      <c r="A92" s="113" t="s">
        <v>2840</v>
      </c>
      <c r="B92" s="113" t="s">
        <v>383</v>
      </c>
      <c r="C92" s="113">
        <v>473.95</v>
      </c>
      <c r="D92" s="113">
        <v>475</v>
      </c>
      <c r="E92" s="113">
        <v>464.85</v>
      </c>
      <c r="F92" s="113">
        <v>472.1</v>
      </c>
      <c r="G92" s="113">
        <v>474.8</v>
      </c>
      <c r="H92" s="113">
        <v>466.7</v>
      </c>
      <c r="I92" s="113">
        <v>4630</v>
      </c>
      <c r="J92" s="113">
        <v>2173150.0499999998</v>
      </c>
      <c r="K92" s="115">
        <v>43535</v>
      </c>
      <c r="L92" s="113">
        <v>300</v>
      </c>
      <c r="M92" s="113" t="s">
        <v>2841</v>
      </c>
      <c r="N92" s="351"/>
    </row>
    <row r="93" spans="1:14">
      <c r="A93" s="113" t="s">
        <v>2183</v>
      </c>
      <c r="B93" s="113" t="s">
        <v>383</v>
      </c>
      <c r="C93" s="113">
        <v>346.5</v>
      </c>
      <c r="D93" s="113">
        <v>371.3</v>
      </c>
      <c r="E93" s="113">
        <v>324.39999999999998</v>
      </c>
      <c r="F93" s="113">
        <v>365.45</v>
      </c>
      <c r="G93" s="113">
        <v>363.5</v>
      </c>
      <c r="H93" s="113">
        <v>345.1</v>
      </c>
      <c r="I93" s="113">
        <v>506081</v>
      </c>
      <c r="J93" s="113">
        <v>181801683.55000001</v>
      </c>
      <c r="K93" s="115">
        <v>43535</v>
      </c>
      <c r="L93" s="113">
        <v>14713</v>
      </c>
      <c r="M93" s="113" t="s">
        <v>2184</v>
      </c>
      <c r="N93" s="351"/>
    </row>
    <row r="94" spans="1:14">
      <c r="A94" s="113" t="s">
        <v>446</v>
      </c>
      <c r="B94" s="113" t="s">
        <v>383</v>
      </c>
      <c r="C94" s="113">
        <v>1390.1</v>
      </c>
      <c r="D94" s="113">
        <v>1421.05</v>
      </c>
      <c r="E94" s="113">
        <v>1385</v>
      </c>
      <c r="F94" s="113">
        <v>1398.7</v>
      </c>
      <c r="G94" s="113">
        <v>1385.25</v>
      </c>
      <c r="H94" s="113">
        <v>1390.1</v>
      </c>
      <c r="I94" s="113">
        <v>51460</v>
      </c>
      <c r="J94" s="113">
        <v>72057925.650000006</v>
      </c>
      <c r="K94" s="115">
        <v>43535</v>
      </c>
      <c r="L94" s="113">
        <v>1788</v>
      </c>
      <c r="M94" s="113" t="s">
        <v>447</v>
      </c>
      <c r="N94" s="351"/>
    </row>
    <row r="95" spans="1:14">
      <c r="A95" s="113" t="s">
        <v>448</v>
      </c>
      <c r="B95" s="113" t="s">
        <v>383</v>
      </c>
      <c r="C95" s="113">
        <v>543.29999999999995</v>
      </c>
      <c r="D95" s="113">
        <v>551.35</v>
      </c>
      <c r="E95" s="113">
        <v>540.79999999999995</v>
      </c>
      <c r="F95" s="113">
        <v>549.6</v>
      </c>
      <c r="G95" s="113">
        <v>551</v>
      </c>
      <c r="H95" s="113">
        <v>543.79999999999995</v>
      </c>
      <c r="I95" s="113">
        <v>117457</v>
      </c>
      <c r="J95" s="113">
        <v>64257058.700000003</v>
      </c>
      <c r="K95" s="115">
        <v>43535</v>
      </c>
      <c r="L95" s="113">
        <v>4669</v>
      </c>
      <c r="M95" s="113" t="s">
        <v>449</v>
      </c>
      <c r="N95" s="351"/>
    </row>
    <row r="96" spans="1:14">
      <c r="A96" s="113" t="s">
        <v>2349</v>
      </c>
      <c r="B96" s="113" t="s">
        <v>383</v>
      </c>
      <c r="C96" s="113">
        <v>110.75</v>
      </c>
      <c r="D96" s="113">
        <v>110.75</v>
      </c>
      <c r="E96" s="113">
        <v>107.5</v>
      </c>
      <c r="F96" s="113">
        <v>108.15</v>
      </c>
      <c r="G96" s="113">
        <v>109.85</v>
      </c>
      <c r="H96" s="113">
        <v>108.1</v>
      </c>
      <c r="I96" s="113">
        <v>24094</v>
      </c>
      <c r="J96" s="113">
        <v>2614272.6</v>
      </c>
      <c r="K96" s="115">
        <v>43535</v>
      </c>
      <c r="L96" s="113">
        <v>632</v>
      </c>
      <c r="M96" s="113" t="s">
        <v>2350</v>
      </c>
      <c r="N96" s="351"/>
    </row>
    <row r="97" spans="1:14">
      <c r="A97" s="113" t="s">
        <v>37</v>
      </c>
      <c r="B97" s="113" t="s">
        <v>383</v>
      </c>
      <c r="C97" s="113">
        <v>1172.5</v>
      </c>
      <c r="D97" s="113">
        <v>1211.8</v>
      </c>
      <c r="E97" s="113">
        <v>1172.5</v>
      </c>
      <c r="F97" s="113">
        <v>1204.05</v>
      </c>
      <c r="G97" s="113">
        <v>1203.4000000000001</v>
      </c>
      <c r="H97" s="113">
        <v>1171.9000000000001</v>
      </c>
      <c r="I97" s="113">
        <v>938550</v>
      </c>
      <c r="J97" s="113">
        <v>1128008971.75</v>
      </c>
      <c r="K97" s="115">
        <v>43535</v>
      </c>
      <c r="L97" s="113">
        <v>47095</v>
      </c>
      <c r="M97" s="113" t="s">
        <v>450</v>
      </c>
      <c r="N97" s="351"/>
    </row>
    <row r="98" spans="1:14">
      <c r="A98" s="113" t="s">
        <v>38</v>
      </c>
      <c r="B98" s="113" t="s">
        <v>383</v>
      </c>
      <c r="C98" s="113">
        <v>212.8</v>
      </c>
      <c r="D98" s="113">
        <v>219.05</v>
      </c>
      <c r="E98" s="113">
        <v>212.35</v>
      </c>
      <c r="F98" s="113">
        <v>217.65</v>
      </c>
      <c r="G98" s="113">
        <v>218.25</v>
      </c>
      <c r="H98" s="113">
        <v>212.3</v>
      </c>
      <c r="I98" s="113">
        <v>4214398</v>
      </c>
      <c r="J98" s="113">
        <v>912734105.20000005</v>
      </c>
      <c r="K98" s="115">
        <v>43535</v>
      </c>
      <c r="L98" s="113">
        <v>31747</v>
      </c>
      <c r="M98" s="113" t="s">
        <v>451</v>
      </c>
      <c r="N98" s="351"/>
    </row>
    <row r="99" spans="1:14">
      <c r="A99" s="113" t="s">
        <v>2052</v>
      </c>
      <c r="B99" s="113" t="s">
        <v>3175</v>
      </c>
      <c r="C99" s="113">
        <v>960</v>
      </c>
      <c r="D99" s="113">
        <v>975.6</v>
      </c>
      <c r="E99" s="113">
        <v>921.1</v>
      </c>
      <c r="F99" s="113">
        <v>933</v>
      </c>
      <c r="G99" s="113">
        <v>931</v>
      </c>
      <c r="H99" s="113">
        <v>936.7</v>
      </c>
      <c r="I99" s="113">
        <v>1046</v>
      </c>
      <c r="J99" s="113">
        <v>986740.7</v>
      </c>
      <c r="K99" s="115">
        <v>43535</v>
      </c>
      <c r="L99" s="113">
        <v>44</v>
      </c>
      <c r="M99" s="113" t="s">
        <v>3126</v>
      </c>
      <c r="N99" s="351"/>
    </row>
    <row r="100" spans="1:14">
      <c r="A100" s="113" t="s">
        <v>452</v>
      </c>
      <c r="B100" s="113" t="s">
        <v>383</v>
      </c>
      <c r="C100" s="113">
        <v>179.85</v>
      </c>
      <c r="D100" s="113">
        <v>184.4</v>
      </c>
      <c r="E100" s="113">
        <v>179</v>
      </c>
      <c r="F100" s="113">
        <v>180.15</v>
      </c>
      <c r="G100" s="113">
        <v>180</v>
      </c>
      <c r="H100" s="113">
        <v>176.2</v>
      </c>
      <c r="I100" s="113">
        <v>257728</v>
      </c>
      <c r="J100" s="113">
        <v>46687515</v>
      </c>
      <c r="K100" s="115">
        <v>43535</v>
      </c>
      <c r="L100" s="113">
        <v>4720</v>
      </c>
      <c r="M100" s="113" t="s">
        <v>453</v>
      </c>
      <c r="N100" s="351"/>
    </row>
    <row r="101" spans="1:14">
      <c r="A101" s="113" t="s">
        <v>454</v>
      </c>
      <c r="B101" s="113" t="s">
        <v>383</v>
      </c>
      <c r="C101" s="113">
        <v>43</v>
      </c>
      <c r="D101" s="113">
        <v>43.4</v>
      </c>
      <c r="E101" s="113">
        <v>42</v>
      </c>
      <c r="F101" s="113">
        <v>42.1</v>
      </c>
      <c r="G101" s="113">
        <v>42.6</v>
      </c>
      <c r="H101" s="113">
        <v>42.1</v>
      </c>
      <c r="I101" s="113">
        <v>20649</v>
      </c>
      <c r="J101" s="113">
        <v>878712.5</v>
      </c>
      <c r="K101" s="115">
        <v>43535</v>
      </c>
      <c r="L101" s="113">
        <v>277</v>
      </c>
      <c r="M101" s="113" t="s">
        <v>455</v>
      </c>
      <c r="N101" s="351"/>
    </row>
    <row r="102" spans="1:14">
      <c r="A102" s="113" t="s">
        <v>2620</v>
      </c>
      <c r="B102" s="113" t="s">
        <v>383</v>
      </c>
      <c r="C102" s="113">
        <v>24.25</v>
      </c>
      <c r="D102" s="113">
        <v>24.9</v>
      </c>
      <c r="E102" s="113">
        <v>24.2</v>
      </c>
      <c r="F102" s="113">
        <v>24.7</v>
      </c>
      <c r="G102" s="113">
        <v>24.75</v>
      </c>
      <c r="H102" s="113">
        <v>24.35</v>
      </c>
      <c r="I102" s="113">
        <v>24230</v>
      </c>
      <c r="J102" s="113">
        <v>596167.25</v>
      </c>
      <c r="K102" s="115">
        <v>43535</v>
      </c>
      <c r="L102" s="113">
        <v>268</v>
      </c>
      <c r="M102" s="113" t="s">
        <v>2621</v>
      </c>
      <c r="N102" s="351"/>
    </row>
    <row r="103" spans="1:14">
      <c r="A103" s="113" t="s">
        <v>456</v>
      </c>
      <c r="B103" s="113" t="s">
        <v>383</v>
      </c>
      <c r="C103" s="113">
        <v>6.6</v>
      </c>
      <c r="D103" s="113">
        <v>6.6</v>
      </c>
      <c r="E103" s="113">
        <v>6.6</v>
      </c>
      <c r="F103" s="113">
        <v>6.6</v>
      </c>
      <c r="G103" s="113">
        <v>6.6</v>
      </c>
      <c r="H103" s="113">
        <v>6.3</v>
      </c>
      <c r="I103" s="113">
        <v>26579</v>
      </c>
      <c r="J103" s="113">
        <v>175421.4</v>
      </c>
      <c r="K103" s="115">
        <v>43535</v>
      </c>
      <c r="L103" s="113">
        <v>44</v>
      </c>
      <c r="M103" s="113" t="s">
        <v>2084</v>
      </c>
      <c r="N103" s="351"/>
    </row>
    <row r="104" spans="1:14">
      <c r="A104" s="113" t="s">
        <v>3770</v>
      </c>
      <c r="B104" s="113" t="s">
        <v>383</v>
      </c>
      <c r="C104" s="113">
        <v>12.65</v>
      </c>
      <c r="D104" s="113">
        <v>12.65</v>
      </c>
      <c r="E104" s="113">
        <v>12.65</v>
      </c>
      <c r="F104" s="113">
        <v>12.65</v>
      </c>
      <c r="G104" s="113">
        <v>12.65</v>
      </c>
      <c r="H104" s="113">
        <v>12.65</v>
      </c>
      <c r="I104" s="113">
        <v>1000</v>
      </c>
      <c r="J104" s="113">
        <v>12650</v>
      </c>
      <c r="K104" s="115">
        <v>43535</v>
      </c>
      <c r="L104" s="113">
        <v>1</v>
      </c>
      <c r="M104" s="113" t="s">
        <v>3771</v>
      </c>
      <c r="N104" s="351"/>
    </row>
    <row r="105" spans="1:14">
      <c r="A105" s="113" t="s">
        <v>2364</v>
      </c>
      <c r="B105" s="113" t="s">
        <v>383</v>
      </c>
      <c r="C105" s="113">
        <v>82</v>
      </c>
      <c r="D105" s="113">
        <v>83.7</v>
      </c>
      <c r="E105" s="113">
        <v>78.5</v>
      </c>
      <c r="F105" s="113">
        <v>81.8</v>
      </c>
      <c r="G105" s="113">
        <v>82</v>
      </c>
      <c r="H105" s="113">
        <v>79.95</v>
      </c>
      <c r="I105" s="113">
        <v>40662</v>
      </c>
      <c r="J105" s="113">
        <v>3326951.35</v>
      </c>
      <c r="K105" s="115">
        <v>43535</v>
      </c>
      <c r="L105" s="113">
        <v>639</v>
      </c>
      <c r="M105" s="113" t="s">
        <v>2365</v>
      </c>
      <c r="N105" s="351"/>
    </row>
    <row r="106" spans="1:14">
      <c r="A106" s="113" t="s">
        <v>3537</v>
      </c>
      <c r="B106" s="113" t="s">
        <v>383</v>
      </c>
      <c r="C106" s="113">
        <v>31.6</v>
      </c>
      <c r="D106" s="113">
        <v>33.1</v>
      </c>
      <c r="E106" s="113">
        <v>28.75</v>
      </c>
      <c r="F106" s="113">
        <v>29.7</v>
      </c>
      <c r="G106" s="113">
        <v>30</v>
      </c>
      <c r="H106" s="113">
        <v>29.55</v>
      </c>
      <c r="I106" s="113">
        <v>5014</v>
      </c>
      <c r="J106" s="113">
        <v>153902.04999999999</v>
      </c>
      <c r="K106" s="115">
        <v>43535</v>
      </c>
      <c r="L106" s="113">
        <v>44</v>
      </c>
      <c r="M106" s="113" t="s">
        <v>3538</v>
      </c>
      <c r="N106" s="351"/>
    </row>
    <row r="107" spans="1:14">
      <c r="A107" s="113" t="s">
        <v>2022</v>
      </c>
      <c r="B107" s="113" t="s">
        <v>383</v>
      </c>
      <c r="C107" s="113">
        <v>63.9</v>
      </c>
      <c r="D107" s="113">
        <v>66.3</v>
      </c>
      <c r="E107" s="113">
        <v>59</v>
      </c>
      <c r="F107" s="113">
        <v>60.75</v>
      </c>
      <c r="G107" s="113">
        <v>60.8</v>
      </c>
      <c r="H107" s="113">
        <v>59.95</v>
      </c>
      <c r="I107" s="113">
        <v>26703</v>
      </c>
      <c r="J107" s="113">
        <v>1642582.45</v>
      </c>
      <c r="K107" s="115">
        <v>43535</v>
      </c>
      <c r="L107" s="113">
        <v>659</v>
      </c>
      <c r="M107" s="113" t="s">
        <v>2023</v>
      </c>
      <c r="N107" s="351"/>
    </row>
    <row r="108" spans="1:14">
      <c r="A108" s="113" t="s">
        <v>2622</v>
      </c>
      <c r="B108" s="113" t="s">
        <v>383</v>
      </c>
      <c r="C108" s="113">
        <v>372</v>
      </c>
      <c r="D108" s="113">
        <v>375</v>
      </c>
      <c r="E108" s="113">
        <v>370.1</v>
      </c>
      <c r="F108" s="113">
        <v>372.15</v>
      </c>
      <c r="G108" s="113">
        <v>371.05</v>
      </c>
      <c r="H108" s="113">
        <v>371.8</v>
      </c>
      <c r="I108" s="113">
        <v>6465</v>
      </c>
      <c r="J108" s="113">
        <v>2412910.7000000002</v>
      </c>
      <c r="K108" s="115">
        <v>43535</v>
      </c>
      <c r="L108" s="113">
        <v>889</v>
      </c>
      <c r="M108" s="113" t="s">
        <v>2623</v>
      </c>
      <c r="N108" s="351"/>
    </row>
    <row r="109" spans="1:14">
      <c r="A109" s="113" t="s">
        <v>457</v>
      </c>
      <c r="B109" s="113" t="s">
        <v>383</v>
      </c>
      <c r="C109" s="113">
        <v>51.75</v>
      </c>
      <c r="D109" s="113">
        <v>51.75</v>
      </c>
      <c r="E109" s="113">
        <v>49.35</v>
      </c>
      <c r="F109" s="113">
        <v>49.75</v>
      </c>
      <c r="G109" s="113">
        <v>50.1</v>
      </c>
      <c r="H109" s="113">
        <v>50.45</v>
      </c>
      <c r="I109" s="113">
        <v>14507</v>
      </c>
      <c r="J109" s="113">
        <v>724010.2</v>
      </c>
      <c r="K109" s="115">
        <v>43535</v>
      </c>
      <c r="L109" s="113">
        <v>186</v>
      </c>
      <c r="M109" s="113" t="s">
        <v>458</v>
      </c>
      <c r="N109" s="351"/>
    </row>
    <row r="110" spans="1:14">
      <c r="A110" s="113" t="s">
        <v>459</v>
      </c>
      <c r="B110" s="113" t="s">
        <v>3175</v>
      </c>
      <c r="C110" s="113">
        <v>79</v>
      </c>
      <c r="D110" s="113">
        <v>79</v>
      </c>
      <c r="E110" s="113">
        <v>75.3</v>
      </c>
      <c r="F110" s="113">
        <v>77.5</v>
      </c>
      <c r="G110" s="113">
        <v>77.5</v>
      </c>
      <c r="H110" s="113">
        <v>76.5</v>
      </c>
      <c r="I110" s="113">
        <v>5909</v>
      </c>
      <c r="J110" s="113">
        <v>455286.6</v>
      </c>
      <c r="K110" s="115">
        <v>43535</v>
      </c>
      <c r="L110" s="113">
        <v>106</v>
      </c>
      <c r="M110" s="113" t="s">
        <v>460</v>
      </c>
      <c r="N110" s="351"/>
    </row>
    <row r="111" spans="1:14">
      <c r="A111" s="113" t="s">
        <v>461</v>
      </c>
      <c r="B111" s="113" t="s">
        <v>383</v>
      </c>
      <c r="C111" s="113">
        <v>18.5</v>
      </c>
      <c r="D111" s="113">
        <v>19.399999999999999</v>
      </c>
      <c r="E111" s="113">
        <v>18.399999999999999</v>
      </c>
      <c r="F111" s="113">
        <v>19.3</v>
      </c>
      <c r="G111" s="113">
        <v>18.95</v>
      </c>
      <c r="H111" s="113">
        <v>18.399999999999999</v>
      </c>
      <c r="I111" s="113">
        <v>7968</v>
      </c>
      <c r="J111" s="113">
        <v>151949.5</v>
      </c>
      <c r="K111" s="115">
        <v>43535</v>
      </c>
      <c r="L111" s="113">
        <v>64</v>
      </c>
      <c r="M111" s="113" t="s">
        <v>462</v>
      </c>
      <c r="N111" s="351"/>
    </row>
    <row r="112" spans="1:14">
      <c r="A112" s="113" t="s">
        <v>2053</v>
      </c>
      <c r="B112" s="113" t="s">
        <v>383</v>
      </c>
      <c r="C112" s="113">
        <v>30.2</v>
      </c>
      <c r="D112" s="113">
        <v>30.35</v>
      </c>
      <c r="E112" s="113">
        <v>29.4</v>
      </c>
      <c r="F112" s="113">
        <v>29.7</v>
      </c>
      <c r="G112" s="113">
        <v>29.85</v>
      </c>
      <c r="H112" s="113">
        <v>29.5</v>
      </c>
      <c r="I112" s="113">
        <v>20182</v>
      </c>
      <c r="J112" s="113">
        <v>600738.69999999995</v>
      </c>
      <c r="K112" s="115">
        <v>43535</v>
      </c>
      <c r="L112" s="113">
        <v>201</v>
      </c>
      <c r="M112" s="113" t="s">
        <v>2054</v>
      </c>
      <c r="N112" s="351"/>
    </row>
    <row r="113" spans="1:14">
      <c r="A113" s="113" t="s">
        <v>3184</v>
      </c>
      <c r="B113" s="113" t="s">
        <v>383</v>
      </c>
      <c r="C113" s="113">
        <v>36</v>
      </c>
      <c r="D113" s="113">
        <v>36.5</v>
      </c>
      <c r="E113" s="113">
        <v>35.1</v>
      </c>
      <c r="F113" s="113">
        <v>36.200000000000003</v>
      </c>
      <c r="G113" s="113">
        <v>36.5</v>
      </c>
      <c r="H113" s="113">
        <v>36</v>
      </c>
      <c r="I113" s="113">
        <v>7356</v>
      </c>
      <c r="J113" s="113">
        <v>264124</v>
      </c>
      <c r="K113" s="115">
        <v>43535</v>
      </c>
      <c r="L113" s="113">
        <v>61</v>
      </c>
      <c r="M113" s="113" t="s">
        <v>3185</v>
      </c>
      <c r="N113" s="351"/>
    </row>
    <row r="114" spans="1:14">
      <c r="A114" s="113" t="s">
        <v>39</v>
      </c>
      <c r="B114" s="113" t="s">
        <v>383</v>
      </c>
      <c r="C114" s="113">
        <v>84.55</v>
      </c>
      <c r="D114" s="113">
        <v>87.95</v>
      </c>
      <c r="E114" s="113">
        <v>84.4</v>
      </c>
      <c r="F114" s="113">
        <v>87.4</v>
      </c>
      <c r="G114" s="113">
        <v>87.6</v>
      </c>
      <c r="H114" s="113">
        <v>83.95</v>
      </c>
      <c r="I114" s="113">
        <v>6052283</v>
      </c>
      <c r="J114" s="113">
        <v>522479103.39999998</v>
      </c>
      <c r="K114" s="115">
        <v>43535</v>
      </c>
      <c r="L114" s="113">
        <v>43459</v>
      </c>
      <c r="M114" s="113" t="s">
        <v>463</v>
      </c>
      <c r="N114" s="351"/>
    </row>
    <row r="115" spans="1:14">
      <c r="A115" s="113" t="s">
        <v>3772</v>
      </c>
      <c r="B115" s="113" t="s">
        <v>3175</v>
      </c>
      <c r="C115" s="113">
        <v>651.45000000000005</v>
      </c>
      <c r="D115" s="113">
        <v>651.45000000000005</v>
      </c>
      <c r="E115" s="113">
        <v>651.45000000000005</v>
      </c>
      <c r="F115" s="113">
        <v>651.45000000000005</v>
      </c>
      <c r="G115" s="113">
        <v>651.45000000000005</v>
      </c>
      <c r="H115" s="113">
        <v>620.45000000000005</v>
      </c>
      <c r="I115" s="113">
        <v>9422</v>
      </c>
      <c r="J115" s="113">
        <v>6137961.9000000004</v>
      </c>
      <c r="K115" s="115">
        <v>43535</v>
      </c>
      <c r="L115" s="113">
        <v>550</v>
      </c>
      <c r="M115" s="113" t="s">
        <v>3773</v>
      </c>
      <c r="N115" s="351"/>
    </row>
    <row r="116" spans="1:14">
      <c r="A116" s="113" t="s">
        <v>1954</v>
      </c>
      <c r="B116" s="113" t="s">
        <v>383</v>
      </c>
      <c r="C116" s="113">
        <v>122</v>
      </c>
      <c r="D116" s="113">
        <v>127</v>
      </c>
      <c r="E116" s="113">
        <v>122</v>
      </c>
      <c r="F116" s="113">
        <v>124.75</v>
      </c>
      <c r="G116" s="113">
        <v>124</v>
      </c>
      <c r="H116" s="113">
        <v>124.05</v>
      </c>
      <c r="I116" s="113">
        <v>15989</v>
      </c>
      <c r="J116" s="113">
        <v>2006646.25</v>
      </c>
      <c r="K116" s="115">
        <v>43535</v>
      </c>
      <c r="L116" s="113">
        <v>343</v>
      </c>
      <c r="M116" s="113" t="s">
        <v>464</v>
      </c>
      <c r="N116" s="351"/>
    </row>
    <row r="117" spans="1:14">
      <c r="A117" s="113" t="s">
        <v>465</v>
      </c>
      <c r="B117" s="113" t="s">
        <v>383</v>
      </c>
      <c r="C117" s="113">
        <v>269</v>
      </c>
      <c r="D117" s="113">
        <v>274</v>
      </c>
      <c r="E117" s="113">
        <v>266</v>
      </c>
      <c r="F117" s="113">
        <v>267.89999999999998</v>
      </c>
      <c r="G117" s="113">
        <v>266.14999999999998</v>
      </c>
      <c r="H117" s="113">
        <v>268.5</v>
      </c>
      <c r="I117" s="113">
        <v>12082</v>
      </c>
      <c r="J117" s="113">
        <v>3265243.85</v>
      </c>
      <c r="K117" s="115">
        <v>43535</v>
      </c>
      <c r="L117" s="113">
        <v>420</v>
      </c>
      <c r="M117" s="113" t="s">
        <v>466</v>
      </c>
      <c r="N117" s="351"/>
    </row>
    <row r="118" spans="1:14">
      <c r="A118" s="113" t="s">
        <v>467</v>
      </c>
      <c r="B118" s="113" t="s">
        <v>383</v>
      </c>
      <c r="C118" s="113">
        <v>171.9</v>
      </c>
      <c r="D118" s="113">
        <v>173.85</v>
      </c>
      <c r="E118" s="113">
        <v>168</v>
      </c>
      <c r="F118" s="113">
        <v>170</v>
      </c>
      <c r="G118" s="113">
        <v>170</v>
      </c>
      <c r="H118" s="113">
        <v>167.2</v>
      </c>
      <c r="I118" s="113">
        <v>1903</v>
      </c>
      <c r="J118" s="113">
        <v>326495.8</v>
      </c>
      <c r="K118" s="115">
        <v>43535</v>
      </c>
      <c r="L118" s="113">
        <v>108</v>
      </c>
      <c r="M118" s="113" t="s">
        <v>468</v>
      </c>
      <c r="N118" s="351"/>
    </row>
    <row r="119" spans="1:14">
      <c r="A119" s="113" t="s">
        <v>1963</v>
      </c>
      <c r="B119" s="113" t="s">
        <v>383</v>
      </c>
      <c r="C119" s="113">
        <v>57.85</v>
      </c>
      <c r="D119" s="113">
        <v>57.85</v>
      </c>
      <c r="E119" s="113">
        <v>55.05</v>
      </c>
      <c r="F119" s="113">
        <v>55.15</v>
      </c>
      <c r="G119" s="113">
        <v>55.15</v>
      </c>
      <c r="H119" s="113">
        <v>54.85</v>
      </c>
      <c r="I119" s="113">
        <v>1077</v>
      </c>
      <c r="J119" s="113">
        <v>60137</v>
      </c>
      <c r="K119" s="115">
        <v>43535</v>
      </c>
      <c r="L119" s="113">
        <v>21</v>
      </c>
      <c r="M119" s="113" t="s">
        <v>1964</v>
      </c>
      <c r="N119" s="351"/>
    </row>
    <row r="120" spans="1:14">
      <c r="A120" s="113" t="s">
        <v>469</v>
      </c>
      <c r="B120" s="113" t="s">
        <v>383</v>
      </c>
      <c r="C120" s="113">
        <v>27.55</v>
      </c>
      <c r="D120" s="113">
        <v>30.3</v>
      </c>
      <c r="E120" s="113">
        <v>27.55</v>
      </c>
      <c r="F120" s="113">
        <v>30.3</v>
      </c>
      <c r="G120" s="113">
        <v>30.3</v>
      </c>
      <c r="H120" s="113">
        <v>27.55</v>
      </c>
      <c r="I120" s="113">
        <v>676556</v>
      </c>
      <c r="J120" s="113">
        <v>20361543.75</v>
      </c>
      <c r="K120" s="115">
        <v>43535</v>
      </c>
      <c r="L120" s="113">
        <v>1163</v>
      </c>
      <c r="M120" s="113" t="s">
        <v>470</v>
      </c>
      <c r="N120" s="351"/>
    </row>
    <row r="121" spans="1:14">
      <c r="A121" s="113" t="s">
        <v>471</v>
      </c>
      <c r="B121" s="113" t="s">
        <v>383</v>
      </c>
      <c r="C121" s="113">
        <v>117.85</v>
      </c>
      <c r="D121" s="113">
        <v>117.85</v>
      </c>
      <c r="E121" s="113">
        <v>112</v>
      </c>
      <c r="F121" s="113">
        <v>116.4</v>
      </c>
      <c r="G121" s="113">
        <v>116.5</v>
      </c>
      <c r="H121" s="113">
        <v>116.6</v>
      </c>
      <c r="I121" s="113">
        <v>61105</v>
      </c>
      <c r="J121" s="113">
        <v>7041079.4500000002</v>
      </c>
      <c r="K121" s="115">
        <v>43535</v>
      </c>
      <c r="L121" s="113">
        <v>772</v>
      </c>
      <c r="M121" s="113" t="s">
        <v>472</v>
      </c>
      <c r="N121" s="351"/>
    </row>
    <row r="122" spans="1:14">
      <c r="A122" s="113" t="s">
        <v>473</v>
      </c>
      <c r="B122" s="113" t="s">
        <v>3175</v>
      </c>
      <c r="C122" s="113">
        <v>13.1</v>
      </c>
      <c r="D122" s="113">
        <v>13.8</v>
      </c>
      <c r="E122" s="113">
        <v>13.1</v>
      </c>
      <c r="F122" s="113">
        <v>13.5</v>
      </c>
      <c r="G122" s="113">
        <v>13.5</v>
      </c>
      <c r="H122" s="113">
        <v>13.4</v>
      </c>
      <c r="I122" s="113">
        <v>7349</v>
      </c>
      <c r="J122" s="113">
        <v>99401.9</v>
      </c>
      <c r="K122" s="115">
        <v>43535</v>
      </c>
      <c r="L122" s="113">
        <v>24</v>
      </c>
      <c r="M122" s="113" t="s">
        <v>474</v>
      </c>
      <c r="N122" s="351"/>
    </row>
    <row r="123" spans="1:14">
      <c r="A123" s="113" t="s">
        <v>475</v>
      </c>
      <c r="B123" s="113" t="s">
        <v>383</v>
      </c>
      <c r="C123" s="113">
        <v>134.9</v>
      </c>
      <c r="D123" s="113">
        <v>139</v>
      </c>
      <c r="E123" s="113">
        <v>133.85</v>
      </c>
      <c r="F123" s="113">
        <v>137.35</v>
      </c>
      <c r="G123" s="113">
        <v>138</v>
      </c>
      <c r="H123" s="113">
        <v>133.94999999999999</v>
      </c>
      <c r="I123" s="113">
        <v>792797</v>
      </c>
      <c r="J123" s="113">
        <v>108695094.75</v>
      </c>
      <c r="K123" s="115">
        <v>43535</v>
      </c>
      <c r="L123" s="113">
        <v>12099</v>
      </c>
      <c r="M123" s="113" t="s">
        <v>476</v>
      </c>
      <c r="N123" s="351"/>
    </row>
    <row r="124" spans="1:14">
      <c r="A124" s="113" t="s">
        <v>40</v>
      </c>
      <c r="B124" s="113" t="s">
        <v>383</v>
      </c>
      <c r="C124" s="113">
        <v>90.8</v>
      </c>
      <c r="D124" s="113">
        <v>93.6</v>
      </c>
      <c r="E124" s="113">
        <v>90.1</v>
      </c>
      <c r="F124" s="113">
        <v>93.05</v>
      </c>
      <c r="G124" s="113">
        <v>93.4</v>
      </c>
      <c r="H124" s="113">
        <v>89.65</v>
      </c>
      <c r="I124" s="113">
        <v>22713360</v>
      </c>
      <c r="J124" s="113">
        <v>2092639321.0999999</v>
      </c>
      <c r="K124" s="115">
        <v>43535</v>
      </c>
      <c r="L124" s="113">
        <v>75344</v>
      </c>
      <c r="M124" s="113" t="s">
        <v>477</v>
      </c>
      <c r="N124" s="351"/>
    </row>
    <row r="125" spans="1:14">
      <c r="A125" s="113" t="s">
        <v>2571</v>
      </c>
      <c r="B125" s="113" t="s">
        <v>383</v>
      </c>
      <c r="C125" s="113">
        <v>146.05000000000001</v>
      </c>
      <c r="D125" s="113">
        <v>148</v>
      </c>
      <c r="E125" s="113">
        <v>144.05000000000001</v>
      </c>
      <c r="F125" s="113">
        <v>144.94999999999999</v>
      </c>
      <c r="G125" s="113">
        <v>144.69999999999999</v>
      </c>
      <c r="H125" s="113">
        <v>147.9</v>
      </c>
      <c r="I125" s="113">
        <v>841</v>
      </c>
      <c r="J125" s="113">
        <v>121941.3</v>
      </c>
      <c r="K125" s="115">
        <v>43535</v>
      </c>
      <c r="L125" s="113">
        <v>40</v>
      </c>
      <c r="M125" s="113" t="s">
        <v>2572</v>
      </c>
      <c r="N125" s="351"/>
    </row>
    <row r="126" spans="1:14">
      <c r="A126" s="113" t="s">
        <v>41</v>
      </c>
      <c r="B126" s="113" t="s">
        <v>383</v>
      </c>
      <c r="C126" s="113">
        <v>1389.2</v>
      </c>
      <c r="D126" s="113">
        <v>1423</v>
      </c>
      <c r="E126" s="113">
        <v>1385</v>
      </c>
      <c r="F126" s="113">
        <v>1419.8</v>
      </c>
      <c r="G126" s="113">
        <v>1419</v>
      </c>
      <c r="H126" s="113">
        <v>1382.35</v>
      </c>
      <c r="I126" s="113">
        <v>1342007</v>
      </c>
      <c r="J126" s="113">
        <v>1887037320.95</v>
      </c>
      <c r="K126" s="115">
        <v>43535</v>
      </c>
      <c r="L126" s="113">
        <v>54060</v>
      </c>
      <c r="M126" s="113" t="s">
        <v>478</v>
      </c>
      <c r="N126" s="351"/>
    </row>
    <row r="127" spans="1:14">
      <c r="A127" s="113" t="s">
        <v>479</v>
      </c>
      <c r="B127" s="113" t="s">
        <v>383</v>
      </c>
      <c r="C127" s="113">
        <v>206</v>
      </c>
      <c r="D127" s="113">
        <v>222</v>
      </c>
      <c r="E127" s="113">
        <v>203.45</v>
      </c>
      <c r="F127" s="113">
        <v>217.4</v>
      </c>
      <c r="G127" s="113">
        <v>217.75</v>
      </c>
      <c r="H127" s="113">
        <v>206.35</v>
      </c>
      <c r="I127" s="113">
        <v>353798</v>
      </c>
      <c r="J127" s="113">
        <v>76229306.650000006</v>
      </c>
      <c r="K127" s="115">
        <v>43535</v>
      </c>
      <c r="L127" s="113">
        <v>5007</v>
      </c>
      <c r="M127" s="113" t="s">
        <v>480</v>
      </c>
      <c r="N127" s="351"/>
    </row>
    <row r="128" spans="1:14">
      <c r="A128" s="113" t="s">
        <v>2147</v>
      </c>
      <c r="B128" s="113" t="s">
        <v>383</v>
      </c>
      <c r="C128" s="113">
        <v>175.55</v>
      </c>
      <c r="D128" s="113">
        <v>182</v>
      </c>
      <c r="E128" s="113">
        <v>174.5</v>
      </c>
      <c r="F128" s="113">
        <v>179</v>
      </c>
      <c r="G128" s="113">
        <v>179</v>
      </c>
      <c r="H128" s="113">
        <v>172.4</v>
      </c>
      <c r="I128" s="113">
        <v>8352</v>
      </c>
      <c r="J128" s="113">
        <v>1477211.2</v>
      </c>
      <c r="K128" s="115">
        <v>43535</v>
      </c>
      <c r="L128" s="113">
        <v>120</v>
      </c>
      <c r="M128" s="113" t="s">
        <v>2148</v>
      </c>
      <c r="N128" s="351"/>
    </row>
    <row r="129" spans="1:14">
      <c r="A129" s="113" t="s">
        <v>3186</v>
      </c>
      <c r="B129" s="113" t="s">
        <v>3175</v>
      </c>
      <c r="C129" s="113">
        <v>2.35</v>
      </c>
      <c r="D129" s="113">
        <v>2.4</v>
      </c>
      <c r="E129" s="113">
        <v>2.35</v>
      </c>
      <c r="F129" s="113">
        <v>2.35</v>
      </c>
      <c r="G129" s="113">
        <v>2.4</v>
      </c>
      <c r="H129" s="113">
        <v>2.4500000000000002</v>
      </c>
      <c r="I129" s="113">
        <v>484671</v>
      </c>
      <c r="J129" s="113">
        <v>1140770.3500000001</v>
      </c>
      <c r="K129" s="115">
        <v>43535</v>
      </c>
      <c r="L129" s="113">
        <v>228</v>
      </c>
      <c r="M129" s="113" t="s">
        <v>3187</v>
      </c>
      <c r="N129" s="351"/>
    </row>
    <row r="130" spans="1:14">
      <c r="A130" s="113" t="s">
        <v>481</v>
      </c>
      <c r="B130" s="113" t="s">
        <v>383</v>
      </c>
      <c r="C130" s="113">
        <v>517.6</v>
      </c>
      <c r="D130" s="113">
        <v>525.45000000000005</v>
      </c>
      <c r="E130" s="113">
        <v>515.4</v>
      </c>
      <c r="F130" s="113">
        <v>523.1</v>
      </c>
      <c r="G130" s="113">
        <v>525</v>
      </c>
      <c r="H130" s="113">
        <v>517.6</v>
      </c>
      <c r="I130" s="113">
        <v>6774</v>
      </c>
      <c r="J130" s="113">
        <v>3529953.9</v>
      </c>
      <c r="K130" s="115">
        <v>43535</v>
      </c>
      <c r="L130" s="113">
        <v>580</v>
      </c>
      <c r="M130" s="113" t="s">
        <v>482</v>
      </c>
      <c r="N130" s="351"/>
    </row>
    <row r="131" spans="1:14">
      <c r="A131" s="113" t="s">
        <v>2518</v>
      </c>
      <c r="B131" s="113" t="s">
        <v>383</v>
      </c>
      <c r="C131" s="113">
        <v>157.5</v>
      </c>
      <c r="D131" s="113">
        <v>157.5</v>
      </c>
      <c r="E131" s="113">
        <v>153.19999999999999</v>
      </c>
      <c r="F131" s="113">
        <v>154.44999999999999</v>
      </c>
      <c r="G131" s="113">
        <v>154.5</v>
      </c>
      <c r="H131" s="113">
        <v>154.35</v>
      </c>
      <c r="I131" s="113">
        <v>19492</v>
      </c>
      <c r="J131" s="113">
        <v>3019173.65</v>
      </c>
      <c r="K131" s="115">
        <v>43535</v>
      </c>
      <c r="L131" s="113">
        <v>1170</v>
      </c>
      <c r="M131" s="113" t="s">
        <v>2519</v>
      </c>
      <c r="N131" s="351"/>
    </row>
    <row r="132" spans="1:14">
      <c r="A132" s="113" t="s">
        <v>483</v>
      </c>
      <c r="B132" s="113" t="s">
        <v>383</v>
      </c>
      <c r="C132" s="113">
        <v>1210</v>
      </c>
      <c r="D132" s="113">
        <v>1223.95</v>
      </c>
      <c r="E132" s="113">
        <v>1181.3</v>
      </c>
      <c r="F132" s="113">
        <v>1211.7</v>
      </c>
      <c r="G132" s="113">
        <v>1217</v>
      </c>
      <c r="H132" s="113">
        <v>1199.95</v>
      </c>
      <c r="I132" s="113">
        <v>101600</v>
      </c>
      <c r="J132" s="113">
        <v>121901453.05</v>
      </c>
      <c r="K132" s="115">
        <v>43535</v>
      </c>
      <c r="L132" s="113">
        <v>14553</v>
      </c>
      <c r="M132" s="113" t="s">
        <v>484</v>
      </c>
      <c r="N132" s="351"/>
    </row>
    <row r="133" spans="1:14">
      <c r="A133" s="113" t="s">
        <v>485</v>
      </c>
      <c r="B133" s="113" t="s">
        <v>383</v>
      </c>
      <c r="C133" s="113">
        <v>83.75</v>
      </c>
      <c r="D133" s="113">
        <v>85.5</v>
      </c>
      <c r="E133" s="113">
        <v>83.5</v>
      </c>
      <c r="F133" s="113">
        <v>84.8</v>
      </c>
      <c r="G133" s="113">
        <v>84.85</v>
      </c>
      <c r="H133" s="113">
        <v>83.9</v>
      </c>
      <c r="I133" s="113">
        <v>508150</v>
      </c>
      <c r="J133" s="113">
        <v>42996308.100000001</v>
      </c>
      <c r="K133" s="115">
        <v>43535</v>
      </c>
      <c r="L133" s="113">
        <v>1792</v>
      </c>
      <c r="M133" s="113" t="s">
        <v>486</v>
      </c>
      <c r="N133" s="351"/>
    </row>
    <row r="134" spans="1:14">
      <c r="A134" s="113" t="s">
        <v>487</v>
      </c>
      <c r="B134" s="113" t="s">
        <v>383</v>
      </c>
      <c r="C134" s="113">
        <v>1987.2</v>
      </c>
      <c r="D134" s="113">
        <v>2008.55</v>
      </c>
      <c r="E134" s="113">
        <v>1975.65</v>
      </c>
      <c r="F134" s="113">
        <v>1983.55</v>
      </c>
      <c r="G134" s="113">
        <v>1988</v>
      </c>
      <c r="H134" s="113">
        <v>1985.4</v>
      </c>
      <c r="I134" s="113">
        <v>5675</v>
      </c>
      <c r="J134" s="113">
        <v>11312825.85</v>
      </c>
      <c r="K134" s="115">
        <v>43535</v>
      </c>
      <c r="L134" s="113">
        <v>754</v>
      </c>
      <c r="M134" s="113" t="s">
        <v>488</v>
      </c>
      <c r="N134" s="351"/>
    </row>
    <row r="135" spans="1:14">
      <c r="A135" s="113" t="s">
        <v>2335</v>
      </c>
      <c r="B135" s="113" t="s">
        <v>383</v>
      </c>
      <c r="C135" s="113">
        <v>102</v>
      </c>
      <c r="D135" s="113">
        <v>104</v>
      </c>
      <c r="E135" s="113">
        <v>98.25</v>
      </c>
      <c r="F135" s="113">
        <v>99.95</v>
      </c>
      <c r="G135" s="113">
        <v>99.65</v>
      </c>
      <c r="H135" s="113">
        <v>102.35</v>
      </c>
      <c r="I135" s="113">
        <v>224232</v>
      </c>
      <c r="J135" s="113">
        <v>22833304.050000001</v>
      </c>
      <c r="K135" s="115">
        <v>43535</v>
      </c>
      <c r="L135" s="113">
        <v>2067</v>
      </c>
      <c r="M135" s="113" t="s">
        <v>2336</v>
      </c>
      <c r="N135" s="351"/>
    </row>
    <row r="136" spans="1:14">
      <c r="A136" s="113" t="s">
        <v>489</v>
      </c>
      <c r="B136" s="113" t="s">
        <v>383</v>
      </c>
      <c r="C136" s="113">
        <v>580.04999999999995</v>
      </c>
      <c r="D136" s="113">
        <v>591.04999999999995</v>
      </c>
      <c r="E136" s="113">
        <v>577.6</v>
      </c>
      <c r="F136" s="113">
        <v>581.95000000000005</v>
      </c>
      <c r="G136" s="113">
        <v>577.6</v>
      </c>
      <c r="H136" s="113">
        <v>582.1</v>
      </c>
      <c r="I136" s="113">
        <v>6396</v>
      </c>
      <c r="J136" s="113">
        <v>3739644.25</v>
      </c>
      <c r="K136" s="115">
        <v>43535</v>
      </c>
      <c r="L136" s="113">
        <v>299</v>
      </c>
      <c r="M136" s="113" t="s">
        <v>490</v>
      </c>
      <c r="N136" s="351"/>
    </row>
    <row r="137" spans="1:14">
      <c r="A137" s="113" t="s">
        <v>491</v>
      </c>
      <c r="B137" s="113" t="s">
        <v>383</v>
      </c>
      <c r="C137" s="113">
        <v>21.1</v>
      </c>
      <c r="D137" s="113">
        <v>21.1</v>
      </c>
      <c r="E137" s="113">
        <v>20.6</v>
      </c>
      <c r="F137" s="113">
        <v>21.1</v>
      </c>
      <c r="G137" s="113">
        <v>21.1</v>
      </c>
      <c r="H137" s="113">
        <v>20.100000000000001</v>
      </c>
      <c r="I137" s="113">
        <v>34973</v>
      </c>
      <c r="J137" s="113">
        <v>736622.1</v>
      </c>
      <c r="K137" s="115">
        <v>43535</v>
      </c>
      <c r="L137" s="113">
        <v>165</v>
      </c>
      <c r="M137" s="113" t="s">
        <v>492</v>
      </c>
      <c r="N137" s="351"/>
    </row>
    <row r="138" spans="1:14">
      <c r="A138" s="113" t="s">
        <v>3188</v>
      </c>
      <c r="B138" s="113" t="s">
        <v>3175</v>
      </c>
      <c r="C138" s="113">
        <v>76</v>
      </c>
      <c r="D138" s="113">
        <v>83.5</v>
      </c>
      <c r="E138" s="113">
        <v>76</v>
      </c>
      <c r="F138" s="113">
        <v>82.45</v>
      </c>
      <c r="G138" s="113">
        <v>83.4</v>
      </c>
      <c r="H138" s="113">
        <v>79.55</v>
      </c>
      <c r="I138" s="113">
        <v>5847</v>
      </c>
      <c r="J138" s="113">
        <v>477331.3</v>
      </c>
      <c r="K138" s="115">
        <v>43535</v>
      </c>
      <c r="L138" s="113">
        <v>109</v>
      </c>
      <c r="M138" s="113" t="s">
        <v>3189</v>
      </c>
      <c r="N138" s="351"/>
    </row>
    <row r="139" spans="1:14">
      <c r="A139" s="113" t="s">
        <v>3774</v>
      </c>
      <c r="B139" s="113" t="s">
        <v>3175</v>
      </c>
      <c r="C139" s="113">
        <v>0.05</v>
      </c>
      <c r="D139" s="113">
        <v>0.1</v>
      </c>
      <c r="E139" s="113">
        <v>0.05</v>
      </c>
      <c r="F139" s="113">
        <v>0.1</v>
      </c>
      <c r="G139" s="113">
        <v>0.1</v>
      </c>
      <c r="H139" s="113">
        <v>0.05</v>
      </c>
      <c r="I139" s="113">
        <v>3240</v>
      </c>
      <c r="J139" s="113">
        <v>287</v>
      </c>
      <c r="K139" s="115">
        <v>43535</v>
      </c>
      <c r="L139" s="113">
        <v>4</v>
      </c>
      <c r="M139" s="113" t="s">
        <v>3775</v>
      </c>
      <c r="N139" s="351"/>
    </row>
    <row r="140" spans="1:14">
      <c r="A140" s="113" t="s">
        <v>493</v>
      </c>
      <c r="B140" s="113" t="s">
        <v>383</v>
      </c>
      <c r="C140" s="113">
        <v>3300</v>
      </c>
      <c r="D140" s="113">
        <v>3438</v>
      </c>
      <c r="E140" s="113">
        <v>3300</v>
      </c>
      <c r="F140" s="113">
        <v>3319.2</v>
      </c>
      <c r="G140" s="113">
        <v>3317</v>
      </c>
      <c r="H140" s="113">
        <v>3330</v>
      </c>
      <c r="I140" s="113">
        <v>5704</v>
      </c>
      <c r="J140" s="113">
        <v>19061718.199999999</v>
      </c>
      <c r="K140" s="115">
        <v>43535</v>
      </c>
      <c r="L140" s="113">
        <v>1736</v>
      </c>
      <c r="M140" s="113" t="s">
        <v>494</v>
      </c>
      <c r="N140" s="351"/>
    </row>
    <row r="141" spans="1:14">
      <c r="A141" s="113" t="s">
        <v>495</v>
      </c>
      <c r="B141" s="113" t="s">
        <v>383</v>
      </c>
      <c r="C141" s="113">
        <v>336</v>
      </c>
      <c r="D141" s="113">
        <v>339.8</v>
      </c>
      <c r="E141" s="113">
        <v>331.8</v>
      </c>
      <c r="F141" s="113">
        <v>334.15</v>
      </c>
      <c r="G141" s="113">
        <v>334.5</v>
      </c>
      <c r="H141" s="113">
        <v>334.5</v>
      </c>
      <c r="I141" s="113">
        <v>10667</v>
      </c>
      <c r="J141" s="113">
        <v>3584003.45</v>
      </c>
      <c r="K141" s="115">
        <v>43535</v>
      </c>
      <c r="L141" s="113">
        <v>773</v>
      </c>
      <c r="M141" s="113" t="s">
        <v>496</v>
      </c>
      <c r="N141" s="351"/>
    </row>
    <row r="142" spans="1:14">
      <c r="A142" s="113" t="s">
        <v>2103</v>
      </c>
      <c r="B142" s="113" t="s">
        <v>383</v>
      </c>
      <c r="C142" s="113">
        <v>583.1</v>
      </c>
      <c r="D142" s="113">
        <v>588.95000000000005</v>
      </c>
      <c r="E142" s="113">
        <v>578.65</v>
      </c>
      <c r="F142" s="113">
        <v>583.29999999999995</v>
      </c>
      <c r="G142" s="113">
        <v>585</v>
      </c>
      <c r="H142" s="113">
        <v>584.5</v>
      </c>
      <c r="I142" s="113">
        <v>436703</v>
      </c>
      <c r="J142" s="113">
        <v>254686921.59999999</v>
      </c>
      <c r="K142" s="115">
        <v>43535</v>
      </c>
      <c r="L142" s="113">
        <v>8571</v>
      </c>
      <c r="M142" s="113" t="s">
        <v>2104</v>
      </c>
      <c r="N142" s="351"/>
    </row>
    <row r="143" spans="1:14">
      <c r="A143" s="113" t="s">
        <v>497</v>
      </c>
      <c r="B143" s="113" t="s">
        <v>383</v>
      </c>
      <c r="C143" s="113">
        <v>117.75</v>
      </c>
      <c r="D143" s="113">
        <v>123</v>
      </c>
      <c r="E143" s="113">
        <v>117</v>
      </c>
      <c r="F143" s="113">
        <v>119.4</v>
      </c>
      <c r="G143" s="113">
        <v>119.5</v>
      </c>
      <c r="H143" s="113">
        <v>115.5</v>
      </c>
      <c r="I143" s="113">
        <v>33908</v>
      </c>
      <c r="J143" s="113">
        <v>4067694.7</v>
      </c>
      <c r="K143" s="115">
        <v>43535</v>
      </c>
      <c r="L143" s="113">
        <v>591</v>
      </c>
      <c r="M143" s="113" t="s">
        <v>498</v>
      </c>
      <c r="N143" s="351"/>
    </row>
    <row r="144" spans="1:14">
      <c r="A144" s="113" t="s">
        <v>42</v>
      </c>
      <c r="B144" s="113" t="s">
        <v>383</v>
      </c>
      <c r="C144" s="113">
        <v>739.55</v>
      </c>
      <c r="D144" s="113">
        <v>752.75</v>
      </c>
      <c r="E144" s="113">
        <v>737</v>
      </c>
      <c r="F144" s="113">
        <v>750.75</v>
      </c>
      <c r="G144" s="113">
        <v>752.4</v>
      </c>
      <c r="H144" s="113">
        <v>735.85</v>
      </c>
      <c r="I144" s="113">
        <v>1866365</v>
      </c>
      <c r="J144" s="113">
        <v>1395483653.45</v>
      </c>
      <c r="K144" s="115">
        <v>43535</v>
      </c>
      <c r="L144" s="113">
        <v>42442</v>
      </c>
      <c r="M144" s="113" t="s">
        <v>499</v>
      </c>
      <c r="N144" s="351"/>
    </row>
    <row r="145" spans="1:14">
      <c r="A145" s="113" t="s">
        <v>2017</v>
      </c>
      <c r="B145" s="113" t="s">
        <v>383</v>
      </c>
      <c r="C145" s="113">
        <v>36.1</v>
      </c>
      <c r="D145" s="113">
        <v>36.1</v>
      </c>
      <c r="E145" s="113">
        <v>36.049999999999997</v>
      </c>
      <c r="F145" s="113">
        <v>36.1</v>
      </c>
      <c r="G145" s="113">
        <v>36.1</v>
      </c>
      <c r="H145" s="113">
        <v>36.1</v>
      </c>
      <c r="I145" s="113">
        <v>1007</v>
      </c>
      <c r="J145" s="113">
        <v>36352.449999999997</v>
      </c>
      <c r="K145" s="115">
        <v>43535</v>
      </c>
      <c r="L145" s="113">
        <v>5</v>
      </c>
      <c r="M145" s="113" t="s">
        <v>2018</v>
      </c>
      <c r="N145" s="351"/>
    </row>
    <row r="146" spans="1:14">
      <c r="A146" s="113" t="s">
        <v>500</v>
      </c>
      <c r="B146" s="113" t="s">
        <v>383</v>
      </c>
      <c r="C146" s="113">
        <v>1232.75</v>
      </c>
      <c r="D146" s="113">
        <v>1269.9000000000001</v>
      </c>
      <c r="E146" s="113">
        <v>1221.05</v>
      </c>
      <c r="F146" s="113">
        <v>1257.4000000000001</v>
      </c>
      <c r="G146" s="113">
        <v>1260</v>
      </c>
      <c r="H146" s="113">
        <v>1216.9000000000001</v>
      </c>
      <c r="I146" s="113">
        <v>25287</v>
      </c>
      <c r="J146" s="113">
        <v>31766684.649999999</v>
      </c>
      <c r="K146" s="115">
        <v>43535</v>
      </c>
      <c r="L146" s="113">
        <v>1434</v>
      </c>
      <c r="M146" s="113" t="s">
        <v>501</v>
      </c>
      <c r="N146" s="351"/>
    </row>
    <row r="147" spans="1:14">
      <c r="A147" s="113" t="s">
        <v>2366</v>
      </c>
      <c r="B147" s="113" t="s">
        <v>383</v>
      </c>
      <c r="C147" s="113">
        <v>59</v>
      </c>
      <c r="D147" s="113">
        <v>59</v>
      </c>
      <c r="E147" s="113">
        <v>56.4</v>
      </c>
      <c r="F147" s="113">
        <v>57.7</v>
      </c>
      <c r="G147" s="113">
        <v>57.6</v>
      </c>
      <c r="H147" s="113">
        <v>57.3</v>
      </c>
      <c r="I147" s="113">
        <v>10297</v>
      </c>
      <c r="J147" s="113">
        <v>595948.69999999995</v>
      </c>
      <c r="K147" s="115">
        <v>43535</v>
      </c>
      <c r="L147" s="113">
        <v>249</v>
      </c>
      <c r="M147" s="113" t="s">
        <v>2367</v>
      </c>
      <c r="N147" s="351"/>
    </row>
    <row r="148" spans="1:14">
      <c r="A148" s="113" t="s">
        <v>2270</v>
      </c>
      <c r="B148" s="113" t="s">
        <v>383</v>
      </c>
      <c r="C148" s="113">
        <v>38.200000000000003</v>
      </c>
      <c r="D148" s="113">
        <v>41.5</v>
      </c>
      <c r="E148" s="113">
        <v>38.200000000000003</v>
      </c>
      <c r="F148" s="113">
        <v>39.15</v>
      </c>
      <c r="G148" s="113">
        <v>39.4</v>
      </c>
      <c r="H148" s="113">
        <v>37.85</v>
      </c>
      <c r="I148" s="113">
        <v>22963</v>
      </c>
      <c r="J148" s="113">
        <v>913327.35</v>
      </c>
      <c r="K148" s="115">
        <v>43535</v>
      </c>
      <c r="L148" s="113">
        <v>254</v>
      </c>
      <c r="M148" s="113" t="s">
        <v>2271</v>
      </c>
      <c r="N148" s="351"/>
    </row>
    <row r="149" spans="1:14">
      <c r="A149" s="113" t="s">
        <v>2305</v>
      </c>
      <c r="B149" s="113" t="s">
        <v>383</v>
      </c>
      <c r="C149" s="113">
        <v>487.85</v>
      </c>
      <c r="D149" s="113">
        <v>492.05</v>
      </c>
      <c r="E149" s="113">
        <v>461.1</v>
      </c>
      <c r="F149" s="113">
        <v>466.1</v>
      </c>
      <c r="G149" s="113">
        <v>464</v>
      </c>
      <c r="H149" s="113">
        <v>488.3</v>
      </c>
      <c r="I149" s="113">
        <v>95967</v>
      </c>
      <c r="J149" s="113">
        <v>45028243.350000001</v>
      </c>
      <c r="K149" s="115">
        <v>43535</v>
      </c>
      <c r="L149" s="113">
        <v>2920</v>
      </c>
      <c r="M149" s="113" t="s">
        <v>2306</v>
      </c>
      <c r="N149" s="351"/>
    </row>
    <row r="150" spans="1:14">
      <c r="A150" s="113" t="s">
        <v>502</v>
      </c>
      <c r="B150" s="113" t="s">
        <v>383</v>
      </c>
      <c r="C150" s="113">
        <v>415.9</v>
      </c>
      <c r="D150" s="113">
        <v>464</v>
      </c>
      <c r="E150" s="113">
        <v>410</v>
      </c>
      <c r="F150" s="113">
        <v>448.65</v>
      </c>
      <c r="G150" s="113">
        <v>447.4</v>
      </c>
      <c r="H150" s="113">
        <v>412.2</v>
      </c>
      <c r="I150" s="113">
        <v>3324918</v>
      </c>
      <c r="J150" s="113">
        <v>1483376395.3499999</v>
      </c>
      <c r="K150" s="115">
        <v>43535</v>
      </c>
      <c r="L150" s="113">
        <v>74769</v>
      </c>
      <c r="M150" s="113" t="s">
        <v>2719</v>
      </c>
      <c r="N150" s="351"/>
    </row>
    <row r="151" spans="1:14">
      <c r="A151" s="113" t="s">
        <v>503</v>
      </c>
      <c r="B151" s="113" t="s">
        <v>383</v>
      </c>
      <c r="C151" s="113">
        <v>25.55</v>
      </c>
      <c r="D151" s="113">
        <v>26.4</v>
      </c>
      <c r="E151" s="113">
        <v>25</v>
      </c>
      <c r="F151" s="113">
        <v>26.15</v>
      </c>
      <c r="G151" s="113">
        <v>26.1</v>
      </c>
      <c r="H151" s="113">
        <v>25.5</v>
      </c>
      <c r="I151" s="113">
        <v>35620</v>
      </c>
      <c r="J151" s="113">
        <v>916995</v>
      </c>
      <c r="K151" s="115">
        <v>43535</v>
      </c>
      <c r="L151" s="113">
        <v>214</v>
      </c>
      <c r="M151" s="113" t="s">
        <v>504</v>
      </c>
      <c r="N151" s="351"/>
    </row>
    <row r="152" spans="1:14">
      <c r="A152" s="113" t="s">
        <v>43</v>
      </c>
      <c r="B152" s="113" t="s">
        <v>383</v>
      </c>
      <c r="C152" s="113">
        <v>733.3</v>
      </c>
      <c r="D152" s="113">
        <v>744.9</v>
      </c>
      <c r="E152" s="113">
        <v>730.6</v>
      </c>
      <c r="F152" s="113">
        <v>734.5</v>
      </c>
      <c r="G152" s="113">
        <v>736.6</v>
      </c>
      <c r="H152" s="113">
        <v>733.4</v>
      </c>
      <c r="I152" s="113">
        <v>9421608</v>
      </c>
      <c r="J152" s="113">
        <v>6956807669.0500002</v>
      </c>
      <c r="K152" s="115">
        <v>43535</v>
      </c>
      <c r="L152" s="113">
        <v>173686</v>
      </c>
      <c r="M152" s="113" t="s">
        <v>505</v>
      </c>
      <c r="N152" s="351"/>
    </row>
    <row r="153" spans="1:14">
      <c r="A153" s="113" t="s">
        <v>506</v>
      </c>
      <c r="B153" s="113" t="s">
        <v>383</v>
      </c>
      <c r="C153" s="113">
        <v>75.95</v>
      </c>
      <c r="D153" s="113">
        <v>77</v>
      </c>
      <c r="E153" s="113">
        <v>72</v>
      </c>
      <c r="F153" s="113">
        <v>72.25</v>
      </c>
      <c r="G153" s="113">
        <v>72.400000000000006</v>
      </c>
      <c r="H153" s="113">
        <v>75.099999999999994</v>
      </c>
      <c r="I153" s="113">
        <v>56824</v>
      </c>
      <c r="J153" s="113">
        <v>4216718.6500000004</v>
      </c>
      <c r="K153" s="115">
        <v>43535</v>
      </c>
      <c r="L153" s="113">
        <v>800</v>
      </c>
      <c r="M153" s="113" t="s">
        <v>507</v>
      </c>
      <c r="N153" s="351"/>
    </row>
    <row r="154" spans="1:14">
      <c r="A154" s="113" t="s">
        <v>2222</v>
      </c>
      <c r="B154" s="113" t="s">
        <v>383</v>
      </c>
      <c r="C154" s="113">
        <v>2867</v>
      </c>
      <c r="D154" s="113">
        <v>2867</v>
      </c>
      <c r="E154" s="113">
        <v>2818.05</v>
      </c>
      <c r="F154" s="113">
        <v>2818.05</v>
      </c>
      <c r="G154" s="113">
        <v>2818.05</v>
      </c>
      <c r="H154" s="113">
        <v>2830.9</v>
      </c>
      <c r="I154" s="113">
        <v>82</v>
      </c>
      <c r="J154" s="113">
        <v>232937.35</v>
      </c>
      <c r="K154" s="115">
        <v>43535</v>
      </c>
      <c r="L154" s="113">
        <v>40</v>
      </c>
      <c r="M154" s="113" t="s">
        <v>2223</v>
      </c>
      <c r="N154" s="351"/>
    </row>
    <row r="155" spans="1:14">
      <c r="A155" s="113" t="s">
        <v>3453</v>
      </c>
      <c r="B155" s="113" t="s">
        <v>383</v>
      </c>
      <c r="C155" s="113">
        <v>1146</v>
      </c>
      <c r="D155" s="113">
        <v>1205</v>
      </c>
      <c r="E155" s="113">
        <v>1131</v>
      </c>
      <c r="F155" s="113">
        <v>1193.5999999999999</v>
      </c>
      <c r="G155" s="113">
        <v>1195</v>
      </c>
      <c r="H155" s="113">
        <v>1127.77</v>
      </c>
      <c r="I155" s="113">
        <v>94</v>
      </c>
      <c r="J155" s="113">
        <v>110974.99</v>
      </c>
      <c r="K155" s="115">
        <v>43535</v>
      </c>
      <c r="L155" s="113">
        <v>30</v>
      </c>
      <c r="M155" s="113" t="s">
        <v>3454</v>
      </c>
      <c r="N155" s="351"/>
    </row>
    <row r="156" spans="1:14">
      <c r="A156" s="113" t="s">
        <v>508</v>
      </c>
      <c r="B156" s="113" t="s">
        <v>383</v>
      </c>
      <c r="C156" s="113">
        <v>38.4</v>
      </c>
      <c r="D156" s="113">
        <v>39.65</v>
      </c>
      <c r="E156" s="113">
        <v>37.75</v>
      </c>
      <c r="F156" s="113">
        <v>38.5</v>
      </c>
      <c r="G156" s="113">
        <v>38.5</v>
      </c>
      <c r="H156" s="113">
        <v>38.450000000000003</v>
      </c>
      <c r="I156" s="113">
        <v>9951</v>
      </c>
      <c r="J156" s="113">
        <v>384062.75</v>
      </c>
      <c r="K156" s="115">
        <v>43535</v>
      </c>
      <c r="L156" s="113">
        <v>85</v>
      </c>
      <c r="M156" s="113" t="s">
        <v>509</v>
      </c>
      <c r="N156" s="351"/>
    </row>
    <row r="157" spans="1:14">
      <c r="A157" s="113" t="s">
        <v>2272</v>
      </c>
      <c r="B157" s="113" t="s">
        <v>383</v>
      </c>
      <c r="C157" s="113">
        <v>11</v>
      </c>
      <c r="D157" s="113">
        <v>11.35</v>
      </c>
      <c r="E157" s="113">
        <v>10.65</v>
      </c>
      <c r="F157" s="113">
        <v>10.75</v>
      </c>
      <c r="G157" s="113">
        <v>10.75</v>
      </c>
      <c r="H157" s="113">
        <v>11.1</v>
      </c>
      <c r="I157" s="113">
        <v>17863</v>
      </c>
      <c r="J157" s="113">
        <v>193836.85</v>
      </c>
      <c r="K157" s="115">
        <v>43535</v>
      </c>
      <c r="L157" s="113">
        <v>163</v>
      </c>
      <c r="M157" s="113" t="s">
        <v>2273</v>
      </c>
      <c r="N157" s="351"/>
    </row>
    <row r="158" spans="1:14">
      <c r="A158" s="113" t="s">
        <v>2368</v>
      </c>
      <c r="B158" s="113" t="s">
        <v>383</v>
      </c>
      <c r="C158" s="113">
        <v>5</v>
      </c>
      <c r="D158" s="113">
        <v>5.3</v>
      </c>
      <c r="E158" s="113">
        <v>5</v>
      </c>
      <c r="F158" s="113">
        <v>5.15</v>
      </c>
      <c r="G158" s="113">
        <v>5.15</v>
      </c>
      <c r="H158" s="113">
        <v>5.0999999999999996</v>
      </c>
      <c r="I158" s="113">
        <v>102956</v>
      </c>
      <c r="J158" s="113">
        <v>533305.59999999998</v>
      </c>
      <c r="K158" s="115">
        <v>43535</v>
      </c>
      <c r="L158" s="113">
        <v>179</v>
      </c>
      <c r="M158" s="113" t="s">
        <v>2369</v>
      </c>
      <c r="N158" s="351"/>
    </row>
    <row r="159" spans="1:14">
      <c r="A159" s="113" t="s">
        <v>44</v>
      </c>
      <c r="B159" s="113" t="s">
        <v>383</v>
      </c>
      <c r="C159" s="113">
        <v>2970</v>
      </c>
      <c r="D159" s="113">
        <v>3012</v>
      </c>
      <c r="E159" s="113">
        <v>2936.9</v>
      </c>
      <c r="F159" s="113">
        <v>3000.55</v>
      </c>
      <c r="G159" s="113">
        <v>3000</v>
      </c>
      <c r="H159" s="113">
        <v>2955.7</v>
      </c>
      <c r="I159" s="113">
        <v>1147194</v>
      </c>
      <c r="J159" s="113">
        <v>3429542209.6999998</v>
      </c>
      <c r="K159" s="115">
        <v>43535</v>
      </c>
      <c r="L159" s="113">
        <v>37670</v>
      </c>
      <c r="M159" s="113" t="s">
        <v>510</v>
      </c>
      <c r="N159" s="351"/>
    </row>
    <row r="160" spans="1:14">
      <c r="A160" s="113" t="s">
        <v>3360</v>
      </c>
      <c r="B160" s="113" t="s">
        <v>383</v>
      </c>
      <c r="C160" s="113">
        <v>351.25</v>
      </c>
      <c r="D160" s="113">
        <v>351.25</v>
      </c>
      <c r="E160" s="113">
        <v>348</v>
      </c>
      <c r="F160" s="113">
        <v>348.55</v>
      </c>
      <c r="G160" s="113">
        <v>348.5</v>
      </c>
      <c r="H160" s="113">
        <v>348.65</v>
      </c>
      <c r="I160" s="113">
        <v>145655</v>
      </c>
      <c r="J160" s="113">
        <v>50908732.75</v>
      </c>
      <c r="K160" s="115">
        <v>43535</v>
      </c>
      <c r="L160" s="113">
        <v>1613</v>
      </c>
      <c r="M160" s="113" t="s">
        <v>511</v>
      </c>
      <c r="N160" s="351"/>
    </row>
    <row r="161" spans="1:14">
      <c r="A161" s="113" t="s">
        <v>512</v>
      </c>
      <c r="B161" s="113" t="s">
        <v>383</v>
      </c>
      <c r="C161" s="113">
        <v>493.9</v>
      </c>
      <c r="D161" s="113">
        <v>503</v>
      </c>
      <c r="E161" s="113">
        <v>491.15</v>
      </c>
      <c r="F161" s="113">
        <v>501.85</v>
      </c>
      <c r="G161" s="113">
        <v>501.15</v>
      </c>
      <c r="H161" s="113">
        <v>490.4</v>
      </c>
      <c r="I161" s="113">
        <v>359288</v>
      </c>
      <c r="J161" s="113">
        <v>178798470.75</v>
      </c>
      <c r="K161" s="115">
        <v>43535</v>
      </c>
      <c r="L161" s="113">
        <v>10456</v>
      </c>
      <c r="M161" s="113" t="s">
        <v>513</v>
      </c>
      <c r="N161" s="351"/>
    </row>
    <row r="162" spans="1:14">
      <c r="A162" s="113" t="s">
        <v>188</v>
      </c>
      <c r="B162" s="113" t="s">
        <v>383</v>
      </c>
      <c r="C162" s="113">
        <v>6616.5</v>
      </c>
      <c r="D162" s="113">
        <v>6812.1</v>
      </c>
      <c r="E162" s="113">
        <v>6612.25</v>
      </c>
      <c r="F162" s="113">
        <v>6783.6</v>
      </c>
      <c r="G162" s="113">
        <v>6800</v>
      </c>
      <c r="H162" s="113">
        <v>6616.95</v>
      </c>
      <c r="I162" s="113">
        <v>268460</v>
      </c>
      <c r="J162" s="113">
        <v>1808982841.25</v>
      </c>
      <c r="K162" s="115">
        <v>43535</v>
      </c>
      <c r="L162" s="113">
        <v>36089</v>
      </c>
      <c r="M162" s="113" t="s">
        <v>514</v>
      </c>
      <c r="N162" s="351"/>
    </row>
    <row r="163" spans="1:14">
      <c r="A163" s="113" t="s">
        <v>515</v>
      </c>
      <c r="B163" s="113" t="s">
        <v>383</v>
      </c>
      <c r="C163" s="113">
        <v>8.9499999999999993</v>
      </c>
      <c r="D163" s="113">
        <v>8.9499999999999993</v>
      </c>
      <c r="E163" s="113">
        <v>8.75</v>
      </c>
      <c r="F163" s="113">
        <v>8.85</v>
      </c>
      <c r="G163" s="113">
        <v>8.85</v>
      </c>
      <c r="H163" s="113">
        <v>8.85</v>
      </c>
      <c r="I163" s="113">
        <v>1852533</v>
      </c>
      <c r="J163" s="113">
        <v>16382686.65</v>
      </c>
      <c r="K163" s="115">
        <v>43535</v>
      </c>
      <c r="L163" s="113">
        <v>1647</v>
      </c>
      <c r="M163" s="113" t="s">
        <v>2868</v>
      </c>
      <c r="N163" s="351"/>
    </row>
    <row r="164" spans="1:14">
      <c r="A164" s="113" t="s">
        <v>516</v>
      </c>
      <c r="B164" s="113" t="s">
        <v>383</v>
      </c>
      <c r="C164" s="113">
        <v>3313.95</v>
      </c>
      <c r="D164" s="113">
        <v>3335.1</v>
      </c>
      <c r="E164" s="113">
        <v>3283.1</v>
      </c>
      <c r="F164" s="113">
        <v>3296.7</v>
      </c>
      <c r="G164" s="113">
        <v>3297</v>
      </c>
      <c r="H164" s="113">
        <v>3276.9</v>
      </c>
      <c r="I164" s="113">
        <v>13466</v>
      </c>
      <c r="J164" s="113">
        <v>44579156.649999999</v>
      </c>
      <c r="K164" s="115">
        <v>43535</v>
      </c>
      <c r="L164" s="113">
        <v>2739</v>
      </c>
      <c r="M164" s="113" t="s">
        <v>2869</v>
      </c>
      <c r="N164" s="351"/>
    </row>
    <row r="165" spans="1:14">
      <c r="A165" s="113" t="s">
        <v>187</v>
      </c>
      <c r="B165" s="113" t="s">
        <v>383</v>
      </c>
      <c r="C165" s="113">
        <v>2769</v>
      </c>
      <c r="D165" s="113">
        <v>2807.95</v>
      </c>
      <c r="E165" s="113">
        <v>2769</v>
      </c>
      <c r="F165" s="113">
        <v>2791.05</v>
      </c>
      <c r="G165" s="113">
        <v>2791</v>
      </c>
      <c r="H165" s="113">
        <v>2768.3</v>
      </c>
      <c r="I165" s="113">
        <v>1169075</v>
      </c>
      <c r="J165" s="113">
        <v>3264674684.1500001</v>
      </c>
      <c r="K165" s="115">
        <v>43535</v>
      </c>
      <c r="L165" s="113">
        <v>50495</v>
      </c>
      <c r="M165" s="113" t="s">
        <v>1881</v>
      </c>
      <c r="N165" s="351"/>
    </row>
    <row r="166" spans="1:14">
      <c r="A166" s="113" t="s">
        <v>517</v>
      </c>
      <c r="B166" s="113" t="s">
        <v>383</v>
      </c>
      <c r="C166" s="113">
        <v>90</v>
      </c>
      <c r="D166" s="113">
        <v>90.8</v>
      </c>
      <c r="E166" s="113">
        <v>88.5</v>
      </c>
      <c r="F166" s="113">
        <v>89.15</v>
      </c>
      <c r="G166" s="113">
        <v>89</v>
      </c>
      <c r="H166" s="113">
        <v>88.35</v>
      </c>
      <c r="I166" s="113">
        <v>754511</v>
      </c>
      <c r="J166" s="113">
        <v>67547293.150000006</v>
      </c>
      <c r="K166" s="115">
        <v>43535</v>
      </c>
      <c r="L166" s="113">
        <v>6337</v>
      </c>
      <c r="M166" s="113" t="s">
        <v>518</v>
      </c>
      <c r="N166" s="351"/>
    </row>
    <row r="167" spans="1:14">
      <c r="A167" s="113" t="s">
        <v>519</v>
      </c>
      <c r="B167" s="113" t="s">
        <v>383</v>
      </c>
      <c r="C167" s="113">
        <v>476.95</v>
      </c>
      <c r="D167" s="113">
        <v>493.7</v>
      </c>
      <c r="E167" s="113">
        <v>461.65</v>
      </c>
      <c r="F167" s="113">
        <v>472.1</v>
      </c>
      <c r="G167" s="113">
        <v>477.95</v>
      </c>
      <c r="H167" s="113">
        <v>472.7</v>
      </c>
      <c r="I167" s="113">
        <v>98410</v>
      </c>
      <c r="J167" s="113">
        <v>47071199</v>
      </c>
      <c r="K167" s="115">
        <v>43535</v>
      </c>
      <c r="L167" s="113">
        <v>3728</v>
      </c>
      <c r="M167" s="113" t="s">
        <v>520</v>
      </c>
      <c r="N167" s="351"/>
    </row>
    <row r="168" spans="1:14">
      <c r="A168" s="113" t="s">
        <v>2370</v>
      </c>
      <c r="B168" s="113" t="s">
        <v>383</v>
      </c>
      <c r="C168" s="113">
        <v>40.5</v>
      </c>
      <c r="D168" s="113">
        <v>41</v>
      </c>
      <c r="E168" s="113">
        <v>39.5</v>
      </c>
      <c r="F168" s="113">
        <v>40.450000000000003</v>
      </c>
      <c r="G168" s="113">
        <v>40.85</v>
      </c>
      <c r="H168" s="113">
        <v>39.700000000000003</v>
      </c>
      <c r="I168" s="113">
        <v>10258</v>
      </c>
      <c r="J168" s="113">
        <v>412757.2</v>
      </c>
      <c r="K168" s="115">
        <v>43535</v>
      </c>
      <c r="L168" s="113">
        <v>104</v>
      </c>
      <c r="M168" s="113" t="s">
        <v>2371</v>
      </c>
      <c r="N168" s="351"/>
    </row>
    <row r="169" spans="1:14">
      <c r="A169" s="113" t="s">
        <v>521</v>
      </c>
      <c r="B169" s="113" t="s">
        <v>383</v>
      </c>
      <c r="C169" s="113">
        <v>909.2</v>
      </c>
      <c r="D169" s="113">
        <v>917</v>
      </c>
      <c r="E169" s="113">
        <v>900.05</v>
      </c>
      <c r="F169" s="113">
        <v>907.4</v>
      </c>
      <c r="G169" s="113">
        <v>908</v>
      </c>
      <c r="H169" s="113">
        <v>904.7</v>
      </c>
      <c r="I169" s="113">
        <v>504535</v>
      </c>
      <c r="J169" s="113">
        <v>458837712.44999999</v>
      </c>
      <c r="K169" s="115">
        <v>43535</v>
      </c>
      <c r="L169" s="113">
        <v>10432</v>
      </c>
      <c r="M169" s="113" t="s">
        <v>522</v>
      </c>
      <c r="N169" s="351"/>
    </row>
    <row r="170" spans="1:14">
      <c r="A170" s="113" t="s">
        <v>523</v>
      </c>
      <c r="B170" s="113" t="s">
        <v>383</v>
      </c>
      <c r="C170" s="113">
        <v>3.6</v>
      </c>
      <c r="D170" s="113">
        <v>3.75</v>
      </c>
      <c r="E170" s="113">
        <v>3.55</v>
      </c>
      <c r="F170" s="113">
        <v>3.65</v>
      </c>
      <c r="G170" s="113">
        <v>3.65</v>
      </c>
      <c r="H170" s="113">
        <v>3.6</v>
      </c>
      <c r="I170" s="113">
        <v>1409141</v>
      </c>
      <c r="J170" s="113">
        <v>5179271.1500000004</v>
      </c>
      <c r="K170" s="115">
        <v>43535</v>
      </c>
      <c r="L170" s="113">
        <v>621</v>
      </c>
      <c r="M170" s="113" t="s">
        <v>524</v>
      </c>
      <c r="N170" s="351"/>
    </row>
    <row r="171" spans="1:14">
      <c r="A171" s="113" t="s">
        <v>525</v>
      </c>
      <c r="B171" s="113" t="s">
        <v>383</v>
      </c>
      <c r="C171" s="113">
        <v>185.55</v>
      </c>
      <c r="D171" s="113">
        <v>193</v>
      </c>
      <c r="E171" s="113">
        <v>184.6</v>
      </c>
      <c r="F171" s="113">
        <v>191.45</v>
      </c>
      <c r="G171" s="113">
        <v>193</v>
      </c>
      <c r="H171" s="113">
        <v>188.4</v>
      </c>
      <c r="I171" s="113">
        <v>45791</v>
      </c>
      <c r="J171" s="113">
        <v>8713749.6500000004</v>
      </c>
      <c r="K171" s="115">
        <v>43535</v>
      </c>
      <c r="L171" s="113">
        <v>1746</v>
      </c>
      <c r="M171" s="113" t="s">
        <v>526</v>
      </c>
      <c r="N171" s="351"/>
    </row>
    <row r="172" spans="1:14">
      <c r="A172" s="113" t="s">
        <v>527</v>
      </c>
      <c r="B172" s="113" t="s">
        <v>383</v>
      </c>
      <c r="C172" s="113">
        <v>73.7</v>
      </c>
      <c r="D172" s="113">
        <v>75.3</v>
      </c>
      <c r="E172" s="113">
        <v>72.150000000000006</v>
      </c>
      <c r="F172" s="113">
        <v>73.599999999999994</v>
      </c>
      <c r="G172" s="113">
        <v>73.75</v>
      </c>
      <c r="H172" s="113">
        <v>71.8</v>
      </c>
      <c r="I172" s="113">
        <v>39443</v>
      </c>
      <c r="J172" s="113">
        <v>2926725.9</v>
      </c>
      <c r="K172" s="115">
        <v>43535</v>
      </c>
      <c r="L172" s="113">
        <v>728</v>
      </c>
      <c r="M172" s="113" t="s">
        <v>528</v>
      </c>
      <c r="N172" s="351"/>
    </row>
    <row r="173" spans="1:14">
      <c r="A173" s="113" t="s">
        <v>529</v>
      </c>
      <c r="B173" s="113" t="s">
        <v>383</v>
      </c>
      <c r="C173" s="113">
        <v>136</v>
      </c>
      <c r="D173" s="113">
        <v>136.85</v>
      </c>
      <c r="E173" s="113">
        <v>130.30000000000001</v>
      </c>
      <c r="F173" s="113">
        <v>133.65</v>
      </c>
      <c r="G173" s="113">
        <v>134.19999999999999</v>
      </c>
      <c r="H173" s="113">
        <v>135.94999999999999</v>
      </c>
      <c r="I173" s="113">
        <v>2319273</v>
      </c>
      <c r="J173" s="113">
        <v>307009069.14999998</v>
      </c>
      <c r="K173" s="115">
        <v>43535</v>
      </c>
      <c r="L173" s="113">
        <v>18688</v>
      </c>
      <c r="M173" s="113" t="s">
        <v>530</v>
      </c>
      <c r="N173" s="351"/>
    </row>
    <row r="174" spans="1:14">
      <c r="A174" s="113" t="s">
        <v>3363</v>
      </c>
      <c r="B174" s="113" t="s">
        <v>383</v>
      </c>
      <c r="C174" s="113">
        <v>45.05</v>
      </c>
      <c r="D174" s="113">
        <v>45.05</v>
      </c>
      <c r="E174" s="113">
        <v>41.45</v>
      </c>
      <c r="F174" s="113">
        <v>43.45</v>
      </c>
      <c r="G174" s="113">
        <v>43.45</v>
      </c>
      <c r="H174" s="113">
        <v>44.8</v>
      </c>
      <c r="I174" s="113">
        <v>5857</v>
      </c>
      <c r="J174" s="113">
        <v>259185.8</v>
      </c>
      <c r="K174" s="115">
        <v>43535</v>
      </c>
      <c r="L174" s="113">
        <v>49</v>
      </c>
      <c r="M174" s="113" t="s">
        <v>3364</v>
      </c>
      <c r="N174" s="351"/>
    </row>
    <row r="175" spans="1:14">
      <c r="A175" s="113" t="s">
        <v>531</v>
      </c>
      <c r="B175" s="113" t="s">
        <v>383</v>
      </c>
      <c r="C175" s="113">
        <v>1638.05</v>
      </c>
      <c r="D175" s="113">
        <v>1638.05</v>
      </c>
      <c r="E175" s="113">
        <v>1584.55</v>
      </c>
      <c r="F175" s="113">
        <v>1602</v>
      </c>
      <c r="G175" s="113">
        <v>1610</v>
      </c>
      <c r="H175" s="113">
        <v>1619.15</v>
      </c>
      <c r="I175" s="113">
        <v>530</v>
      </c>
      <c r="J175" s="113">
        <v>846836.9</v>
      </c>
      <c r="K175" s="115">
        <v>43535</v>
      </c>
      <c r="L175" s="113">
        <v>107</v>
      </c>
      <c r="M175" s="113" t="s">
        <v>532</v>
      </c>
      <c r="N175" s="351"/>
    </row>
    <row r="176" spans="1:14">
      <c r="A176" s="113" t="s">
        <v>533</v>
      </c>
      <c r="B176" s="113" t="s">
        <v>383</v>
      </c>
      <c r="C176" s="113">
        <v>160.30000000000001</v>
      </c>
      <c r="D176" s="113">
        <v>162.44999999999999</v>
      </c>
      <c r="E176" s="113">
        <v>159.25</v>
      </c>
      <c r="F176" s="113">
        <v>160.05000000000001</v>
      </c>
      <c r="G176" s="113">
        <v>159.94999999999999</v>
      </c>
      <c r="H176" s="113">
        <v>159.80000000000001</v>
      </c>
      <c r="I176" s="113">
        <v>38186</v>
      </c>
      <c r="J176" s="113">
        <v>6135722.4000000004</v>
      </c>
      <c r="K176" s="115">
        <v>43535</v>
      </c>
      <c r="L176" s="113">
        <v>808</v>
      </c>
      <c r="M176" s="113" t="s">
        <v>534</v>
      </c>
      <c r="N176" s="351"/>
    </row>
    <row r="177" spans="1:14">
      <c r="A177" s="113" t="s">
        <v>2531</v>
      </c>
      <c r="B177" s="113" t="s">
        <v>383</v>
      </c>
      <c r="C177" s="113">
        <v>507.95</v>
      </c>
      <c r="D177" s="113">
        <v>512.9</v>
      </c>
      <c r="E177" s="113">
        <v>503.05</v>
      </c>
      <c r="F177" s="113">
        <v>511.3</v>
      </c>
      <c r="G177" s="113">
        <v>510.6</v>
      </c>
      <c r="H177" s="113">
        <v>502.15</v>
      </c>
      <c r="I177" s="113">
        <v>925642</v>
      </c>
      <c r="J177" s="113">
        <v>471003403.89999998</v>
      </c>
      <c r="K177" s="115">
        <v>43535</v>
      </c>
      <c r="L177" s="113">
        <v>21509</v>
      </c>
      <c r="M177" s="113" t="s">
        <v>2532</v>
      </c>
      <c r="N177" s="351"/>
    </row>
    <row r="178" spans="1:14">
      <c r="A178" s="113" t="s">
        <v>2055</v>
      </c>
      <c r="B178" s="113" t="s">
        <v>383</v>
      </c>
      <c r="C178" s="113">
        <v>38.15</v>
      </c>
      <c r="D178" s="113">
        <v>38.15</v>
      </c>
      <c r="E178" s="113">
        <v>36.700000000000003</v>
      </c>
      <c r="F178" s="113">
        <v>37.35</v>
      </c>
      <c r="G178" s="113">
        <v>37</v>
      </c>
      <c r="H178" s="113">
        <v>37.799999999999997</v>
      </c>
      <c r="I178" s="113">
        <v>14426</v>
      </c>
      <c r="J178" s="113">
        <v>538949.69999999995</v>
      </c>
      <c r="K178" s="115">
        <v>43535</v>
      </c>
      <c r="L178" s="113">
        <v>121</v>
      </c>
      <c r="M178" s="113" t="s">
        <v>2056</v>
      </c>
      <c r="N178" s="351"/>
    </row>
    <row r="179" spans="1:14">
      <c r="A179" s="113" t="s">
        <v>45</v>
      </c>
      <c r="B179" s="113" t="s">
        <v>383</v>
      </c>
      <c r="C179" s="113">
        <v>114.5</v>
      </c>
      <c r="D179" s="113">
        <v>117.2</v>
      </c>
      <c r="E179" s="113">
        <v>114.25</v>
      </c>
      <c r="F179" s="113">
        <v>116.05</v>
      </c>
      <c r="G179" s="113">
        <v>116.2</v>
      </c>
      <c r="H179" s="113">
        <v>113.6</v>
      </c>
      <c r="I179" s="113">
        <v>11888797</v>
      </c>
      <c r="J179" s="113">
        <v>1381490111.75</v>
      </c>
      <c r="K179" s="115">
        <v>43535</v>
      </c>
      <c r="L179" s="113">
        <v>46123</v>
      </c>
      <c r="M179" s="113" t="s">
        <v>535</v>
      </c>
      <c r="N179" s="351"/>
    </row>
    <row r="180" spans="1:14">
      <c r="A180" s="113" t="s">
        <v>536</v>
      </c>
      <c r="B180" s="113" t="s">
        <v>383</v>
      </c>
      <c r="C180" s="113">
        <v>2800.65</v>
      </c>
      <c r="D180" s="113">
        <v>2852.9</v>
      </c>
      <c r="E180" s="113">
        <v>2800.65</v>
      </c>
      <c r="F180" s="113">
        <v>2847.79</v>
      </c>
      <c r="G180" s="113">
        <v>2847.7</v>
      </c>
      <c r="H180" s="113">
        <v>2821.03</v>
      </c>
      <c r="I180" s="113">
        <v>2038</v>
      </c>
      <c r="J180" s="113">
        <v>5795550.3200000003</v>
      </c>
      <c r="K180" s="115">
        <v>43535</v>
      </c>
      <c r="L180" s="113">
        <v>555</v>
      </c>
      <c r="M180" s="113" t="s">
        <v>537</v>
      </c>
      <c r="N180" s="351"/>
    </row>
    <row r="181" spans="1:14">
      <c r="A181" s="113" t="s">
        <v>46</v>
      </c>
      <c r="B181" s="113" t="s">
        <v>383</v>
      </c>
      <c r="C181" s="113">
        <v>88.55</v>
      </c>
      <c r="D181" s="113">
        <v>92.75</v>
      </c>
      <c r="E181" s="113">
        <v>88.55</v>
      </c>
      <c r="F181" s="113">
        <v>92.25</v>
      </c>
      <c r="G181" s="113">
        <v>92.1</v>
      </c>
      <c r="H181" s="113">
        <v>88.8</v>
      </c>
      <c r="I181" s="113">
        <v>10662535</v>
      </c>
      <c r="J181" s="113">
        <v>972744522</v>
      </c>
      <c r="K181" s="115">
        <v>43535</v>
      </c>
      <c r="L181" s="113">
        <v>28999</v>
      </c>
      <c r="M181" s="113" t="s">
        <v>538</v>
      </c>
      <c r="N181" s="351"/>
    </row>
    <row r="182" spans="1:14">
      <c r="A182" s="113" t="s">
        <v>539</v>
      </c>
      <c r="B182" s="113" t="s">
        <v>383</v>
      </c>
      <c r="C182" s="113">
        <v>72.650000000000006</v>
      </c>
      <c r="D182" s="113">
        <v>74.900000000000006</v>
      </c>
      <c r="E182" s="113">
        <v>70.2</v>
      </c>
      <c r="F182" s="113">
        <v>71.900000000000006</v>
      </c>
      <c r="G182" s="113">
        <v>71.05</v>
      </c>
      <c r="H182" s="113">
        <v>73.900000000000006</v>
      </c>
      <c r="I182" s="113">
        <v>1798</v>
      </c>
      <c r="J182" s="113">
        <v>130860.6</v>
      </c>
      <c r="K182" s="115">
        <v>43535</v>
      </c>
      <c r="L182" s="113">
        <v>70</v>
      </c>
      <c r="M182" s="113" t="s">
        <v>540</v>
      </c>
      <c r="N182" s="351"/>
    </row>
    <row r="183" spans="1:14">
      <c r="A183" s="113" t="s">
        <v>2624</v>
      </c>
      <c r="B183" s="113" t="s">
        <v>383</v>
      </c>
      <c r="C183" s="113">
        <v>6.95</v>
      </c>
      <c r="D183" s="113">
        <v>6.95</v>
      </c>
      <c r="E183" s="113">
        <v>6.7</v>
      </c>
      <c r="F183" s="113">
        <v>6.75</v>
      </c>
      <c r="G183" s="113">
        <v>6.7</v>
      </c>
      <c r="H183" s="113">
        <v>6.8</v>
      </c>
      <c r="I183" s="113">
        <v>21704</v>
      </c>
      <c r="J183" s="113">
        <v>148277.20000000001</v>
      </c>
      <c r="K183" s="115">
        <v>43535</v>
      </c>
      <c r="L183" s="113">
        <v>177</v>
      </c>
      <c r="M183" s="113" t="s">
        <v>2625</v>
      </c>
      <c r="N183" s="351"/>
    </row>
    <row r="184" spans="1:14">
      <c r="A184" s="113" t="s">
        <v>541</v>
      </c>
      <c r="B184" s="113" t="s">
        <v>383</v>
      </c>
      <c r="C184" s="113">
        <v>1395</v>
      </c>
      <c r="D184" s="113">
        <v>1448.5</v>
      </c>
      <c r="E184" s="113">
        <v>1375</v>
      </c>
      <c r="F184" s="113">
        <v>1428.2</v>
      </c>
      <c r="G184" s="113">
        <v>1442</v>
      </c>
      <c r="H184" s="113">
        <v>1384</v>
      </c>
      <c r="I184" s="113">
        <v>10049</v>
      </c>
      <c r="J184" s="113">
        <v>14156543.35</v>
      </c>
      <c r="K184" s="115">
        <v>43535</v>
      </c>
      <c r="L184" s="113">
        <v>1483</v>
      </c>
      <c r="M184" s="113" t="s">
        <v>542</v>
      </c>
      <c r="N184" s="351"/>
    </row>
    <row r="185" spans="1:14">
      <c r="A185" s="113" t="s">
        <v>3155</v>
      </c>
      <c r="B185" s="113" t="s">
        <v>383</v>
      </c>
      <c r="C185" s="113">
        <v>191.1</v>
      </c>
      <c r="D185" s="113">
        <v>191.1</v>
      </c>
      <c r="E185" s="113">
        <v>189</v>
      </c>
      <c r="F185" s="113">
        <v>189.9</v>
      </c>
      <c r="G185" s="113">
        <v>189</v>
      </c>
      <c r="H185" s="113">
        <v>190.1</v>
      </c>
      <c r="I185" s="113">
        <v>444</v>
      </c>
      <c r="J185" s="113">
        <v>84502.15</v>
      </c>
      <c r="K185" s="115">
        <v>43535</v>
      </c>
      <c r="L185" s="113">
        <v>25</v>
      </c>
      <c r="M185" s="113" t="s">
        <v>3156</v>
      </c>
      <c r="N185" s="351"/>
    </row>
    <row r="186" spans="1:14">
      <c r="A186" s="113" t="s">
        <v>47</v>
      </c>
      <c r="B186" s="113" t="s">
        <v>383</v>
      </c>
      <c r="C186" s="113">
        <v>1331.05</v>
      </c>
      <c r="D186" s="113">
        <v>1348.95</v>
      </c>
      <c r="E186" s="113">
        <v>1325.1</v>
      </c>
      <c r="F186" s="113">
        <v>1340.15</v>
      </c>
      <c r="G186" s="113">
        <v>1343</v>
      </c>
      <c r="H186" s="113">
        <v>1328.95</v>
      </c>
      <c r="I186" s="113">
        <v>546913</v>
      </c>
      <c r="J186" s="113">
        <v>732483950.39999998</v>
      </c>
      <c r="K186" s="115">
        <v>43535</v>
      </c>
      <c r="L186" s="113">
        <v>26745</v>
      </c>
      <c r="M186" s="113" t="s">
        <v>543</v>
      </c>
      <c r="N186" s="351"/>
    </row>
    <row r="187" spans="1:14">
      <c r="A187" s="113" t="s">
        <v>544</v>
      </c>
      <c r="B187" s="113" t="s">
        <v>383</v>
      </c>
      <c r="C187" s="113">
        <v>4433</v>
      </c>
      <c r="D187" s="113">
        <v>4433</v>
      </c>
      <c r="E187" s="113">
        <v>4315.8500000000004</v>
      </c>
      <c r="F187" s="113">
        <v>4348.3999999999996</v>
      </c>
      <c r="G187" s="113">
        <v>4315.8500000000004</v>
      </c>
      <c r="H187" s="113">
        <v>4338.3500000000004</v>
      </c>
      <c r="I187" s="113">
        <v>4883</v>
      </c>
      <c r="J187" s="113">
        <v>21237995.149999999</v>
      </c>
      <c r="K187" s="115">
        <v>43535</v>
      </c>
      <c r="L187" s="113">
        <v>1300</v>
      </c>
      <c r="M187" s="113" t="s">
        <v>545</v>
      </c>
      <c r="N187" s="351"/>
    </row>
    <row r="188" spans="1:14">
      <c r="A188" s="113" t="s">
        <v>546</v>
      </c>
      <c r="B188" s="113" t="s">
        <v>383</v>
      </c>
      <c r="C188" s="113">
        <v>1109.95</v>
      </c>
      <c r="D188" s="113">
        <v>1134</v>
      </c>
      <c r="E188" s="113">
        <v>1105</v>
      </c>
      <c r="F188" s="113">
        <v>1127.25</v>
      </c>
      <c r="G188" s="113">
        <v>1133</v>
      </c>
      <c r="H188" s="113">
        <v>1105.45</v>
      </c>
      <c r="I188" s="113">
        <v>4863</v>
      </c>
      <c r="J188" s="113">
        <v>5439622.9500000002</v>
      </c>
      <c r="K188" s="115">
        <v>43535</v>
      </c>
      <c r="L188" s="113">
        <v>470</v>
      </c>
      <c r="M188" s="113" t="s">
        <v>547</v>
      </c>
      <c r="N188" s="351"/>
    </row>
    <row r="189" spans="1:14">
      <c r="A189" s="113" t="s">
        <v>548</v>
      </c>
      <c r="B189" s="113" t="s">
        <v>383</v>
      </c>
      <c r="C189" s="113">
        <v>1258</v>
      </c>
      <c r="D189" s="113">
        <v>1293</v>
      </c>
      <c r="E189" s="113">
        <v>1255.0999999999999</v>
      </c>
      <c r="F189" s="113">
        <v>1284.6500000000001</v>
      </c>
      <c r="G189" s="113">
        <v>1285.0999999999999</v>
      </c>
      <c r="H189" s="113">
        <v>1251.5999999999999</v>
      </c>
      <c r="I189" s="113">
        <v>136508</v>
      </c>
      <c r="J189" s="113">
        <v>174869410</v>
      </c>
      <c r="K189" s="115">
        <v>43535</v>
      </c>
      <c r="L189" s="113">
        <v>5558</v>
      </c>
      <c r="M189" s="113" t="s">
        <v>549</v>
      </c>
      <c r="N189" s="351"/>
    </row>
    <row r="190" spans="1:14">
      <c r="A190" s="113" t="s">
        <v>3120</v>
      </c>
      <c r="B190" s="113" t="s">
        <v>383</v>
      </c>
      <c r="C190" s="113">
        <v>3.6</v>
      </c>
      <c r="D190" s="113">
        <v>4.05</v>
      </c>
      <c r="E190" s="113">
        <v>3.45</v>
      </c>
      <c r="F190" s="113">
        <v>3.65</v>
      </c>
      <c r="G190" s="113">
        <v>3.5</v>
      </c>
      <c r="H190" s="113">
        <v>3.6</v>
      </c>
      <c r="I190" s="113">
        <v>5038996</v>
      </c>
      <c r="J190" s="113">
        <v>18841588.850000001</v>
      </c>
      <c r="K190" s="115">
        <v>43535</v>
      </c>
      <c r="L190" s="113">
        <v>4344</v>
      </c>
      <c r="M190" s="113" t="s">
        <v>2589</v>
      </c>
      <c r="N190" s="351"/>
    </row>
    <row r="191" spans="1:14">
      <c r="A191" s="113" t="s">
        <v>2529</v>
      </c>
      <c r="B191" s="113" t="s">
        <v>383</v>
      </c>
      <c r="C191" s="113">
        <v>275.89999999999998</v>
      </c>
      <c r="D191" s="113">
        <v>287.3</v>
      </c>
      <c r="E191" s="113">
        <v>274.2</v>
      </c>
      <c r="F191" s="113">
        <v>280.55</v>
      </c>
      <c r="G191" s="113">
        <v>281</v>
      </c>
      <c r="H191" s="113">
        <v>273.8</v>
      </c>
      <c r="I191" s="113">
        <v>68093</v>
      </c>
      <c r="J191" s="113">
        <v>19254775.199999999</v>
      </c>
      <c r="K191" s="115">
        <v>43535</v>
      </c>
      <c r="L191" s="113">
        <v>2276</v>
      </c>
      <c r="M191" s="113" t="s">
        <v>2530</v>
      </c>
      <c r="N191" s="351"/>
    </row>
    <row r="192" spans="1:14">
      <c r="A192" s="113" t="s">
        <v>2057</v>
      </c>
      <c r="B192" s="113" t="s">
        <v>383</v>
      </c>
      <c r="C192" s="113">
        <v>15.75</v>
      </c>
      <c r="D192" s="113">
        <v>15.8</v>
      </c>
      <c r="E192" s="113">
        <v>15.3</v>
      </c>
      <c r="F192" s="113">
        <v>15.8</v>
      </c>
      <c r="G192" s="113">
        <v>15.8</v>
      </c>
      <c r="H192" s="113">
        <v>15.75</v>
      </c>
      <c r="I192" s="113">
        <v>6300</v>
      </c>
      <c r="J192" s="113">
        <v>97887</v>
      </c>
      <c r="K192" s="115">
        <v>43535</v>
      </c>
      <c r="L192" s="113">
        <v>31</v>
      </c>
      <c r="M192" s="113" t="s">
        <v>2058</v>
      </c>
      <c r="N192" s="351"/>
    </row>
    <row r="193" spans="1:14">
      <c r="A193" s="113" t="s">
        <v>3190</v>
      </c>
      <c r="B193" s="113" t="s">
        <v>383</v>
      </c>
      <c r="C193" s="113">
        <v>16</v>
      </c>
      <c r="D193" s="113">
        <v>17.55</v>
      </c>
      <c r="E193" s="113">
        <v>16</v>
      </c>
      <c r="F193" s="113">
        <v>17.149999999999999</v>
      </c>
      <c r="G193" s="113">
        <v>17.2</v>
      </c>
      <c r="H193" s="113">
        <v>16.850000000000001</v>
      </c>
      <c r="I193" s="113">
        <v>4580</v>
      </c>
      <c r="J193" s="113">
        <v>78019.100000000006</v>
      </c>
      <c r="K193" s="115">
        <v>43535</v>
      </c>
      <c r="L193" s="113">
        <v>24</v>
      </c>
      <c r="M193" s="113" t="s">
        <v>3191</v>
      </c>
      <c r="N193" s="351"/>
    </row>
    <row r="194" spans="1:14">
      <c r="A194" s="113" t="s">
        <v>189</v>
      </c>
      <c r="B194" s="113" t="s">
        <v>383</v>
      </c>
      <c r="C194" s="113">
        <v>87.75</v>
      </c>
      <c r="D194" s="113">
        <v>92</v>
      </c>
      <c r="E194" s="113">
        <v>87.3</v>
      </c>
      <c r="F194" s="113">
        <v>91.65</v>
      </c>
      <c r="G194" s="113">
        <v>91.6</v>
      </c>
      <c r="H194" s="113">
        <v>87.2</v>
      </c>
      <c r="I194" s="113">
        <v>14186201</v>
      </c>
      <c r="J194" s="113">
        <v>1277686308.5</v>
      </c>
      <c r="K194" s="115">
        <v>43535</v>
      </c>
      <c r="L194" s="113">
        <v>44848</v>
      </c>
      <c r="M194" s="113" t="s">
        <v>2012</v>
      </c>
      <c r="N194" s="351"/>
    </row>
    <row r="195" spans="1:14">
      <c r="A195" s="113" t="s">
        <v>238</v>
      </c>
      <c r="B195" s="113" t="s">
        <v>383</v>
      </c>
      <c r="C195" s="113">
        <v>895</v>
      </c>
      <c r="D195" s="113">
        <v>918.45</v>
      </c>
      <c r="E195" s="113">
        <v>895</v>
      </c>
      <c r="F195" s="113">
        <v>912.75</v>
      </c>
      <c r="G195" s="113">
        <v>915</v>
      </c>
      <c r="H195" s="113">
        <v>898.45</v>
      </c>
      <c r="I195" s="113">
        <v>1681262</v>
      </c>
      <c r="J195" s="113">
        <v>1528911286.45</v>
      </c>
      <c r="K195" s="115">
        <v>43535</v>
      </c>
      <c r="L195" s="113">
        <v>34922</v>
      </c>
      <c r="M195" s="113" t="s">
        <v>550</v>
      </c>
      <c r="N195" s="351"/>
    </row>
    <row r="196" spans="1:14">
      <c r="A196" s="113" t="s">
        <v>551</v>
      </c>
      <c r="B196" s="113" t="s">
        <v>383</v>
      </c>
      <c r="C196" s="113">
        <v>75.95</v>
      </c>
      <c r="D196" s="113">
        <v>79.2</v>
      </c>
      <c r="E196" s="113">
        <v>75.45</v>
      </c>
      <c r="F196" s="113">
        <v>77.150000000000006</v>
      </c>
      <c r="G196" s="113">
        <v>77</v>
      </c>
      <c r="H196" s="113">
        <v>75.3</v>
      </c>
      <c r="I196" s="113">
        <v>664857</v>
      </c>
      <c r="J196" s="113">
        <v>51477921.399999999</v>
      </c>
      <c r="K196" s="115">
        <v>43535</v>
      </c>
      <c r="L196" s="113">
        <v>5166</v>
      </c>
      <c r="M196" s="113" t="s">
        <v>552</v>
      </c>
      <c r="N196" s="351"/>
    </row>
    <row r="197" spans="1:14">
      <c r="A197" s="113" t="s">
        <v>553</v>
      </c>
      <c r="B197" s="113" t="s">
        <v>383</v>
      </c>
      <c r="C197" s="113">
        <v>303</v>
      </c>
      <c r="D197" s="113">
        <v>310</v>
      </c>
      <c r="E197" s="113">
        <v>300.60000000000002</v>
      </c>
      <c r="F197" s="113">
        <v>307.75</v>
      </c>
      <c r="G197" s="113">
        <v>309</v>
      </c>
      <c r="H197" s="113">
        <v>302.35000000000002</v>
      </c>
      <c r="I197" s="113">
        <v>832236</v>
      </c>
      <c r="J197" s="113">
        <v>255000440.65000001</v>
      </c>
      <c r="K197" s="115">
        <v>43535</v>
      </c>
      <c r="L197" s="113">
        <v>11452</v>
      </c>
      <c r="M197" s="113" t="s">
        <v>2870</v>
      </c>
      <c r="N197" s="351"/>
    </row>
    <row r="198" spans="1:14">
      <c r="A198" s="113" t="s">
        <v>554</v>
      </c>
      <c r="B198" s="113" t="s">
        <v>383</v>
      </c>
      <c r="C198" s="113">
        <v>256.89999999999998</v>
      </c>
      <c r="D198" s="113">
        <v>284</v>
      </c>
      <c r="E198" s="113">
        <v>256.89999999999998</v>
      </c>
      <c r="F198" s="113">
        <v>273.2</v>
      </c>
      <c r="G198" s="113">
        <v>272.60000000000002</v>
      </c>
      <c r="H198" s="113">
        <v>256.10000000000002</v>
      </c>
      <c r="I198" s="113">
        <v>669252</v>
      </c>
      <c r="J198" s="113">
        <v>183214536.25</v>
      </c>
      <c r="K198" s="115">
        <v>43535</v>
      </c>
      <c r="L198" s="113">
        <v>14773</v>
      </c>
      <c r="M198" s="113" t="s">
        <v>555</v>
      </c>
      <c r="N198" s="351"/>
    </row>
    <row r="199" spans="1:14">
      <c r="A199" s="113" t="s">
        <v>556</v>
      </c>
      <c r="B199" s="113" t="s">
        <v>383</v>
      </c>
      <c r="C199" s="113">
        <v>193.3</v>
      </c>
      <c r="D199" s="113">
        <v>209.75</v>
      </c>
      <c r="E199" s="113">
        <v>193.2</v>
      </c>
      <c r="F199" s="113">
        <v>204.75</v>
      </c>
      <c r="G199" s="113">
        <v>206.5</v>
      </c>
      <c r="H199" s="113">
        <v>192.9</v>
      </c>
      <c r="I199" s="113">
        <v>2330830</v>
      </c>
      <c r="J199" s="113">
        <v>474080245.85000002</v>
      </c>
      <c r="K199" s="115">
        <v>43535</v>
      </c>
      <c r="L199" s="113">
        <v>32202</v>
      </c>
      <c r="M199" s="113" t="s">
        <v>557</v>
      </c>
      <c r="N199" s="351"/>
    </row>
    <row r="200" spans="1:14">
      <c r="A200" s="113" t="s">
        <v>3192</v>
      </c>
      <c r="B200" s="113" t="s">
        <v>3175</v>
      </c>
      <c r="C200" s="113">
        <v>2.4</v>
      </c>
      <c r="D200" s="113">
        <v>2.5</v>
      </c>
      <c r="E200" s="113">
        <v>2.2999999999999998</v>
      </c>
      <c r="F200" s="113">
        <v>2.5</v>
      </c>
      <c r="G200" s="113">
        <v>2.5</v>
      </c>
      <c r="H200" s="113">
        <v>2.4</v>
      </c>
      <c r="I200" s="113">
        <v>18815</v>
      </c>
      <c r="J200" s="113">
        <v>46382.3</v>
      </c>
      <c r="K200" s="115">
        <v>43535</v>
      </c>
      <c r="L200" s="113">
        <v>29</v>
      </c>
      <c r="M200" s="113" t="s">
        <v>3193</v>
      </c>
      <c r="N200" s="351"/>
    </row>
    <row r="201" spans="1:14">
      <c r="A201" s="113" t="s">
        <v>558</v>
      </c>
      <c r="B201" s="113" t="s">
        <v>383</v>
      </c>
      <c r="C201" s="113">
        <v>60.1</v>
      </c>
      <c r="D201" s="113">
        <v>62.75</v>
      </c>
      <c r="E201" s="113">
        <v>60.1</v>
      </c>
      <c r="F201" s="113">
        <v>61.9</v>
      </c>
      <c r="G201" s="113">
        <v>62</v>
      </c>
      <c r="H201" s="113">
        <v>60.15</v>
      </c>
      <c r="I201" s="113">
        <v>104547</v>
      </c>
      <c r="J201" s="113">
        <v>6462375.0499999998</v>
      </c>
      <c r="K201" s="115">
        <v>43535</v>
      </c>
      <c r="L201" s="113">
        <v>1234</v>
      </c>
      <c r="M201" s="113" t="s">
        <v>559</v>
      </c>
      <c r="N201" s="351"/>
    </row>
    <row r="202" spans="1:14">
      <c r="A202" s="113" t="s">
        <v>560</v>
      </c>
      <c r="B202" s="113" t="s">
        <v>383</v>
      </c>
      <c r="C202" s="113">
        <v>271</v>
      </c>
      <c r="D202" s="113">
        <v>279.75</v>
      </c>
      <c r="E202" s="113">
        <v>260.35000000000002</v>
      </c>
      <c r="F202" s="113">
        <v>265.14999999999998</v>
      </c>
      <c r="G202" s="113">
        <v>266.5</v>
      </c>
      <c r="H202" s="113">
        <v>273.45</v>
      </c>
      <c r="I202" s="113">
        <v>13771</v>
      </c>
      <c r="J202" s="113">
        <v>3674482</v>
      </c>
      <c r="K202" s="115">
        <v>43535</v>
      </c>
      <c r="L202" s="113">
        <v>1186</v>
      </c>
      <c r="M202" s="113" t="s">
        <v>1913</v>
      </c>
      <c r="N202" s="351"/>
    </row>
    <row r="203" spans="1:14">
      <c r="A203" s="113" t="s">
        <v>2080</v>
      </c>
      <c r="B203" s="113" t="s">
        <v>383</v>
      </c>
      <c r="C203" s="113">
        <v>33.25</v>
      </c>
      <c r="D203" s="113">
        <v>34.450000000000003</v>
      </c>
      <c r="E203" s="113">
        <v>32.950000000000003</v>
      </c>
      <c r="F203" s="113">
        <v>34</v>
      </c>
      <c r="G203" s="113">
        <v>34</v>
      </c>
      <c r="H203" s="113">
        <v>32.6</v>
      </c>
      <c r="I203" s="113">
        <v>36085</v>
      </c>
      <c r="J203" s="113">
        <v>1226396.5</v>
      </c>
      <c r="K203" s="115">
        <v>43535</v>
      </c>
      <c r="L203" s="113">
        <v>292</v>
      </c>
      <c r="M203" s="113" t="s">
        <v>2081</v>
      </c>
      <c r="N203" s="351"/>
    </row>
    <row r="204" spans="1:14">
      <c r="A204" s="113" t="s">
        <v>2626</v>
      </c>
      <c r="B204" s="113" t="s">
        <v>383</v>
      </c>
      <c r="C204" s="113">
        <v>32.35</v>
      </c>
      <c r="D204" s="113">
        <v>32.35</v>
      </c>
      <c r="E204" s="113">
        <v>29.15</v>
      </c>
      <c r="F204" s="113">
        <v>30.65</v>
      </c>
      <c r="G204" s="113">
        <v>30.65</v>
      </c>
      <c r="H204" s="113">
        <v>30.5</v>
      </c>
      <c r="I204" s="113">
        <v>5817</v>
      </c>
      <c r="J204" s="113">
        <v>180203.15</v>
      </c>
      <c r="K204" s="115">
        <v>43535</v>
      </c>
      <c r="L204" s="113">
        <v>16</v>
      </c>
      <c r="M204" s="113" t="s">
        <v>2627</v>
      </c>
      <c r="N204" s="351"/>
    </row>
    <row r="205" spans="1:14">
      <c r="A205" s="113" t="s">
        <v>2372</v>
      </c>
      <c r="B205" s="113" t="s">
        <v>383</v>
      </c>
      <c r="C205" s="113">
        <v>2.0499999999999998</v>
      </c>
      <c r="D205" s="113">
        <v>2.0499999999999998</v>
      </c>
      <c r="E205" s="113">
        <v>2</v>
      </c>
      <c r="F205" s="113">
        <v>2</v>
      </c>
      <c r="G205" s="113">
        <v>2.0499999999999998</v>
      </c>
      <c r="H205" s="113">
        <v>2</v>
      </c>
      <c r="I205" s="113">
        <v>54665</v>
      </c>
      <c r="J205" s="113">
        <v>109886.95</v>
      </c>
      <c r="K205" s="115">
        <v>43535</v>
      </c>
      <c r="L205" s="113">
        <v>42</v>
      </c>
      <c r="M205" s="113" t="s">
        <v>2373</v>
      </c>
      <c r="N205" s="351"/>
    </row>
    <row r="206" spans="1:14">
      <c r="A206" s="113" t="s">
        <v>1828</v>
      </c>
      <c r="B206" s="113" t="s">
        <v>383</v>
      </c>
      <c r="C206" s="113">
        <v>950.55</v>
      </c>
      <c r="D206" s="113">
        <v>958.75</v>
      </c>
      <c r="E206" s="113">
        <v>945.25</v>
      </c>
      <c r="F206" s="113">
        <v>952.8</v>
      </c>
      <c r="G206" s="113">
        <v>954.7</v>
      </c>
      <c r="H206" s="113">
        <v>953.35</v>
      </c>
      <c r="I206" s="113">
        <v>318776</v>
      </c>
      <c r="J206" s="113">
        <v>303355591.44999999</v>
      </c>
      <c r="K206" s="115">
        <v>43535</v>
      </c>
      <c r="L206" s="113">
        <v>16605</v>
      </c>
      <c r="M206" s="113" t="s">
        <v>2871</v>
      </c>
      <c r="N206" s="351"/>
    </row>
    <row r="207" spans="1:14">
      <c r="A207" s="113" t="s">
        <v>48</v>
      </c>
      <c r="B207" s="113" t="s">
        <v>383</v>
      </c>
      <c r="C207" s="113">
        <v>509.9</v>
      </c>
      <c r="D207" s="113">
        <v>537</v>
      </c>
      <c r="E207" s="113">
        <v>506.65</v>
      </c>
      <c r="F207" s="113">
        <v>533.85</v>
      </c>
      <c r="G207" s="113">
        <v>534</v>
      </c>
      <c r="H207" s="113">
        <v>507.35</v>
      </c>
      <c r="I207" s="113">
        <v>3216600</v>
      </c>
      <c r="J207" s="113">
        <v>1699325193.9000001</v>
      </c>
      <c r="K207" s="115">
        <v>43535</v>
      </c>
      <c r="L207" s="113">
        <v>73028</v>
      </c>
      <c r="M207" s="113" t="s">
        <v>561</v>
      </c>
      <c r="N207" s="351"/>
    </row>
    <row r="208" spans="1:14">
      <c r="A208" s="113" t="s">
        <v>562</v>
      </c>
      <c r="B208" s="113" t="s">
        <v>383</v>
      </c>
      <c r="C208" s="113">
        <v>163</v>
      </c>
      <c r="D208" s="113">
        <v>169.6</v>
      </c>
      <c r="E208" s="113">
        <v>163</v>
      </c>
      <c r="F208" s="113">
        <v>168.3</v>
      </c>
      <c r="G208" s="113">
        <v>169</v>
      </c>
      <c r="H208" s="113">
        <v>164.35</v>
      </c>
      <c r="I208" s="113">
        <v>10912</v>
      </c>
      <c r="J208" s="113">
        <v>1818573.75</v>
      </c>
      <c r="K208" s="115">
        <v>43535</v>
      </c>
      <c r="L208" s="113">
        <v>509</v>
      </c>
      <c r="M208" s="113" t="s">
        <v>563</v>
      </c>
      <c r="N208" s="351"/>
    </row>
    <row r="209" spans="1:14">
      <c r="A209" s="113" t="s">
        <v>564</v>
      </c>
      <c r="B209" s="113" t="s">
        <v>383</v>
      </c>
      <c r="C209" s="113">
        <v>4440</v>
      </c>
      <c r="D209" s="113">
        <v>4659</v>
      </c>
      <c r="E209" s="113">
        <v>4410.1000000000004</v>
      </c>
      <c r="F209" s="113">
        <v>4576.5</v>
      </c>
      <c r="G209" s="113">
        <v>4582</v>
      </c>
      <c r="H209" s="113">
        <v>4387.3500000000004</v>
      </c>
      <c r="I209" s="113">
        <v>5042</v>
      </c>
      <c r="J209" s="113">
        <v>23053302.100000001</v>
      </c>
      <c r="K209" s="115">
        <v>43535</v>
      </c>
      <c r="L209" s="113">
        <v>1510</v>
      </c>
      <c r="M209" s="113" t="s">
        <v>565</v>
      </c>
      <c r="N209" s="351"/>
    </row>
    <row r="210" spans="1:14">
      <c r="A210" s="113" t="s">
        <v>2001</v>
      </c>
      <c r="B210" s="113" t="s">
        <v>383</v>
      </c>
      <c r="C210" s="113">
        <v>60.95</v>
      </c>
      <c r="D210" s="113">
        <v>61.55</v>
      </c>
      <c r="E210" s="113">
        <v>59.45</v>
      </c>
      <c r="F210" s="113">
        <v>60.95</v>
      </c>
      <c r="G210" s="113">
        <v>60.45</v>
      </c>
      <c r="H210" s="113">
        <v>60.85</v>
      </c>
      <c r="I210" s="113">
        <v>19806</v>
      </c>
      <c r="J210" s="113">
        <v>1198516.8500000001</v>
      </c>
      <c r="K210" s="115">
        <v>43535</v>
      </c>
      <c r="L210" s="113">
        <v>160</v>
      </c>
      <c r="M210" s="113" t="s">
        <v>2002</v>
      </c>
      <c r="N210" s="351"/>
    </row>
    <row r="211" spans="1:14">
      <c r="A211" s="113" t="s">
        <v>49</v>
      </c>
      <c r="B211" s="113" t="s">
        <v>383</v>
      </c>
      <c r="C211" s="113">
        <v>309.05</v>
      </c>
      <c r="D211" s="113">
        <v>337.1</v>
      </c>
      <c r="E211" s="113">
        <v>308.7</v>
      </c>
      <c r="F211" s="113">
        <v>333.8</v>
      </c>
      <c r="G211" s="113">
        <v>334.5</v>
      </c>
      <c r="H211" s="113">
        <v>308.7</v>
      </c>
      <c r="I211" s="113">
        <v>15374558</v>
      </c>
      <c r="J211" s="113">
        <v>5007552527.3000002</v>
      </c>
      <c r="K211" s="115">
        <v>43535</v>
      </c>
      <c r="L211" s="113">
        <v>117664</v>
      </c>
      <c r="M211" s="113" t="s">
        <v>566</v>
      </c>
      <c r="N211" s="351"/>
    </row>
    <row r="212" spans="1:14">
      <c r="A212" s="113" t="s">
        <v>50</v>
      </c>
      <c r="B212" s="113" t="s">
        <v>383</v>
      </c>
      <c r="C212" s="113">
        <v>67.7</v>
      </c>
      <c r="D212" s="113">
        <v>70.599999999999994</v>
      </c>
      <c r="E212" s="113">
        <v>67.2</v>
      </c>
      <c r="F212" s="113">
        <v>70.05</v>
      </c>
      <c r="G212" s="113">
        <v>70</v>
      </c>
      <c r="H212" s="113">
        <v>67.099999999999994</v>
      </c>
      <c r="I212" s="113">
        <v>12701280</v>
      </c>
      <c r="J212" s="113">
        <v>883285096.39999998</v>
      </c>
      <c r="K212" s="115">
        <v>43535</v>
      </c>
      <c r="L212" s="113">
        <v>28773</v>
      </c>
      <c r="M212" s="113" t="s">
        <v>567</v>
      </c>
      <c r="N212" s="351"/>
    </row>
    <row r="213" spans="1:14">
      <c r="A213" s="113" t="s">
        <v>2872</v>
      </c>
      <c r="B213" s="113" t="s">
        <v>383</v>
      </c>
      <c r="C213" s="113">
        <v>38.35</v>
      </c>
      <c r="D213" s="113">
        <v>38.35</v>
      </c>
      <c r="E213" s="113">
        <v>35.15</v>
      </c>
      <c r="F213" s="113">
        <v>37.85</v>
      </c>
      <c r="G213" s="113">
        <v>37.85</v>
      </c>
      <c r="H213" s="113">
        <v>36.549999999999997</v>
      </c>
      <c r="I213" s="113">
        <v>6761</v>
      </c>
      <c r="J213" s="113">
        <v>254937.60000000001</v>
      </c>
      <c r="K213" s="115">
        <v>43535</v>
      </c>
      <c r="L213" s="113">
        <v>96</v>
      </c>
      <c r="M213" s="113" t="s">
        <v>2873</v>
      </c>
      <c r="N213" s="351"/>
    </row>
    <row r="214" spans="1:14">
      <c r="A214" s="113" t="s">
        <v>3365</v>
      </c>
      <c r="B214" s="113" t="s">
        <v>383</v>
      </c>
      <c r="C214" s="113">
        <v>204.45</v>
      </c>
      <c r="D214" s="113">
        <v>204.5</v>
      </c>
      <c r="E214" s="113">
        <v>203</v>
      </c>
      <c r="F214" s="113">
        <v>204.15</v>
      </c>
      <c r="G214" s="113">
        <v>203.2</v>
      </c>
      <c r="H214" s="113">
        <v>203.8</v>
      </c>
      <c r="I214" s="113">
        <v>4514</v>
      </c>
      <c r="J214" s="113">
        <v>921141.85</v>
      </c>
      <c r="K214" s="115">
        <v>43535</v>
      </c>
      <c r="L214" s="113">
        <v>81</v>
      </c>
      <c r="M214" s="113" t="s">
        <v>3366</v>
      </c>
      <c r="N214" s="351"/>
    </row>
    <row r="215" spans="1:14">
      <c r="A215" s="113" t="s">
        <v>2628</v>
      </c>
      <c r="B215" s="113" t="s">
        <v>3175</v>
      </c>
      <c r="C215" s="113">
        <v>1.95</v>
      </c>
      <c r="D215" s="113">
        <v>1.95</v>
      </c>
      <c r="E215" s="113">
        <v>1.95</v>
      </c>
      <c r="F215" s="113">
        <v>1.95</v>
      </c>
      <c r="G215" s="113">
        <v>1.95</v>
      </c>
      <c r="H215" s="113">
        <v>1.9</v>
      </c>
      <c r="I215" s="113">
        <v>102171</v>
      </c>
      <c r="J215" s="113">
        <v>199233.45</v>
      </c>
      <c r="K215" s="115">
        <v>43535</v>
      </c>
      <c r="L215" s="113">
        <v>54</v>
      </c>
      <c r="M215" s="113" t="s">
        <v>2629</v>
      </c>
      <c r="N215" s="351"/>
    </row>
    <row r="216" spans="1:14">
      <c r="A216" s="113" t="s">
        <v>2374</v>
      </c>
      <c r="B216" s="113" t="s">
        <v>383</v>
      </c>
      <c r="C216" s="113">
        <v>45.95</v>
      </c>
      <c r="D216" s="113">
        <v>45.95</v>
      </c>
      <c r="E216" s="113">
        <v>45</v>
      </c>
      <c r="F216" s="113">
        <v>45.15</v>
      </c>
      <c r="G216" s="113">
        <v>45</v>
      </c>
      <c r="H216" s="113">
        <v>45.1</v>
      </c>
      <c r="I216" s="113">
        <v>18357</v>
      </c>
      <c r="J216" s="113">
        <v>831812.9</v>
      </c>
      <c r="K216" s="115">
        <v>43535</v>
      </c>
      <c r="L216" s="113">
        <v>133</v>
      </c>
      <c r="M216" s="113" t="s">
        <v>2375</v>
      </c>
      <c r="N216" s="351"/>
    </row>
    <row r="217" spans="1:14">
      <c r="A217" s="113" t="s">
        <v>569</v>
      </c>
      <c r="B217" s="113" t="s">
        <v>383</v>
      </c>
      <c r="C217" s="113">
        <v>16.649999999999999</v>
      </c>
      <c r="D217" s="113">
        <v>17.399999999999999</v>
      </c>
      <c r="E217" s="113">
        <v>16.649999999999999</v>
      </c>
      <c r="F217" s="113">
        <v>16.95</v>
      </c>
      <c r="G217" s="113">
        <v>16.899999999999999</v>
      </c>
      <c r="H217" s="113">
        <v>17.2</v>
      </c>
      <c r="I217" s="113">
        <v>17092</v>
      </c>
      <c r="J217" s="113">
        <v>288560.5</v>
      </c>
      <c r="K217" s="115">
        <v>43535</v>
      </c>
      <c r="L217" s="113">
        <v>177</v>
      </c>
      <c r="M217" s="113" t="s">
        <v>570</v>
      </c>
      <c r="N217" s="351"/>
    </row>
    <row r="218" spans="1:14">
      <c r="A218" s="113" t="s">
        <v>51</v>
      </c>
      <c r="B218" s="113" t="s">
        <v>383</v>
      </c>
      <c r="C218" s="113">
        <v>615</v>
      </c>
      <c r="D218" s="113">
        <v>624.15</v>
      </c>
      <c r="E218" s="113">
        <v>614.85</v>
      </c>
      <c r="F218" s="113">
        <v>623</v>
      </c>
      <c r="G218" s="113">
        <v>623.95000000000005</v>
      </c>
      <c r="H218" s="113">
        <v>614.79999999999995</v>
      </c>
      <c r="I218" s="113">
        <v>802978</v>
      </c>
      <c r="J218" s="113">
        <v>498157629.44999999</v>
      </c>
      <c r="K218" s="115">
        <v>43535</v>
      </c>
      <c r="L218" s="113">
        <v>17058</v>
      </c>
      <c r="M218" s="113" t="s">
        <v>571</v>
      </c>
      <c r="N218" s="351"/>
    </row>
    <row r="219" spans="1:14">
      <c r="A219" s="113" t="s">
        <v>3416</v>
      </c>
      <c r="B219" s="113" t="s">
        <v>3175</v>
      </c>
      <c r="C219" s="113">
        <v>7</v>
      </c>
      <c r="D219" s="113">
        <v>7</v>
      </c>
      <c r="E219" s="113">
        <v>7</v>
      </c>
      <c r="F219" s="113">
        <v>7</v>
      </c>
      <c r="G219" s="113">
        <v>7</v>
      </c>
      <c r="H219" s="113">
        <v>6.7</v>
      </c>
      <c r="I219" s="113">
        <v>4422</v>
      </c>
      <c r="J219" s="113">
        <v>30954</v>
      </c>
      <c r="K219" s="115">
        <v>43535</v>
      </c>
      <c r="L219" s="113">
        <v>14</v>
      </c>
      <c r="M219" s="113" t="s">
        <v>3417</v>
      </c>
      <c r="N219" s="351"/>
    </row>
    <row r="220" spans="1:14">
      <c r="A220" s="113" t="s">
        <v>2630</v>
      </c>
      <c r="B220" s="113" t="s">
        <v>383</v>
      </c>
      <c r="C220" s="113">
        <v>170.5</v>
      </c>
      <c r="D220" s="113">
        <v>174.5</v>
      </c>
      <c r="E220" s="113">
        <v>170.45</v>
      </c>
      <c r="F220" s="113">
        <v>172.3</v>
      </c>
      <c r="G220" s="113">
        <v>171.85</v>
      </c>
      <c r="H220" s="113">
        <v>170.75</v>
      </c>
      <c r="I220" s="113">
        <v>47128</v>
      </c>
      <c r="J220" s="113">
        <v>8145480.3499999996</v>
      </c>
      <c r="K220" s="115">
        <v>43535</v>
      </c>
      <c r="L220" s="113">
        <v>1085</v>
      </c>
      <c r="M220" s="113" t="s">
        <v>2631</v>
      </c>
      <c r="N220" s="351"/>
    </row>
    <row r="221" spans="1:14">
      <c r="A221" s="113" t="s">
        <v>572</v>
      </c>
      <c r="B221" s="113" t="s">
        <v>383</v>
      </c>
      <c r="C221" s="113">
        <v>500</v>
      </c>
      <c r="D221" s="113">
        <v>538</v>
      </c>
      <c r="E221" s="113">
        <v>500</v>
      </c>
      <c r="F221" s="113">
        <v>531.4</v>
      </c>
      <c r="G221" s="113">
        <v>530.5</v>
      </c>
      <c r="H221" s="113">
        <v>565.1</v>
      </c>
      <c r="I221" s="113">
        <v>769500</v>
      </c>
      <c r="J221" s="113">
        <v>404900816.35000002</v>
      </c>
      <c r="K221" s="115">
        <v>43535</v>
      </c>
      <c r="L221" s="113">
        <v>15284</v>
      </c>
      <c r="M221" s="113" t="s">
        <v>573</v>
      </c>
      <c r="N221" s="351"/>
    </row>
    <row r="222" spans="1:14">
      <c r="A222" s="113" t="s">
        <v>2632</v>
      </c>
      <c r="B222" s="113" t="s">
        <v>3175</v>
      </c>
      <c r="C222" s="113">
        <v>47.85</v>
      </c>
      <c r="D222" s="113">
        <v>48.2</v>
      </c>
      <c r="E222" s="113">
        <v>46.65</v>
      </c>
      <c r="F222" s="113">
        <v>47.55</v>
      </c>
      <c r="G222" s="113">
        <v>47</v>
      </c>
      <c r="H222" s="113">
        <v>47.55</v>
      </c>
      <c r="I222" s="113">
        <v>35908</v>
      </c>
      <c r="J222" s="113">
        <v>1697197.35</v>
      </c>
      <c r="K222" s="115">
        <v>43535</v>
      </c>
      <c r="L222" s="113">
        <v>204</v>
      </c>
      <c r="M222" s="113" t="s">
        <v>2633</v>
      </c>
      <c r="N222" s="351"/>
    </row>
    <row r="223" spans="1:14">
      <c r="A223" s="113" t="s">
        <v>2307</v>
      </c>
      <c r="B223" s="113" t="s">
        <v>383</v>
      </c>
      <c r="C223" s="113">
        <v>4.25</v>
      </c>
      <c r="D223" s="113">
        <v>4.25</v>
      </c>
      <c r="E223" s="113">
        <v>4.25</v>
      </c>
      <c r="F223" s="113">
        <v>4.25</v>
      </c>
      <c r="G223" s="113">
        <v>4.25</v>
      </c>
      <c r="H223" s="113">
        <v>4.05</v>
      </c>
      <c r="I223" s="113">
        <v>6740</v>
      </c>
      <c r="J223" s="113">
        <v>28645</v>
      </c>
      <c r="K223" s="115">
        <v>43535</v>
      </c>
      <c r="L223" s="113">
        <v>15</v>
      </c>
      <c r="M223" s="113" t="s">
        <v>2159</v>
      </c>
      <c r="N223" s="351"/>
    </row>
    <row r="224" spans="1:14">
      <c r="A224" s="113" t="s">
        <v>2752</v>
      </c>
      <c r="B224" s="113" t="s">
        <v>383</v>
      </c>
      <c r="C224" s="113">
        <v>4.95</v>
      </c>
      <c r="D224" s="113">
        <v>5.25</v>
      </c>
      <c r="E224" s="113">
        <v>4.95</v>
      </c>
      <c r="F224" s="113">
        <v>5.25</v>
      </c>
      <c r="G224" s="113">
        <v>5.25</v>
      </c>
      <c r="H224" s="113">
        <v>5.05</v>
      </c>
      <c r="I224" s="113">
        <v>188</v>
      </c>
      <c r="J224" s="113">
        <v>954.5</v>
      </c>
      <c r="K224" s="115">
        <v>43535</v>
      </c>
      <c r="L224" s="113">
        <v>5</v>
      </c>
      <c r="M224" s="113" t="s">
        <v>2753</v>
      </c>
      <c r="N224" s="351"/>
    </row>
    <row r="225" spans="1:14">
      <c r="A225" s="113" t="s">
        <v>574</v>
      </c>
      <c r="B225" s="113" t="s">
        <v>383</v>
      </c>
      <c r="C225" s="113">
        <v>172.7</v>
      </c>
      <c r="D225" s="113">
        <v>174.7</v>
      </c>
      <c r="E225" s="113">
        <v>170.2</v>
      </c>
      <c r="F225" s="113">
        <v>171.15</v>
      </c>
      <c r="G225" s="113">
        <v>171</v>
      </c>
      <c r="H225" s="113">
        <v>171.25</v>
      </c>
      <c r="I225" s="113">
        <v>714121</v>
      </c>
      <c r="J225" s="113">
        <v>123130825.05</v>
      </c>
      <c r="K225" s="115">
        <v>43535</v>
      </c>
      <c r="L225" s="113">
        <v>14895</v>
      </c>
      <c r="M225" s="113" t="s">
        <v>2874</v>
      </c>
      <c r="N225" s="351"/>
    </row>
    <row r="226" spans="1:14">
      <c r="A226" s="113" t="s">
        <v>575</v>
      </c>
      <c r="B226" s="113" t="s">
        <v>383</v>
      </c>
      <c r="C226" s="113">
        <v>20.45</v>
      </c>
      <c r="D226" s="113">
        <v>21.05</v>
      </c>
      <c r="E226" s="113">
        <v>20.350000000000001</v>
      </c>
      <c r="F226" s="113">
        <v>20.85</v>
      </c>
      <c r="G226" s="113">
        <v>20.8</v>
      </c>
      <c r="H226" s="113">
        <v>20.45</v>
      </c>
      <c r="I226" s="113">
        <v>436809</v>
      </c>
      <c r="J226" s="113">
        <v>9093426.25</v>
      </c>
      <c r="K226" s="115">
        <v>43535</v>
      </c>
      <c r="L226" s="113">
        <v>688</v>
      </c>
      <c r="M226" s="113" t="s">
        <v>576</v>
      </c>
      <c r="N226" s="351"/>
    </row>
    <row r="227" spans="1:14">
      <c r="A227" s="113" t="s">
        <v>1924</v>
      </c>
      <c r="B227" s="113" t="s">
        <v>383</v>
      </c>
      <c r="C227" s="113">
        <v>114.45</v>
      </c>
      <c r="D227" s="113">
        <v>115.85</v>
      </c>
      <c r="E227" s="113">
        <v>112.6</v>
      </c>
      <c r="F227" s="113">
        <v>114</v>
      </c>
      <c r="G227" s="113">
        <v>113.25</v>
      </c>
      <c r="H227" s="113">
        <v>113.65</v>
      </c>
      <c r="I227" s="113">
        <v>102007</v>
      </c>
      <c r="J227" s="113">
        <v>11660718.199999999</v>
      </c>
      <c r="K227" s="115">
        <v>43535</v>
      </c>
      <c r="L227" s="113">
        <v>3151</v>
      </c>
      <c r="M227" s="113" t="s">
        <v>2037</v>
      </c>
      <c r="N227" s="351"/>
    </row>
    <row r="228" spans="1:14">
      <c r="A228" s="113" t="s">
        <v>577</v>
      </c>
      <c r="B228" s="113" t="s">
        <v>383</v>
      </c>
      <c r="C228" s="113">
        <v>3.65</v>
      </c>
      <c r="D228" s="113">
        <v>3.75</v>
      </c>
      <c r="E228" s="113">
        <v>3.6</v>
      </c>
      <c r="F228" s="113">
        <v>3.7</v>
      </c>
      <c r="G228" s="113">
        <v>3.7</v>
      </c>
      <c r="H228" s="113">
        <v>3.75</v>
      </c>
      <c r="I228" s="113">
        <v>3336</v>
      </c>
      <c r="J228" s="113">
        <v>12264.4</v>
      </c>
      <c r="K228" s="115">
        <v>43535</v>
      </c>
      <c r="L228" s="113">
        <v>18</v>
      </c>
      <c r="M228" s="113" t="s">
        <v>578</v>
      </c>
      <c r="N228" s="351"/>
    </row>
    <row r="229" spans="1:14">
      <c r="A229" s="113" t="s">
        <v>3562</v>
      </c>
      <c r="B229" s="113" t="s">
        <v>3175</v>
      </c>
      <c r="C229" s="113">
        <v>47.35</v>
      </c>
      <c r="D229" s="113">
        <v>52.25</v>
      </c>
      <c r="E229" s="113">
        <v>47.35</v>
      </c>
      <c r="F229" s="113">
        <v>47.35</v>
      </c>
      <c r="G229" s="113">
        <v>47.35</v>
      </c>
      <c r="H229" s="113">
        <v>49.8</v>
      </c>
      <c r="I229" s="113">
        <v>1418</v>
      </c>
      <c r="J229" s="113">
        <v>68909.3</v>
      </c>
      <c r="K229" s="115">
        <v>43535</v>
      </c>
      <c r="L229" s="113">
        <v>34</v>
      </c>
      <c r="M229" s="113" t="s">
        <v>3563</v>
      </c>
      <c r="N229" s="351"/>
    </row>
    <row r="230" spans="1:14">
      <c r="A230" s="113" t="s">
        <v>579</v>
      </c>
      <c r="B230" s="113" t="s">
        <v>383</v>
      </c>
      <c r="C230" s="113">
        <v>3248.9</v>
      </c>
      <c r="D230" s="113">
        <v>3248.9</v>
      </c>
      <c r="E230" s="113">
        <v>3196</v>
      </c>
      <c r="F230" s="113">
        <v>3220.6</v>
      </c>
      <c r="G230" s="113">
        <v>3229</v>
      </c>
      <c r="H230" s="113">
        <v>3196.85</v>
      </c>
      <c r="I230" s="113">
        <v>2412</v>
      </c>
      <c r="J230" s="113">
        <v>7767376.4500000002</v>
      </c>
      <c r="K230" s="115">
        <v>43535</v>
      </c>
      <c r="L230" s="113">
        <v>440</v>
      </c>
      <c r="M230" s="113" t="s">
        <v>580</v>
      </c>
      <c r="N230" s="351"/>
    </row>
    <row r="231" spans="1:14">
      <c r="A231" s="113" t="s">
        <v>581</v>
      </c>
      <c r="B231" s="113" t="s">
        <v>383</v>
      </c>
      <c r="C231" s="113">
        <v>658.9</v>
      </c>
      <c r="D231" s="113">
        <v>664.95</v>
      </c>
      <c r="E231" s="113">
        <v>656.35</v>
      </c>
      <c r="F231" s="113">
        <v>660.95</v>
      </c>
      <c r="G231" s="113">
        <v>660.5</v>
      </c>
      <c r="H231" s="113">
        <v>650.1</v>
      </c>
      <c r="I231" s="113">
        <v>27774</v>
      </c>
      <c r="J231" s="113">
        <v>18354561.949999999</v>
      </c>
      <c r="K231" s="115">
        <v>43535</v>
      </c>
      <c r="L231" s="113">
        <v>2637</v>
      </c>
      <c r="M231" s="113" t="s">
        <v>582</v>
      </c>
      <c r="N231" s="351"/>
    </row>
    <row r="232" spans="1:14">
      <c r="A232" s="113" t="s">
        <v>583</v>
      </c>
      <c r="B232" s="113" t="s">
        <v>383</v>
      </c>
      <c r="C232" s="113">
        <v>114.9</v>
      </c>
      <c r="D232" s="113">
        <v>116.8</v>
      </c>
      <c r="E232" s="113">
        <v>113.55</v>
      </c>
      <c r="F232" s="113">
        <v>116</v>
      </c>
      <c r="G232" s="113">
        <v>116.25</v>
      </c>
      <c r="H232" s="113">
        <v>113.15</v>
      </c>
      <c r="I232" s="113">
        <v>135961</v>
      </c>
      <c r="J232" s="113">
        <v>15727477.4</v>
      </c>
      <c r="K232" s="115">
        <v>43535</v>
      </c>
      <c r="L232" s="113">
        <v>1620</v>
      </c>
      <c r="M232" s="113" t="s">
        <v>584</v>
      </c>
      <c r="N232" s="351"/>
    </row>
    <row r="233" spans="1:14">
      <c r="A233" s="113" t="s">
        <v>585</v>
      </c>
      <c r="B233" s="113" t="s">
        <v>383</v>
      </c>
      <c r="C233" s="113">
        <v>115.55</v>
      </c>
      <c r="D233" s="113">
        <v>119</v>
      </c>
      <c r="E233" s="113">
        <v>115.55</v>
      </c>
      <c r="F233" s="113">
        <v>116</v>
      </c>
      <c r="G233" s="113">
        <v>115.9</v>
      </c>
      <c r="H233" s="113">
        <v>116</v>
      </c>
      <c r="I233" s="113">
        <v>909792</v>
      </c>
      <c r="J233" s="113">
        <v>106352604.15000001</v>
      </c>
      <c r="K233" s="115">
        <v>43535</v>
      </c>
      <c r="L233" s="113">
        <v>7055</v>
      </c>
      <c r="M233" s="113" t="s">
        <v>586</v>
      </c>
      <c r="N233" s="351"/>
    </row>
    <row r="234" spans="1:14">
      <c r="A234" s="113" t="s">
        <v>2208</v>
      </c>
      <c r="B234" s="113" t="s">
        <v>383</v>
      </c>
      <c r="C234" s="113">
        <v>226.95</v>
      </c>
      <c r="D234" s="113">
        <v>230</v>
      </c>
      <c r="E234" s="113">
        <v>222.2</v>
      </c>
      <c r="F234" s="113">
        <v>224.25</v>
      </c>
      <c r="G234" s="113">
        <v>226</v>
      </c>
      <c r="H234" s="113">
        <v>226.65</v>
      </c>
      <c r="I234" s="113">
        <v>51709</v>
      </c>
      <c r="J234" s="113">
        <v>11708430.25</v>
      </c>
      <c r="K234" s="115">
        <v>43535</v>
      </c>
      <c r="L234" s="113">
        <v>1481</v>
      </c>
      <c r="M234" s="113" t="s">
        <v>2875</v>
      </c>
      <c r="N234" s="351"/>
    </row>
    <row r="235" spans="1:14">
      <c r="A235" s="113" t="s">
        <v>52</v>
      </c>
      <c r="B235" s="113" t="s">
        <v>383</v>
      </c>
      <c r="C235" s="113">
        <v>18500</v>
      </c>
      <c r="D235" s="113">
        <v>19170</v>
      </c>
      <c r="E235" s="113">
        <v>18489</v>
      </c>
      <c r="F235" s="113">
        <v>19100.3</v>
      </c>
      <c r="G235" s="113">
        <v>19050</v>
      </c>
      <c r="H235" s="113">
        <v>18429.849999999999</v>
      </c>
      <c r="I235" s="113">
        <v>18632</v>
      </c>
      <c r="J235" s="113">
        <v>353223442.64999998</v>
      </c>
      <c r="K235" s="115">
        <v>43535</v>
      </c>
      <c r="L235" s="113">
        <v>7119</v>
      </c>
      <c r="M235" s="113" t="s">
        <v>587</v>
      </c>
      <c r="N235" s="351"/>
    </row>
    <row r="236" spans="1:14">
      <c r="A236" s="113" t="s">
        <v>53</v>
      </c>
      <c r="B236" s="113" t="s">
        <v>383</v>
      </c>
      <c r="C236" s="113">
        <v>369.45</v>
      </c>
      <c r="D236" s="113">
        <v>388.5</v>
      </c>
      <c r="E236" s="113">
        <v>368.8</v>
      </c>
      <c r="F236" s="113">
        <v>387.05</v>
      </c>
      <c r="G236" s="113">
        <v>387</v>
      </c>
      <c r="H236" s="113">
        <v>367.35</v>
      </c>
      <c r="I236" s="113">
        <v>9486915</v>
      </c>
      <c r="J236" s="113">
        <v>3633070984.3499999</v>
      </c>
      <c r="K236" s="115">
        <v>43535</v>
      </c>
      <c r="L236" s="113">
        <v>97033</v>
      </c>
      <c r="M236" s="113" t="s">
        <v>588</v>
      </c>
      <c r="N236" s="351"/>
    </row>
    <row r="237" spans="1:14">
      <c r="A237" s="113" t="s">
        <v>589</v>
      </c>
      <c r="B237" s="113" t="s">
        <v>383</v>
      </c>
      <c r="C237" s="113">
        <v>29.5</v>
      </c>
      <c r="D237" s="113">
        <v>30.1</v>
      </c>
      <c r="E237" s="113">
        <v>29</v>
      </c>
      <c r="F237" s="113">
        <v>29.35</v>
      </c>
      <c r="G237" s="113">
        <v>29.3</v>
      </c>
      <c r="H237" s="113">
        <v>28.75</v>
      </c>
      <c r="I237" s="113">
        <v>192632</v>
      </c>
      <c r="J237" s="113">
        <v>5667687.9000000004</v>
      </c>
      <c r="K237" s="115">
        <v>43535</v>
      </c>
      <c r="L237" s="113">
        <v>1143</v>
      </c>
      <c r="M237" s="113" t="s">
        <v>590</v>
      </c>
      <c r="N237" s="351"/>
    </row>
    <row r="238" spans="1:14">
      <c r="A238" s="113" t="s">
        <v>2612</v>
      </c>
      <c r="B238" s="113" t="s">
        <v>3175</v>
      </c>
      <c r="C238" s="113">
        <v>8.9499999999999993</v>
      </c>
      <c r="D238" s="113">
        <v>9.3000000000000007</v>
      </c>
      <c r="E238" s="113">
        <v>8.6</v>
      </c>
      <c r="F238" s="113">
        <v>8.9499999999999993</v>
      </c>
      <c r="G238" s="113">
        <v>8.9499999999999993</v>
      </c>
      <c r="H238" s="113">
        <v>9</v>
      </c>
      <c r="I238" s="113">
        <v>22770</v>
      </c>
      <c r="J238" s="113">
        <v>202942.15</v>
      </c>
      <c r="K238" s="115">
        <v>43535</v>
      </c>
      <c r="L238" s="113">
        <v>115</v>
      </c>
      <c r="M238" s="113" t="s">
        <v>2634</v>
      </c>
      <c r="N238" s="351"/>
    </row>
    <row r="239" spans="1:14">
      <c r="A239" s="113" t="s">
        <v>591</v>
      </c>
      <c r="B239" s="113" t="s">
        <v>383</v>
      </c>
      <c r="C239" s="113">
        <v>223.1</v>
      </c>
      <c r="D239" s="113">
        <v>225.35</v>
      </c>
      <c r="E239" s="113">
        <v>217.55</v>
      </c>
      <c r="F239" s="113">
        <v>220.05</v>
      </c>
      <c r="G239" s="113">
        <v>220.3</v>
      </c>
      <c r="H239" s="113">
        <v>223.7</v>
      </c>
      <c r="I239" s="113">
        <v>111708</v>
      </c>
      <c r="J239" s="113">
        <v>24686421.300000001</v>
      </c>
      <c r="K239" s="115">
        <v>43535</v>
      </c>
      <c r="L239" s="113">
        <v>4136</v>
      </c>
      <c r="M239" s="113" t="s">
        <v>592</v>
      </c>
      <c r="N239" s="351"/>
    </row>
    <row r="240" spans="1:14">
      <c r="A240" s="113" t="s">
        <v>191</v>
      </c>
      <c r="B240" s="113" t="s">
        <v>383</v>
      </c>
      <c r="C240" s="113">
        <v>3086</v>
      </c>
      <c r="D240" s="113">
        <v>3139.5</v>
      </c>
      <c r="E240" s="113">
        <v>3066.5</v>
      </c>
      <c r="F240" s="113">
        <v>3133.45</v>
      </c>
      <c r="G240" s="113">
        <v>3135</v>
      </c>
      <c r="H240" s="113">
        <v>3071.2</v>
      </c>
      <c r="I240" s="113">
        <v>336189</v>
      </c>
      <c r="J240" s="113">
        <v>1045241904.6</v>
      </c>
      <c r="K240" s="115">
        <v>43535</v>
      </c>
      <c r="L240" s="113">
        <v>28878</v>
      </c>
      <c r="M240" s="113" t="s">
        <v>3161</v>
      </c>
      <c r="N240" s="351"/>
    </row>
    <row r="241" spans="1:14">
      <c r="A241" s="113" t="s">
        <v>2181</v>
      </c>
      <c r="B241" s="113" t="s">
        <v>383</v>
      </c>
      <c r="C241" s="113">
        <v>102</v>
      </c>
      <c r="D241" s="113">
        <v>107</v>
      </c>
      <c r="E241" s="113">
        <v>100.35</v>
      </c>
      <c r="F241" s="113">
        <v>106.25</v>
      </c>
      <c r="G241" s="113">
        <v>106</v>
      </c>
      <c r="H241" s="113">
        <v>101.5</v>
      </c>
      <c r="I241" s="113">
        <v>314030</v>
      </c>
      <c r="J241" s="113">
        <v>33549048.600000001</v>
      </c>
      <c r="K241" s="115">
        <v>43535</v>
      </c>
      <c r="L241" s="113">
        <v>652</v>
      </c>
      <c r="M241" s="113" t="s">
        <v>2185</v>
      </c>
      <c r="N241" s="351"/>
    </row>
    <row r="242" spans="1:14">
      <c r="A242" s="113" t="s">
        <v>593</v>
      </c>
      <c r="B242" s="113" t="s">
        <v>383</v>
      </c>
      <c r="C242" s="113">
        <v>57.8</v>
      </c>
      <c r="D242" s="113">
        <v>57.8</v>
      </c>
      <c r="E242" s="113">
        <v>55.65</v>
      </c>
      <c r="F242" s="113">
        <v>56.15</v>
      </c>
      <c r="G242" s="113">
        <v>56.9</v>
      </c>
      <c r="H242" s="113">
        <v>56.1</v>
      </c>
      <c r="I242" s="113">
        <v>23525</v>
      </c>
      <c r="J242" s="113">
        <v>1333564.7</v>
      </c>
      <c r="K242" s="115">
        <v>43535</v>
      </c>
      <c r="L242" s="113">
        <v>303</v>
      </c>
      <c r="M242" s="113" t="s">
        <v>594</v>
      </c>
      <c r="N242" s="351"/>
    </row>
    <row r="243" spans="1:14">
      <c r="A243" s="113" t="s">
        <v>251</v>
      </c>
      <c r="B243" s="113" t="s">
        <v>383</v>
      </c>
      <c r="C243" s="113">
        <v>622.9</v>
      </c>
      <c r="D243" s="113">
        <v>625</v>
      </c>
      <c r="E243" s="113">
        <v>616.9</v>
      </c>
      <c r="F243" s="113">
        <v>618.04999999999995</v>
      </c>
      <c r="G243" s="113">
        <v>618</v>
      </c>
      <c r="H243" s="113">
        <v>616.29999999999995</v>
      </c>
      <c r="I243" s="113">
        <v>87051</v>
      </c>
      <c r="J243" s="113">
        <v>53947349.950000003</v>
      </c>
      <c r="K243" s="115">
        <v>43535</v>
      </c>
      <c r="L243" s="113">
        <v>6098</v>
      </c>
      <c r="M243" s="113" t="s">
        <v>1990</v>
      </c>
      <c r="N243" s="351"/>
    </row>
    <row r="244" spans="1:14">
      <c r="A244" s="113" t="s">
        <v>2376</v>
      </c>
      <c r="B244" s="113" t="s">
        <v>383</v>
      </c>
      <c r="C244" s="113">
        <v>2.25</v>
      </c>
      <c r="D244" s="113">
        <v>2.25</v>
      </c>
      <c r="E244" s="113">
        <v>2.15</v>
      </c>
      <c r="F244" s="113">
        <v>2.2000000000000002</v>
      </c>
      <c r="G244" s="113">
        <v>2.15</v>
      </c>
      <c r="H244" s="113">
        <v>2.15</v>
      </c>
      <c r="I244" s="113">
        <v>44773</v>
      </c>
      <c r="J244" s="113">
        <v>98272.8</v>
      </c>
      <c r="K244" s="115">
        <v>43535</v>
      </c>
      <c r="L244" s="113">
        <v>77</v>
      </c>
      <c r="M244" s="113" t="s">
        <v>2377</v>
      </c>
      <c r="N244" s="351"/>
    </row>
    <row r="245" spans="1:14">
      <c r="A245" s="113" t="s">
        <v>595</v>
      </c>
      <c r="B245" s="113" t="s">
        <v>383</v>
      </c>
      <c r="C245" s="113">
        <v>45.95</v>
      </c>
      <c r="D245" s="113">
        <v>46</v>
      </c>
      <c r="E245" s="113">
        <v>44.05</v>
      </c>
      <c r="F245" s="113">
        <v>45.25</v>
      </c>
      <c r="G245" s="113">
        <v>45.5</v>
      </c>
      <c r="H245" s="113">
        <v>44.45</v>
      </c>
      <c r="I245" s="113">
        <v>9897</v>
      </c>
      <c r="J245" s="113">
        <v>444902.65</v>
      </c>
      <c r="K245" s="115">
        <v>43535</v>
      </c>
      <c r="L245" s="113">
        <v>113</v>
      </c>
      <c r="M245" s="113" t="s">
        <v>596</v>
      </c>
      <c r="N245" s="351"/>
    </row>
    <row r="246" spans="1:14">
      <c r="A246" s="113" t="s">
        <v>3369</v>
      </c>
      <c r="B246" s="113" t="s">
        <v>383</v>
      </c>
      <c r="C246" s="113">
        <v>3024</v>
      </c>
      <c r="D246" s="113">
        <v>3024</v>
      </c>
      <c r="E246" s="113">
        <v>2970</v>
      </c>
      <c r="F246" s="113">
        <v>2970.1</v>
      </c>
      <c r="G246" s="113">
        <v>2970.1</v>
      </c>
      <c r="H246" s="113">
        <v>2990</v>
      </c>
      <c r="I246" s="113">
        <v>27</v>
      </c>
      <c r="J246" s="113">
        <v>80511.850000000006</v>
      </c>
      <c r="K246" s="115">
        <v>43535</v>
      </c>
      <c r="L246" s="113">
        <v>10</v>
      </c>
      <c r="M246" s="113" t="s">
        <v>3370</v>
      </c>
      <c r="N246" s="351"/>
    </row>
    <row r="247" spans="1:14">
      <c r="A247" s="113" t="s">
        <v>3455</v>
      </c>
      <c r="B247" s="113" t="s">
        <v>383</v>
      </c>
      <c r="C247" s="113">
        <v>115</v>
      </c>
      <c r="D247" s="113">
        <v>115.2</v>
      </c>
      <c r="E247" s="113">
        <v>115</v>
      </c>
      <c r="F247" s="113">
        <v>115.2</v>
      </c>
      <c r="G247" s="113">
        <v>115.2</v>
      </c>
      <c r="H247" s="113">
        <v>116</v>
      </c>
      <c r="I247" s="113">
        <v>54</v>
      </c>
      <c r="J247" s="113">
        <v>6214.9</v>
      </c>
      <c r="K247" s="115">
        <v>43535</v>
      </c>
      <c r="L247" s="113">
        <v>8</v>
      </c>
      <c r="M247" s="113" t="s">
        <v>3456</v>
      </c>
      <c r="N247" s="351"/>
    </row>
    <row r="248" spans="1:14">
      <c r="A248" s="113" t="s">
        <v>3470</v>
      </c>
      <c r="B248" s="113" t="s">
        <v>383</v>
      </c>
      <c r="C248" s="113">
        <v>104.5</v>
      </c>
      <c r="D248" s="113">
        <v>106.75</v>
      </c>
      <c r="E248" s="113">
        <v>104</v>
      </c>
      <c r="F248" s="113">
        <v>105.3</v>
      </c>
      <c r="G248" s="113">
        <v>105.6</v>
      </c>
      <c r="H248" s="113">
        <v>103.9</v>
      </c>
      <c r="I248" s="113">
        <v>704994</v>
      </c>
      <c r="J248" s="113">
        <v>74264189.599999994</v>
      </c>
      <c r="K248" s="115">
        <v>43535</v>
      </c>
      <c r="L248" s="113">
        <v>6566</v>
      </c>
      <c r="M248" s="113" t="s">
        <v>1050</v>
      </c>
      <c r="N248" s="351"/>
    </row>
    <row r="249" spans="1:14">
      <c r="A249" s="113" t="s">
        <v>2635</v>
      </c>
      <c r="B249" s="113" t="s">
        <v>383</v>
      </c>
      <c r="C249" s="113">
        <v>3.7</v>
      </c>
      <c r="D249" s="113">
        <v>3.85</v>
      </c>
      <c r="E249" s="113">
        <v>3.7</v>
      </c>
      <c r="F249" s="113">
        <v>3.8</v>
      </c>
      <c r="G249" s="113">
        <v>3.8</v>
      </c>
      <c r="H249" s="113">
        <v>3.7</v>
      </c>
      <c r="I249" s="113">
        <v>140748</v>
      </c>
      <c r="J249" s="113">
        <v>536250.5</v>
      </c>
      <c r="K249" s="115">
        <v>43535</v>
      </c>
      <c r="L249" s="113">
        <v>218</v>
      </c>
      <c r="M249" s="113" t="s">
        <v>2636</v>
      </c>
      <c r="N249" s="351"/>
    </row>
    <row r="250" spans="1:14">
      <c r="A250" s="113" t="s">
        <v>2378</v>
      </c>
      <c r="B250" s="113" t="s">
        <v>383</v>
      </c>
      <c r="C250" s="113">
        <v>192</v>
      </c>
      <c r="D250" s="113">
        <v>219.1</v>
      </c>
      <c r="E250" s="113">
        <v>192</v>
      </c>
      <c r="F250" s="113">
        <v>210.25</v>
      </c>
      <c r="G250" s="113">
        <v>208.95</v>
      </c>
      <c r="H250" s="113">
        <v>192.75</v>
      </c>
      <c r="I250" s="113">
        <v>974021</v>
      </c>
      <c r="J250" s="113">
        <v>203617491</v>
      </c>
      <c r="K250" s="115">
        <v>43535</v>
      </c>
      <c r="L250" s="113">
        <v>20269</v>
      </c>
      <c r="M250" s="113" t="s">
        <v>2379</v>
      </c>
      <c r="N250" s="351"/>
    </row>
    <row r="251" spans="1:14">
      <c r="A251" s="113" t="s">
        <v>3432</v>
      </c>
      <c r="B251" s="113" t="s">
        <v>3175</v>
      </c>
      <c r="C251" s="113">
        <v>15.9</v>
      </c>
      <c r="D251" s="113">
        <v>16</v>
      </c>
      <c r="E251" s="113">
        <v>14.5</v>
      </c>
      <c r="F251" s="113">
        <v>15.45</v>
      </c>
      <c r="G251" s="113">
        <v>16</v>
      </c>
      <c r="H251" s="113">
        <v>15.25</v>
      </c>
      <c r="I251" s="113">
        <v>18383</v>
      </c>
      <c r="J251" s="113">
        <v>267599.05</v>
      </c>
      <c r="K251" s="115">
        <v>43535</v>
      </c>
      <c r="L251" s="113">
        <v>24</v>
      </c>
      <c r="M251" s="113" t="s">
        <v>3433</v>
      </c>
      <c r="N251" s="351"/>
    </row>
    <row r="252" spans="1:14">
      <c r="A252" s="113" t="s">
        <v>2876</v>
      </c>
      <c r="B252" s="113" t="s">
        <v>383</v>
      </c>
      <c r="C252" s="113">
        <v>26.95</v>
      </c>
      <c r="D252" s="113">
        <v>27.75</v>
      </c>
      <c r="E252" s="113">
        <v>26.1</v>
      </c>
      <c r="F252" s="113">
        <v>27.15</v>
      </c>
      <c r="G252" s="113">
        <v>27.1</v>
      </c>
      <c r="H252" s="113">
        <v>26.3</v>
      </c>
      <c r="I252" s="113">
        <v>301195</v>
      </c>
      <c r="J252" s="113">
        <v>8140415.5</v>
      </c>
      <c r="K252" s="115">
        <v>43535</v>
      </c>
      <c r="L252" s="113">
        <v>2164</v>
      </c>
      <c r="M252" s="113" t="s">
        <v>2877</v>
      </c>
      <c r="N252" s="351"/>
    </row>
    <row r="253" spans="1:14">
      <c r="A253" s="113" t="s">
        <v>193</v>
      </c>
      <c r="B253" s="113" t="s">
        <v>383</v>
      </c>
      <c r="C253" s="113">
        <v>326.95</v>
      </c>
      <c r="D253" s="113">
        <v>333.85</v>
      </c>
      <c r="E253" s="113">
        <v>325</v>
      </c>
      <c r="F253" s="113">
        <v>332.85</v>
      </c>
      <c r="G253" s="113">
        <v>333.8</v>
      </c>
      <c r="H253" s="113">
        <v>324.95</v>
      </c>
      <c r="I253" s="113">
        <v>728477</v>
      </c>
      <c r="J253" s="113">
        <v>241026022.25</v>
      </c>
      <c r="K253" s="115">
        <v>43535</v>
      </c>
      <c r="L253" s="113">
        <v>14043</v>
      </c>
      <c r="M253" s="113" t="s">
        <v>597</v>
      </c>
      <c r="N253" s="351"/>
    </row>
    <row r="254" spans="1:14">
      <c r="A254" s="113" t="s">
        <v>2637</v>
      </c>
      <c r="B254" s="113" t="s">
        <v>383</v>
      </c>
      <c r="C254" s="113">
        <v>19.600000000000001</v>
      </c>
      <c r="D254" s="113">
        <v>19.95</v>
      </c>
      <c r="E254" s="113">
        <v>19.05</v>
      </c>
      <c r="F254" s="113">
        <v>19.8</v>
      </c>
      <c r="G254" s="113">
        <v>19.95</v>
      </c>
      <c r="H254" s="113">
        <v>19</v>
      </c>
      <c r="I254" s="113">
        <v>17353</v>
      </c>
      <c r="J254" s="113">
        <v>345731.05</v>
      </c>
      <c r="K254" s="115">
        <v>43535</v>
      </c>
      <c r="L254" s="113">
        <v>105</v>
      </c>
      <c r="M254" s="113" t="s">
        <v>2638</v>
      </c>
      <c r="N254" s="351"/>
    </row>
    <row r="255" spans="1:14">
      <c r="A255" s="113" t="s">
        <v>598</v>
      </c>
      <c r="B255" s="113" t="s">
        <v>383</v>
      </c>
      <c r="C255" s="113">
        <v>52.4</v>
      </c>
      <c r="D255" s="113">
        <v>54.8</v>
      </c>
      <c r="E255" s="113">
        <v>51.6</v>
      </c>
      <c r="F255" s="113">
        <v>53.2</v>
      </c>
      <c r="G255" s="113">
        <v>53.45</v>
      </c>
      <c r="H255" s="113">
        <v>51.35</v>
      </c>
      <c r="I255" s="113">
        <v>285129</v>
      </c>
      <c r="J255" s="113">
        <v>15235301.300000001</v>
      </c>
      <c r="K255" s="115">
        <v>43535</v>
      </c>
      <c r="L255" s="113">
        <v>2140</v>
      </c>
      <c r="M255" s="113" t="s">
        <v>599</v>
      </c>
      <c r="N255" s="351"/>
    </row>
    <row r="256" spans="1:14">
      <c r="A256" s="113" t="s">
        <v>54</v>
      </c>
      <c r="B256" s="113" t="s">
        <v>383</v>
      </c>
      <c r="C256" s="113">
        <v>255.9</v>
      </c>
      <c r="D256" s="113">
        <v>262.95</v>
      </c>
      <c r="E256" s="113">
        <v>255.65</v>
      </c>
      <c r="F256" s="113">
        <v>259.35000000000002</v>
      </c>
      <c r="G256" s="113">
        <v>259.14999999999998</v>
      </c>
      <c r="H256" s="113">
        <v>254</v>
      </c>
      <c r="I256" s="113">
        <v>4714054</v>
      </c>
      <c r="J256" s="113">
        <v>1225159458.75</v>
      </c>
      <c r="K256" s="115">
        <v>43535</v>
      </c>
      <c r="L256" s="113">
        <v>34419</v>
      </c>
      <c r="M256" s="113" t="s">
        <v>600</v>
      </c>
      <c r="N256" s="351"/>
    </row>
    <row r="257" spans="1:14">
      <c r="A257" s="113" t="s">
        <v>601</v>
      </c>
      <c r="B257" s="113" t="s">
        <v>383</v>
      </c>
      <c r="C257" s="113">
        <v>289</v>
      </c>
      <c r="D257" s="113">
        <v>309.45</v>
      </c>
      <c r="E257" s="113">
        <v>289</v>
      </c>
      <c r="F257" s="113">
        <v>307.35000000000002</v>
      </c>
      <c r="G257" s="113">
        <v>307.95</v>
      </c>
      <c r="H257" s="113">
        <v>287.45</v>
      </c>
      <c r="I257" s="113">
        <v>3545379</v>
      </c>
      <c r="J257" s="113">
        <v>1074658402.3</v>
      </c>
      <c r="K257" s="115">
        <v>43535</v>
      </c>
      <c r="L257" s="113">
        <v>39989</v>
      </c>
      <c r="M257" s="113" t="s">
        <v>2216</v>
      </c>
      <c r="N257" s="351"/>
    </row>
    <row r="258" spans="1:14">
      <c r="A258" s="113" t="s">
        <v>2639</v>
      </c>
      <c r="B258" s="113" t="s">
        <v>383</v>
      </c>
      <c r="C258" s="113">
        <v>282</v>
      </c>
      <c r="D258" s="113">
        <v>288.75</v>
      </c>
      <c r="E258" s="113">
        <v>270.05</v>
      </c>
      <c r="F258" s="113">
        <v>274.75</v>
      </c>
      <c r="G258" s="113">
        <v>276.14999999999998</v>
      </c>
      <c r="H258" s="113">
        <v>279.95</v>
      </c>
      <c r="I258" s="113">
        <v>95533</v>
      </c>
      <c r="J258" s="113">
        <v>26816895.050000001</v>
      </c>
      <c r="K258" s="115">
        <v>43535</v>
      </c>
      <c r="L258" s="113">
        <v>2881</v>
      </c>
      <c r="M258" s="113" t="s">
        <v>2640</v>
      </c>
      <c r="N258" s="351"/>
    </row>
    <row r="259" spans="1:14">
      <c r="A259" s="113" t="s">
        <v>2191</v>
      </c>
      <c r="B259" s="113" t="s">
        <v>383</v>
      </c>
      <c r="C259" s="113">
        <v>235.4</v>
      </c>
      <c r="D259" s="113">
        <v>244.5</v>
      </c>
      <c r="E259" s="113">
        <v>235.4</v>
      </c>
      <c r="F259" s="113">
        <v>237.95</v>
      </c>
      <c r="G259" s="113">
        <v>238.2</v>
      </c>
      <c r="H259" s="113">
        <v>236.95</v>
      </c>
      <c r="I259" s="113">
        <v>92061</v>
      </c>
      <c r="J259" s="113">
        <v>22175452.350000001</v>
      </c>
      <c r="K259" s="115">
        <v>43535</v>
      </c>
      <c r="L259" s="113">
        <v>2688</v>
      </c>
      <c r="M259" s="113" t="s">
        <v>2192</v>
      </c>
      <c r="N259" s="351"/>
    </row>
    <row r="260" spans="1:14">
      <c r="A260" s="113" t="s">
        <v>602</v>
      </c>
      <c r="B260" s="113" t="s">
        <v>383</v>
      </c>
      <c r="C260" s="113">
        <v>408.9</v>
      </c>
      <c r="D260" s="113">
        <v>413</v>
      </c>
      <c r="E260" s="113">
        <v>397.05</v>
      </c>
      <c r="F260" s="113">
        <v>401.65</v>
      </c>
      <c r="G260" s="113">
        <v>403.05</v>
      </c>
      <c r="H260" s="113">
        <v>406.95</v>
      </c>
      <c r="I260" s="113">
        <v>41379</v>
      </c>
      <c r="J260" s="113">
        <v>16736792.25</v>
      </c>
      <c r="K260" s="115">
        <v>43535</v>
      </c>
      <c r="L260" s="113">
        <v>1612</v>
      </c>
      <c r="M260" s="113" t="s">
        <v>2878</v>
      </c>
      <c r="N260" s="351"/>
    </row>
    <row r="261" spans="1:14">
      <c r="A261" s="113" t="s">
        <v>1979</v>
      </c>
      <c r="B261" s="113" t="s">
        <v>3175</v>
      </c>
      <c r="C261" s="113">
        <v>194.8</v>
      </c>
      <c r="D261" s="113">
        <v>194.8</v>
      </c>
      <c r="E261" s="113">
        <v>185.05</v>
      </c>
      <c r="F261" s="113">
        <v>190</v>
      </c>
      <c r="G261" s="113">
        <v>190</v>
      </c>
      <c r="H261" s="113">
        <v>190.2</v>
      </c>
      <c r="I261" s="113">
        <v>611</v>
      </c>
      <c r="J261" s="113">
        <v>117039.55</v>
      </c>
      <c r="K261" s="115">
        <v>43535</v>
      </c>
      <c r="L261" s="113">
        <v>12</v>
      </c>
      <c r="M261" s="113" t="s">
        <v>1980</v>
      </c>
      <c r="N261" s="351"/>
    </row>
    <row r="262" spans="1:14">
      <c r="A262" s="113" t="s">
        <v>603</v>
      </c>
      <c r="B262" s="113" t="s">
        <v>383</v>
      </c>
      <c r="C262" s="113">
        <v>384</v>
      </c>
      <c r="D262" s="113">
        <v>395.85</v>
      </c>
      <c r="E262" s="113">
        <v>382</v>
      </c>
      <c r="F262" s="113">
        <v>390.3</v>
      </c>
      <c r="G262" s="113">
        <v>390.2</v>
      </c>
      <c r="H262" s="113">
        <v>383.8</v>
      </c>
      <c r="I262" s="113">
        <v>90684</v>
      </c>
      <c r="J262" s="113">
        <v>35351426.75</v>
      </c>
      <c r="K262" s="115">
        <v>43535</v>
      </c>
      <c r="L262" s="113">
        <v>5817</v>
      </c>
      <c r="M262" s="113" t="s">
        <v>604</v>
      </c>
      <c r="N262" s="351"/>
    </row>
    <row r="263" spans="1:14">
      <c r="A263" s="113" t="s">
        <v>605</v>
      </c>
      <c r="B263" s="113" t="s">
        <v>383</v>
      </c>
      <c r="C263" s="113">
        <v>79.7</v>
      </c>
      <c r="D263" s="113">
        <v>79.7</v>
      </c>
      <c r="E263" s="113">
        <v>75.25</v>
      </c>
      <c r="F263" s="113">
        <v>78.2</v>
      </c>
      <c r="G263" s="113">
        <v>77.400000000000006</v>
      </c>
      <c r="H263" s="113">
        <v>73.2</v>
      </c>
      <c r="I263" s="113">
        <v>40237</v>
      </c>
      <c r="J263" s="113">
        <v>3107617.1</v>
      </c>
      <c r="K263" s="115">
        <v>43535</v>
      </c>
      <c r="L263" s="113">
        <v>978</v>
      </c>
      <c r="M263" s="113" t="s">
        <v>606</v>
      </c>
      <c r="N263" s="351"/>
    </row>
    <row r="264" spans="1:14">
      <c r="A264" s="113" t="s">
        <v>607</v>
      </c>
      <c r="B264" s="113" t="s">
        <v>383</v>
      </c>
      <c r="C264" s="113">
        <v>992.05</v>
      </c>
      <c r="D264" s="113">
        <v>1016</v>
      </c>
      <c r="E264" s="113">
        <v>992.05</v>
      </c>
      <c r="F264" s="113">
        <v>1011.2</v>
      </c>
      <c r="G264" s="113">
        <v>1011</v>
      </c>
      <c r="H264" s="113">
        <v>997.9</v>
      </c>
      <c r="I264" s="113">
        <v>15612</v>
      </c>
      <c r="J264" s="113">
        <v>15783462.35</v>
      </c>
      <c r="K264" s="115">
        <v>43535</v>
      </c>
      <c r="L264" s="113">
        <v>2365</v>
      </c>
      <c r="M264" s="113" t="s">
        <v>608</v>
      </c>
      <c r="N264" s="351"/>
    </row>
    <row r="265" spans="1:14">
      <c r="A265" s="113" t="s">
        <v>2380</v>
      </c>
      <c r="B265" s="113" t="s">
        <v>383</v>
      </c>
      <c r="C265" s="113">
        <v>1.05</v>
      </c>
      <c r="D265" s="113">
        <v>1.1000000000000001</v>
      </c>
      <c r="E265" s="113">
        <v>1</v>
      </c>
      <c r="F265" s="113">
        <v>1.05</v>
      </c>
      <c r="G265" s="113">
        <v>1.05</v>
      </c>
      <c r="H265" s="113">
        <v>1.05</v>
      </c>
      <c r="I265" s="113">
        <v>745109</v>
      </c>
      <c r="J265" s="113">
        <v>798588.95</v>
      </c>
      <c r="K265" s="115">
        <v>43535</v>
      </c>
      <c r="L265" s="113">
        <v>174</v>
      </c>
      <c r="M265" s="113" t="s">
        <v>2381</v>
      </c>
      <c r="N265" s="351"/>
    </row>
    <row r="266" spans="1:14">
      <c r="A266" s="113" t="s">
        <v>230</v>
      </c>
      <c r="B266" s="113" t="s">
        <v>383</v>
      </c>
      <c r="C266" s="113">
        <v>161.80000000000001</v>
      </c>
      <c r="D266" s="113">
        <v>165</v>
      </c>
      <c r="E266" s="113">
        <v>161.80000000000001</v>
      </c>
      <c r="F266" s="113">
        <v>164.9</v>
      </c>
      <c r="G266" s="113">
        <v>164.95</v>
      </c>
      <c r="H266" s="113">
        <v>161.80000000000001</v>
      </c>
      <c r="I266" s="113">
        <v>1155259</v>
      </c>
      <c r="J266" s="113">
        <v>189913737.5</v>
      </c>
      <c r="K266" s="115">
        <v>43535</v>
      </c>
      <c r="L266" s="113">
        <v>10256</v>
      </c>
      <c r="M266" s="113" t="s">
        <v>2879</v>
      </c>
      <c r="N266" s="351"/>
    </row>
    <row r="267" spans="1:14">
      <c r="A267" s="113" t="s">
        <v>2382</v>
      </c>
      <c r="B267" s="113" t="s">
        <v>383</v>
      </c>
      <c r="C267" s="113">
        <v>7.35</v>
      </c>
      <c r="D267" s="113">
        <v>7.4</v>
      </c>
      <c r="E267" s="113">
        <v>6.95</v>
      </c>
      <c r="F267" s="113">
        <v>7.1</v>
      </c>
      <c r="G267" s="113">
        <v>7.15</v>
      </c>
      <c r="H267" s="113">
        <v>7.05</v>
      </c>
      <c r="I267" s="113">
        <v>33835</v>
      </c>
      <c r="J267" s="113">
        <v>240941.45</v>
      </c>
      <c r="K267" s="115">
        <v>43535</v>
      </c>
      <c r="L267" s="113">
        <v>98</v>
      </c>
      <c r="M267" s="113" t="s">
        <v>2383</v>
      </c>
      <c r="N267" s="351"/>
    </row>
    <row r="268" spans="1:14">
      <c r="A268" s="113" t="s">
        <v>609</v>
      </c>
      <c r="B268" s="113" t="s">
        <v>383</v>
      </c>
      <c r="C268" s="113">
        <v>295</v>
      </c>
      <c r="D268" s="113">
        <v>300.45</v>
      </c>
      <c r="E268" s="113">
        <v>292</v>
      </c>
      <c r="F268" s="113">
        <v>294.2</v>
      </c>
      <c r="G268" s="113">
        <v>293.64999999999998</v>
      </c>
      <c r="H268" s="113">
        <v>287.35000000000002</v>
      </c>
      <c r="I268" s="113">
        <v>150039</v>
      </c>
      <c r="J268" s="113">
        <v>44679292.950000003</v>
      </c>
      <c r="K268" s="115">
        <v>43535</v>
      </c>
      <c r="L268" s="113">
        <v>5870</v>
      </c>
      <c r="M268" s="113" t="s">
        <v>610</v>
      </c>
      <c r="N268" s="351"/>
    </row>
    <row r="269" spans="1:14">
      <c r="A269" s="113" t="s">
        <v>2091</v>
      </c>
      <c r="B269" s="113" t="s">
        <v>383</v>
      </c>
      <c r="C269" s="113">
        <v>232.8</v>
      </c>
      <c r="D269" s="113">
        <v>238</v>
      </c>
      <c r="E269" s="113">
        <v>232.8</v>
      </c>
      <c r="F269" s="113">
        <v>236.15</v>
      </c>
      <c r="G269" s="113">
        <v>238</v>
      </c>
      <c r="H269" s="113">
        <v>232.75</v>
      </c>
      <c r="I269" s="113">
        <v>178986</v>
      </c>
      <c r="J269" s="113">
        <v>42211073.700000003</v>
      </c>
      <c r="K269" s="115">
        <v>43535</v>
      </c>
      <c r="L269" s="113">
        <v>2907</v>
      </c>
      <c r="M269" s="113" t="s">
        <v>2092</v>
      </c>
      <c r="N269" s="351"/>
    </row>
    <row r="270" spans="1:14">
      <c r="A270" s="113" t="s">
        <v>229</v>
      </c>
      <c r="B270" s="113" t="s">
        <v>383</v>
      </c>
      <c r="C270" s="113">
        <v>1133.5999999999999</v>
      </c>
      <c r="D270" s="113">
        <v>1153.9000000000001</v>
      </c>
      <c r="E270" s="113">
        <v>1126.45</v>
      </c>
      <c r="F270" s="113">
        <v>1144.25</v>
      </c>
      <c r="G270" s="113">
        <v>1144.5</v>
      </c>
      <c r="H270" s="113">
        <v>1126.05</v>
      </c>
      <c r="I270" s="113">
        <v>506021</v>
      </c>
      <c r="J270" s="113">
        <v>579147590.75</v>
      </c>
      <c r="K270" s="115">
        <v>43535</v>
      </c>
      <c r="L270" s="113">
        <v>10809</v>
      </c>
      <c r="M270" s="113" t="s">
        <v>611</v>
      </c>
      <c r="N270" s="351"/>
    </row>
    <row r="271" spans="1:14">
      <c r="A271" s="113" t="s">
        <v>3194</v>
      </c>
      <c r="B271" s="113" t="s">
        <v>3175</v>
      </c>
      <c r="C271" s="113">
        <v>24.35</v>
      </c>
      <c r="D271" s="113">
        <v>24.35</v>
      </c>
      <c r="E271" s="113">
        <v>23.6</v>
      </c>
      <c r="F271" s="113">
        <v>23.65</v>
      </c>
      <c r="G271" s="113">
        <v>23.65</v>
      </c>
      <c r="H271" s="113">
        <v>23.2</v>
      </c>
      <c r="I271" s="113">
        <v>75156</v>
      </c>
      <c r="J271" s="113">
        <v>1802585.1</v>
      </c>
      <c r="K271" s="115">
        <v>43535</v>
      </c>
      <c r="L271" s="113">
        <v>202</v>
      </c>
      <c r="M271" s="113" t="s">
        <v>3195</v>
      </c>
      <c r="N271" s="351"/>
    </row>
    <row r="272" spans="1:14">
      <c r="A272" s="113" t="s">
        <v>2274</v>
      </c>
      <c r="B272" s="113" t="s">
        <v>383</v>
      </c>
      <c r="C272" s="113">
        <v>9.5</v>
      </c>
      <c r="D272" s="113">
        <v>9.5</v>
      </c>
      <c r="E272" s="113">
        <v>8.35</v>
      </c>
      <c r="F272" s="113">
        <v>8.9499999999999993</v>
      </c>
      <c r="G272" s="113">
        <v>9</v>
      </c>
      <c r="H272" s="113">
        <v>9.3000000000000007</v>
      </c>
      <c r="I272" s="113">
        <v>11002</v>
      </c>
      <c r="J272" s="113">
        <v>98510.45</v>
      </c>
      <c r="K272" s="115">
        <v>43535</v>
      </c>
      <c r="L272" s="113">
        <v>136</v>
      </c>
      <c r="M272" s="113" t="s">
        <v>2275</v>
      </c>
      <c r="N272" s="351"/>
    </row>
    <row r="273" spans="1:14">
      <c r="A273" s="113" t="s">
        <v>2880</v>
      </c>
      <c r="B273" s="113" t="s">
        <v>383</v>
      </c>
      <c r="C273" s="113">
        <v>6.45</v>
      </c>
      <c r="D273" s="113">
        <v>6.45</v>
      </c>
      <c r="E273" s="113">
        <v>5.85</v>
      </c>
      <c r="F273" s="113">
        <v>6</v>
      </c>
      <c r="G273" s="113">
        <v>6.05</v>
      </c>
      <c r="H273" s="113">
        <v>6.15</v>
      </c>
      <c r="I273" s="113">
        <v>39179</v>
      </c>
      <c r="J273" s="113">
        <v>234510.2</v>
      </c>
      <c r="K273" s="115">
        <v>43535</v>
      </c>
      <c r="L273" s="113">
        <v>106</v>
      </c>
      <c r="M273" s="113" t="s">
        <v>2881</v>
      </c>
      <c r="N273" s="351"/>
    </row>
    <row r="274" spans="1:14">
      <c r="A274" s="113" t="s">
        <v>612</v>
      </c>
      <c r="B274" s="113" t="s">
        <v>383</v>
      </c>
      <c r="C274" s="113">
        <v>256.8</v>
      </c>
      <c r="D274" s="113">
        <v>267</v>
      </c>
      <c r="E274" s="113">
        <v>253.1</v>
      </c>
      <c r="F274" s="113">
        <v>264.39999999999998</v>
      </c>
      <c r="G274" s="113">
        <v>264</v>
      </c>
      <c r="H274" s="113">
        <v>252.2</v>
      </c>
      <c r="I274" s="113">
        <v>64469</v>
      </c>
      <c r="J274" s="113">
        <v>16894595.699999999</v>
      </c>
      <c r="K274" s="115">
        <v>43535</v>
      </c>
      <c r="L274" s="113">
        <v>1055</v>
      </c>
      <c r="M274" s="113" t="s">
        <v>613</v>
      </c>
      <c r="N274" s="351"/>
    </row>
    <row r="275" spans="1:14">
      <c r="A275" s="113" t="s">
        <v>2276</v>
      </c>
      <c r="B275" s="113" t="s">
        <v>383</v>
      </c>
      <c r="C275" s="113">
        <v>6.3</v>
      </c>
      <c r="D275" s="113">
        <v>6.4</v>
      </c>
      <c r="E275" s="113">
        <v>6.25</v>
      </c>
      <c r="F275" s="113">
        <v>6.25</v>
      </c>
      <c r="G275" s="113">
        <v>6.25</v>
      </c>
      <c r="H275" s="113">
        <v>6.25</v>
      </c>
      <c r="I275" s="113">
        <v>156914</v>
      </c>
      <c r="J275" s="113">
        <v>987963.65</v>
      </c>
      <c r="K275" s="115">
        <v>43535</v>
      </c>
      <c r="L275" s="113">
        <v>398</v>
      </c>
      <c r="M275" s="113" t="s">
        <v>2277</v>
      </c>
      <c r="N275" s="351"/>
    </row>
    <row r="276" spans="1:14">
      <c r="A276" s="113" t="s">
        <v>614</v>
      </c>
      <c r="B276" s="113" t="s">
        <v>383</v>
      </c>
      <c r="C276" s="113">
        <v>32.950000000000003</v>
      </c>
      <c r="D276" s="113">
        <v>35.299999999999997</v>
      </c>
      <c r="E276" s="113">
        <v>32.950000000000003</v>
      </c>
      <c r="F276" s="113">
        <v>34.200000000000003</v>
      </c>
      <c r="G276" s="113">
        <v>34.049999999999997</v>
      </c>
      <c r="H276" s="113">
        <v>32.950000000000003</v>
      </c>
      <c r="I276" s="113">
        <v>2246614</v>
      </c>
      <c r="J276" s="113">
        <v>76861889.049999997</v>
      </c>
      <c r="K276" s="115">
        <v>43535</v>
      </c>
      <c r="L276" s="113">
        <v>6523</v>
      </c>
      <c r="M276" s="113" t="s">
        <v>615</v>
      </c>
      <c r="N276" s="351"/>
    </row>
    <row r="277" spans="1:14">
      <c r="A277" s="113" t="s">
        <v>2539</v>
      </c>
      <c r="B277" s="113" t="s">
        <v>383</v>
      </c>
      <c r="C277" s="113">
        <v>34.549999999999997</v>
      </c>
      <c r="D277" s="113">
        <v>37</v>
      </c>
      <c r="E277" s="113">
        <v>34.25</v>
      </c>
      <c r="F277" s="113">
        <v>35.200000000000003</v>
      </c>
      <c r="G277" s="113">
        <v>35.9</v>
      </c>
      <c r="H277" s="113">
        <v>34.9</v>
      </c>
      <c r="I277" s="113">
        <v>102787</v>
      </c>
      <c r="J277" s="113">
        <v>3630822.25</v>
      </c>
      <c r="K277" s="115">
        <v>43535</v>
      </c>
      <c r="L277" s="113">
        <v>633</v>
      </c>
      <c r="M277" s="113" t="s">
        <v>2540</v>
      </c>
      <c r="N277" s="351"/>
    </row>
    <row r="278" spans="1:14">
      <c r="A278" s="113" t="s">
        <v>616</v>
      </c>
      <c r="B278" s="113" t="s">
        <v>383</v>
      </c>
      <c r="C278" s="113">
        <v>459.75</v>
      </c>
      <c r="D278" s="113">
        <v>465.45</v>
      </c>
      <c r="E278" s="113">
        <v>444.25</v>
      </c>
      <c r="F278" s="113">
        <v>450</v>
      </c>
      <c r="G278" s="113">
        <v>447</v>
      </c>
      <c r="H278" s="113">
        <v>448.8</v>
      </c>
      <c r="I278" s="113">
        <v>3634</v>
      </c>
      <c r="J278" s="113">
        <v>1665825.3</v>
      </c>
      <c r="K278" s="115">
        <v>43535</v>
      </c>
      <c r="L278" s="113">
        <v>364</v>
      </c>
      <c r="M278" s="113" t="s">
        <v>617</v>
      </c>
      <c r="N278" s="351"/>
    </row>
    <row r="279" spans="1:14">
      <c r="A279" s="113" t="s">
        <v>618</v>
      </c>
      <c r="B279" s="113" t="s">
        <v>383</v>
      </c>
      <c r="C279" s="113">
        <v>188.95</v>
      </c>
      <c r="D279" s="113">
        <v>194</v>
      </c>
      <c r="E279" s="113">
        <v>188.65</v>
      </c>
      <c r="F279" s="113">
        <v>193.3</v>
      </c>
      <c r="G279" s="113">
        <v>193.5</v>
      </c>
      <c r="H279" s="113">
        <v>187.7</v>
      </c>
      <c r="I279" s="113">
        <v>187737</v>
      </c>
      <c r="J279" s="113">
        <v>36126943.149999999</v>
      </c>
      <c r="K279" s="115">
        <v>43535</v>
      </c>
      <c r="L279" s="113">
        <v>3853</v>
      </c>
      <c r="M279" s="113" t="s">
        <v>619</v>
      </c>
      <c r="N279" s="351"/>
    </row>
    <row r="280" spans="1:14">
      <c r="A280" s="113" t="s">
        <v>55</v>
      </c>
      <c r="B280" s="113" t="s">
        <v>383</v>
      </c>
      <c r="C280" s="113">
        <v>860.55</v>
      </c>
      <c r="D280" s="113">
        <v>885</v>
      </c>
      <c r="E280" s="113">
        <v>858.05</v>
      </c>
      <c r="F280" s="113">
        <v>879.45</v>
      </c>
      <c r="G280" s="113">
        <v>885</v>
      </c>
      <c r="H280" s="113">
        <v>856.3</v>
      </c>
      <c r="I280" s="113">
        <v>422274</v>
      </c>
      <c r="J280" s="113">
        <v>368716081.5</v>
      </c>
      <c r="K280" s="115">
        <v>43535</v>
      </c>
      <c r="L280" s="113">
        <v>12527</v>
      </c>
      <c r="M280" s="113" t="s">
        <v>620</v>
      </c>
      <c r="N280" s="351"/>
    </row>
    <row r="281" spans="1:14">
      <c r="A281" s="113" t="s">
        <v>621</v>
      </c>
      <c r="B281" s="113" t="s">
        <v>383</v>
      </c>
      <c r="C281" s="113">
        <v>2564.9</v>
      </c>
      <c r="D281" s="113">
        <v>2604.65</v>
      </c>
      <c r="E281" s="113">
        <v>2542</v>
      </c>
      <c r="F281" s="113">
        <v>2599.85</v>
      </c>
      <c r="G281" s="113">
        <v>2590.1</v>
      </c>
      <c r="H281" s="113">
        <v>2570.1999999999998</v>
      </c>
      <c r="I281" s="113">
        <v>23500</v>
      </c>
      <c r="J281" s="113">
        <v>60998228.549999997</v>
      </c>
      <c r="K281" s="115">
        <v>43535</v>
      </c>
      <c r="L281" s="113">
        <v>829</v>
      </c>
      <c r="M281" s="113" t="s">
        <v>622</v>
      </c>
      <c r="N281" s="351"/>
    </row>
    <row r="282" spans="1:14">
      <c r="A282" s="113" t="s">
        <v>2641</v>
      </c>
      <c r="B282" s="113" t="s">
        <v>383</v>
      </c>
      <c r="C282" s="113">
        <v>26.75</v>
      </c>
      <c r="D282" s="113">
        <v>27.35</v>
      </c>
      <c r="E282" s="113">
        <v>25.9</v>
      </c>
      <c r="F282" s="113">
        <v>26.8</v>
      </c>
      <c r="G282" s="113">
        <v>26.95</v>
      </c>
      <c r="H282" s="113">
        <v>26.75</v>
      </c>
      <c r="I282" s="113">
        <v>359882</v>
      </c>
      <c r="J282" s="113">
        <v>9646391.5500000007</v>
      </c>
      <c r="K282" s="115">
        <v>43535</v>
      </c>
      <c r="L282" s="113">
        <v>941</v>
      </c>
      <c r="M282" s="113" t="s">
        <v>2642</v>
      </c>
      <c r="N282" s="351"/>
    </row>
    <row r="283" spans="1:14">
      <c r="A283" s="113" t="s">
        <v>56</v>
      </c>
      <c r="B283" s="113" t="s">
        <v>383</v>
      </c>
      <c r="C283" s="113">
        <v>688</v>
      </c>
      <c r="D283" s="113">
        <v>724.1</v>
      </c>
      <c r="E283" s="113">
        <v>688</v>
      </c>
      <c r="F283" s="113">
        <v>721.4</v>
      </c>
      <c r="G283" s="113">
        <v>722.8</v>
      </c>
      <c r="H283" s="113">
        <v>688.25</v>
      </c>
      <c r="I283" s="113">
        <v>443564</v>
      </c>
      <c r="J283" s="113">
        <v>316283252.19999999</v>
      </c>
      <c r="K283" s="115">
        <v>43535</v>
      </c>
      <c r="L283" s="113">
        <v>12785</v>
      </c>
      <c r="M283" s="113" t="s">
        <v>623</v>
      </c>
      <c r="N283" s="351"/>
    </row>
    <row r="284" spans="1:14">
      <c r="A284" s="113" t="s">
        <v>3373</v>
      </c>
      <c r="B284" s="113" t="s">
        <v>383</v>
      </c>
      <c r="C284" s="113">
        <v>498</v>
      </c>
      <c r="D284" s="113">
        <v>521.29999999999995</v>
      </c>
      <c r="E284" s="113">
        <v>498</v>
      </c>
      <c r="F284" s="113">
        <v>514.95000000000005</v>
      </c>
      <c r="G284" s="113">
        <v>519.29999999999995</v>
      </c>
      <c r="H284" s="113">
        <v>503.4</v>
      </c>
      <c r="I284" s="113">
        <v>179514</v>
      </c>
      <c r="J284" s="113">
        <v>92193801.099999994</v>
      </c>
      <c r="K284" s="115">
        <v>43535</v>
      </c>
      <c r="L284" s="113">
        <v>1910</v>
      </c>
      <c r="M284" s="113" t="s">
        <v>3374</v>
      </c>
      <c r="N284" s="351"/>
    </row>
    <row r="285" spans="1:14">
      <c r="A285" s="113" t="s">
        <v>624</v>
      </c>
      <c r="B285" s="113" t="s">
        <v>383</v>
      </c>
      <c r="C285" s="113">
        <v>138.75</v>
      </c>
      <c r="D285" s="113">
        <v>139.9</v>
      </c>
      <c r="E285" s="113">
        <v>132.1</v>
      </c>
      <c r="F285" s="113">
        <v>137.80000000000001</v>
      </c>
      <c r="G285" s="113">
        <v>135.4</v>
      </c>
      <c r="H285" s="113">
        <v>138.75</v>
      </c>
      <c r="I285" s="113">
        <v>704501</v>
      </c>
      <c r="J285" s="113">
        <v>97773649.400000006</v>
      </c>
      <c r="K285" s="115">
        <v>43535</v>
      </c>
      <c r="L285" s="113">
        <v>5196</v>
      </c>
      <c r="M285" s="113" t="s">
        <v>1927</v>
      </c>
      <c r="N285" s="351"/>
    </row>
    <row r="286" spans="1:14">
      <c r="A286" s="113" t="s">
        <v>2000</v>
      </c>
      <c r="B286" s="113" t="s">
        <v>383</v>
      </c>
      <c r="C286" s="113">
        <v>34.9</v>
      </c>
      <c r="D286" s="113">
        <v>39.450000000000003</v>
      </c>
      <c r="E286" s="113">
        <v>34.25</v>
      </c>
      <c r="F286" s="113">
        <v>38.65</v>
      </c>
      <c r="G286" s="113">
        <v>38.799999999999997</v>
      </c>
      <c r="H286" s="113">
        <v>36.200000000000003</v>
      </c>
      <c r="I286" s="113">
        <v>45621214</v>
      </c>
      <c r="J286" s="113">
        <v>1715181561.5999999</v>
      </c>
      <c r="K286" s="115">
        <v>43535</v>
      </c>
      <c r="L286" s="113">
        <v>72228</v>
      </c>
      <c r="M286" s="113" t="s">
        <v>651</v>
      </c>
      <c r="N286" s="351"/>
    </row>
    <row r="287" spans="1:14">
      <c r="A287" s="113" t="s">
        <v>3401</v>
      </c>
      <c r="B287" s="113" t="s">
        <v>383</v>
      </c>
      <c r="C287" s="113">
        <v>277</v>
      </c>
      <c r="D287" s="113">
        <v>321.05</v>
      </c>
      <c r="E287" s="113">
        <v>277</v>
      </c>
      <c r="F287" s="113">
        <v>301.8</v>
      </c>
      <c r="G287" s="113">
        <v>299</v>
      </c>
      <c r="H287" s="113">
        <v>283.2</v>
      </c>
      <c r="I287" s="113">
        <v>301849</v>
      </c>
      <c r="J287" s="113">
        <v>91607491</v>
      </c>
      <c r="K287" s="115">
        <v>43535</v>
      </c>
      <c r="L287" s="113">
        <v>8204</v>
      </c>
      <c r="M287" s="113" t="s">
        <v>3402</v>
      </c>
      <c r="N287" s="351"/>
    </row>
    <row r="288" spans="1:14">
      <c r="A288" s="113" t="s">
        <v>625</v>
      </c>
      <c r="B288" s="113" t="s">
        <v>383</v>
      </c>
      <c r="C288" s="113">
        <v>163</v>
      </c>
      <c r="D288" s="113">
        <v>171.7</v>
      </c>
      <c r="E288" s="113">
        <v>162.5</v>
      </c>
      <c r="F288" s="113">
        <v>168.45</v>
      </c>
      <c r="G288" s="113">
        <v>168.5</v>
      </c>
      <c r="H288" s="113">
        <v>162.80000000000001</v>
      </c>
      <c r="I288" s="113">
        <v>470519</v>
      </c>
      <c r="J288" s="113">
        <v>78375776.849999994</v>
      </c>
      <c r="K288" s="115">
        <v>43535</v>
      </c>
      <c r="L288" s="113">
        <v>5016</v>
      </c>
      <c r="M288" s="113" t="s">
        <v>626</v>
      </c>
      <c r="N288" s="351"/>
    </row>
    <row r="289" spans="1:14">
      <c r="A289" s="113" t="s">
        <v>2643</v>
      </c>
      <c r="B289" s="113" t="s">
        <v>383</v>
      </c>
      <c r="C289" s="113">
        <v>154</v>
      </c>
      <c r="D289" s="113">
        <v>154</v>
      </c>
      <c r="E289" s="113">
        <v>147</v>
      </c>
      <c r="F289" s="113">
        <v>150.75</v>
      </c>
      <c r="G289" s="113">
        <v>150.19999999999999</v>
      </c>
      <c r="H289" s="113">
        <v>147.80000000000001</v>
      </c>
      <c r="I289" s="113">
        <v>3233</v>
      </c>
      <c r="J289" s="113">
        <v>481603.8</v>
      </c>
      <c r="K289" s="115">
        <v>43535</v>
      </c>
      <c r="L289" s="113">
        <v>74</v>
      </c>
      <c r="M289" s="113" t="s">
        <v>2644</v>
      </c>
      <c r="N289" s="351"/>
    </row>
    <row r="290" spans="1:14">
      <c r="A290" s="113" t="s">
        <v>627</v>
      </c>
      <c r="B290" s="113" t="s">
        <v>383</v>
      </c>
      <c r="C290" s="113">
        <v>255.9</v>
      </c>
      <c r="D290" s="113">
        <v>265.8</v>
      </c>
      <c r="E290" s="113">
        <v>255</v>
      </c>
      <c r="F290" s="113">
        <v>262.05</v>
      </c>
      <c r="G290" s="113">
        <v>261.60000000000002</v>
      </c>
      <c r="H290" s="113">
        <v>254.7</v>
      </c>
      <c r="I290" s="113">
        <v>488878</v>
      </c>
      <c r="J290" s="113">
        <v>128234731.59999999</v>
      </c>
      <c r="K290" s="115">
        <v>43535</v>
      </c>
      <c r="L290" s="113">
        <v>6976</v>
      </c>
      <c r="M290" s="113" t="s">
        <v>628</v>
      </c>
      <c r="N290" s="351"/>
    </row>
    <row r="291" spans="1:14">
      <c r="A291" s="113" t="s">
        <v>629</v>
      </c>
      <c r="B291" s="113" t="s">
        <v>383</v>
      </c>
      <c r="C291" s="113">
        <v>1292.1500000000001</v>
      </c>
      <c r="D291" s="113">
        <v>1370</v>
      </c>
      <c r="E291" s="113">
        <v>1292.1500000000001</v>
      </c>
      <c r="F291" s="113">
        <v>1359.2</v>
      </c>
      <c r="G291" s="113">
        <v>1369.95</v>
      </c>
      <c r="H291" s="113">
        <v>1289.2</v>
      </c>
      <c r="I291" s="113">
        <v>373560</v>
      </c>
      <c r="J291" s="113">
        <v>499292254.19999999</v>
      </c>
      <c r="K291" s="115">
        <v>43535</v>
      </c>
      <c r="L291" s="113">
        <v>21337</v>
      </c>
      <c r="M291" s="113" t="s">
        <v>630</v>
      </c>
      <c r="N291" s="351"/>
    </row>
    <row r="292" spans="1:14">
      <c r="A292" s="113" t="s">
        <v>2645</v>
      </c>
      <c r="B292" s="113" t="s">
        <v>3175</v>
      </c>
      <c r="C292" s="113">
        <v>1.05</v>
      </c>
      <c r="D292" s="113">
        <v>1.05</v>
      </c>
      <c r="E292" s="113">
        <v>1</v>
      </c>
      <c r="F292" s="113">
        <v>1</v>
      </c>
      <c r="G292" s="113">
        <v>1.05</v>
      </c>
      <c r="H292" s="113">
        <v>1</v>
      </c>
      <c r="I292" s="113">
        <v>9992</v>
      </c>
      <c r="J292" s="113">
        <v>10015</v>
      </c>
      <c r="K292" s="115">
        <v>43535</v>
      </c>
      <c r="L292" s="113">
        <v>22</v>
      </c>
      <c r="M292" s="113" t="s">
        <v>2646</v>
      </c>
      <c r="N292" s="351"/>
    </row>
    <row r="293" spans="1:14">
      <c r="A293" s="113" t="s">
        <v>2647</v>
      </c>
      <c r="B293" s="113" t="s">
        <v>383</v>
      </c>
      <c r="C293" s="113">
        <v>334</v>
      </c>
      <c r="D293" s="113">
        <v>337</v>
      </c>
      <c r="E293" s="113">
        <v>330.2</v>
      </c>
      <c r="F293" s="113">
        <v>330.8</v>
      </c>
      <c r="G293" s="113">
        <v>331</v>
      </c>
      <c r="H293" s="113">
        <v>331.8</v>
      </c>
      <c r="I293" s="113">
        <v>15436</v>
      </c>
      <c r="J293" s="113">
        <v>5145618.8</v>
      </c>
      <c r="K293" s="115">
        <v>43535</v>
      </c>
      <c r="L293" s="113">
        <v>363</v>
      </c>
      <c r="M293" s="113" t="s">
        <v>2648</v>
      </c>
      <c r="N293" s="351"/>
    </row>
    <row r="294" spans="1:14">
      <c r="A294" s="113" t="s">
        <v>2384</v>
      </c>
      <c r="B294" s="113" t="s">
        <v>383</v>
      </c>
      <c r="C294" s="113">
        <v>38.4</v>
      </c>
      <c r="D294" s="113">
        <v>38.4</v>
      </c>
      <c r="E294" s="113">
        <v>35.65</v>
      </c>
      <c r="F294" s="113">
        <v>36.200000000000003</v>
      </c>
      <c r="G294" s="113">
        <v>36.549999999999997</v>
      </c>
      <c r="H294" s="113">
        <v>36.200000000000003</v>
      </c>
      <c r="I294" s="113">
        <v>14046</v>
      </c>
      <c r="J294" s="113">
        <v>508669.45</v>
      </c>
      <c r="K294" s="115">
        <v>43535</v>
      </c>
      <c r="L294" s="113">
        <v>176</v>
      </c>
      <c r="M294" s="113" t="s">
        <v>2385</v>
      </c>
      <c r="N294" s="351"/>
    </row>
    <row r="295" spans="1:14">
      <c r="A295" s="113" t="s">
        <v>631</v>
      </c>
      <c r="B295" s="113" t="s">
        <v>383</v>
      </c>
      <c r="C295" s="113">
        <v>46.65</v>
      </c>
      <c r="D295" s="113">
        <v>47.95</v>
      </c>
      <c r="E295" s="113">
        <v>45.6</v>
      </c>
      <c r="F295" s="113">
        <v>47.1</v>
      </c>
      <c r="G295" s="113">
        <v>47.05</v>
      </c>
      <c r="H295" s="113">
        <v>47.25</v>
      </c>
      <c r="I295" s="113">
        <v>9409</v>
      </c>
      <c r="J295" s="113">
        <v>443526.85</v>
      </c>
      <c r="K295" s="115">
        <v>43535</v>
      </c>
      <c r="L295" s="113">
        <v>117</v>
      </c>
      <c r="M295" s="113" t="s">
        <v>632</v>
      </c>
      <c r="N295" s="351"/>
    </row>
    <row r="296" spans="1:14">
      <c r="A296" s="113" t="s">
        <v>2386</v>
      </c>
      <c r="B296" s="113" t="s">
        <v>383</v>
      </c>
      <c r="C296" s="113">
        <v>7.5</v>
      </c>
      <c r="D296" s="113">
        <v>7.5</v>
      </c>
      <c r="E296" s="113">
        <v>6.9</v>
      </c>
      <c r="F296" s="113">
        <v>7.15</v>
      </c>
      <c r="G296" s="113">
        <v>7.25</v>
      </c>
      <c r="H296" s="113">
        <v>7.2</v>
      </c>
      <c r="I296" s="113">
        <v>7897</v>
      </c>
      <c r="J296" s="113">
        <v>57252.1</v>
      </c>
      <c r="K296" s="115">
        <v>43535</v>
      </c>
      <c r="L296" s="113">
        <v>39</v>
      </c>
      <c r="M296" s="113" t="s">
        <v>2387</v>
      </c>
      <c r="N296" s="351"/>
    </row>
    <row r="297" spans="1:14">
      <c r="A297" s="113" t="s">
        <v>57</v>
      </c>
      <c r="B297" s="113" t="s">
        <v>383</v>
      </c>
      <c r="C297" s="113">
        <v>542</v>
      </c>
      <c r="D297" s="113">
        <v>542</v>
      </c>
      <c r="E297" s="113">
        <v>535.5</v>
      </c>
      <c r="F297" s="113">
        <v>540.1</v>
      </c>
      <c r="G297" s="113">
        <v>540</v>
      </c>
      <c r="H297" s="113">
        <v>539.95000000000005</v>
      </c>
      <c r="I297" s="113">
        <v>2342102</v>
      </c>
      <c r="J297" s="113">
        <v>1263481202.3</v>
      </c>
      <c r="K297" s="115">
        <v>43535</v>
      </c>
      <c r="L297" s="113">
        <v>71032</v>
      </c>
      <c r="M297" s="113" t="s">
        <v>633</v>
      </c>
      <c r="N297" s="351"/>
    </row>
    <row r="298" spans="1:14">
      <c r="A298" s="113" t="s">
        <v>2035</v>
      </c>
      <c r="B298" s="113" t="s">
        <v>383</v>
      </c>
      <c r="C298" s="113">
        <v>123.25</v>
      </c>
      <c r="D298" s="113">
        <v>134.80000000000001</v>
      </c>
      <c r="E298" s="113">
        <v>123</v>
      </c>
      <c r="F298" s="113">
        <v>126.85</v>
      </c>
      <c r="G298" s="113">
        <v>127</v>
      </c>
      <c r="H298" s="113">
        <v>121.7</v>
      </c>
      <c r="I298" s="113">
        <v>25848</v>
      </c>
      <c r="J298" s="113">
        <v>3300725.65</v>
      </c>
      <c r="K298" s="115">
        <v>43535</v>
      </c>
      <c r="L298" s="113">
        <v>416</v>
      </c>
      <c r="M298" s="113" t="s">
        <v>2036</v>
      </c>
      <c r="N298" s="351"/>
    </row>
    <row r="299" spans="1:14">
      <c r="A299" s="113" t="s">
        <v>634</v>
      </c>
      <c r="B299" s="113" t="s">
        <v>383</v>
      </c>
      <c r="C299" s="113">
        <v>371.5</v>
      </c>
      <c r="D299" s="113">
        <v>376.95</v>
      </c>
      <c r="E299" s="113">
        <v>368</v>
      </c>
      <c r="F299" s="113">
        <v>370.2</v>
      </c>
      <c r="G299" s="113">
        <v>369</v>
      </c>
      <c r="H299" s="113">
        <v>368.8</v>
      </c>
      <c r="I299" s="113">
        <v>14352</v>
      </c>
      <c r="J299" s="113">
        <v>5312869.2</v>
      </c>
      <c r="K299" s="115">
        <v>43535</v>
      </c>
      <c r="L299" s="113">
        <v>558</v>
      </c>
      <c r="M299" s="113" t="s">
        <v>635</v>
      </c>
      <c r="N299" s="351"/>
    </row>
    <row r="300" spans="1:14">
      <c r="A300" s="113" t="s">
        <v>1930</v>
      </c>
      <c r="B300" s="113" t="s">
        <v>383</v>
      </c>
      <c r="C300" s="113">
        <v>142.55000000000001</v>
      </c>
      <c r="D300" s="113">
        <v>147.94999999999999</v>
      </c>
      <c r="E300" s="113">
        <v>140</v>
      </c>
      <c r="F300" s="113">
        <v>146.30000000000001</v>
      </c>
      <c r="G300" s="113">
        <v>147.69999999999999</v>
      </c>
      <c r="H300" s="113">
        <v>139.80000000000001</v>
      </c>
      <c r="I300" s="113">
        <v>47933</v>
      </c>
      <c r="J300" s="113">
        <v>6902255.6500000004</v>
      </c>
      <c r="K300" s="115">
        <v>43535</v>
      </c>
      <c r="L300" s="113">
        <v>758</v>
      </c>
      <c r="M300" s="113" t="s">
        <v>1931</v>
      </c>
      <c r="N300" s="351"/>
    </row>
    <row r="301" spans="1:14">
      <c r="A301" s="113" t="s">
        <v>3121</v>
      </c>
      <c r="B301" s="113" t="s">
        <v>383</v>
      </c>
      <c r="C301" s="113">
        <v>18</v>
      </c>
      <c r="D301" s="113">
        <v>18.8</v>
      </c>
      <c r="E301" s="113">
        <v>17.600000000000001</v>
      </c>
      <c r="F301" s="113">
        <v>18.25</v>
      </c>
      <c r="G301" s="113">
        <v>18.649999999999999</v>
      </c>
      <c r="H301" s="113">
        <v>18.7</v>
      </c>
      <c r="I301" s="113">
        <v>912</v>
      </c>
      <c r="J301" s="113">
        <v>16560.95</v>
      </c>
      <c r="K301" s="115">
        <v>43535</v>
      </c>
      <c r="L301" s="113">
        <v>18</v>
      </c>
      <c r="M301" s="113" t="s">
        <v>3122</v>
      </c>
      <c r="N301" s="351"/>
    </row>
    <row r="302" spans="1:14">
      <c r="A302" s="113" t="s">
        <v>58</v>
      </c>
      <c r="B302" s="113" t="s">
        <v>383</v>
      </c>
      <c r="C302" s="113">
        <v>236.7</v>
      </c>
      <c r="D302" s="113">
        <v>245</v>
      </c>
      <c r="E302" s="113">
        <v>235.25</v>
      </c>
      <c r="F302" s="113">
        <v>243.4</v>
      </c>
      <c r="G302" s="113">
        <v>243.15</v>
      </c>
      <c r="H302" s="113">
        <v>234.9</v>
      </c>
      <c r="I302" s="113">
        <v>19931174</v>
      </c>
      <c r="J302" s="113">
        <v>4822781739.5500002</v>
      </c>
      <c r="K302" s="115">
        <v>43535</v>
      </c>
      <c r="L302" s="113">
        <v>108204</v>
      </c>
      <c r="M302" s="113" t="s">
        <v>636</v>
      </c>
      <c r="N302" s="351"/>
    </row>
    <row r="303" spans="1:14">
      <c r="A303" s="113" t="s">
        <v>2121</v>
      </c>
      <c r="B303" s="113" t="s">
        <v>383</v>
      </c>
      <c r="C303" s="113">
        <v>373</v>
      </c>
      <c r="D303" s="113">
        <v>384.15</v>
      </c>
      <c r="E303" s="113">
        <v>373</v>
      </c>
      <c r="F303" s="113">
        <v>381.55</v>
      </c>
      <c r="G303" s="113">
        <v>380</v>
      </c>
      <c r="H303" s="113">
        <v>371.45</v>
      </c>
      <c r="I303" s="113">
        <v>103208</v>
      </c>
      <c r="J303" s="113">
        <v>39321959.700000003</v>
      </c>
      <c r="K303" s="115">
        <v>43535</v>
      </c>
      <c r="L303" s="113">
        <v>2904</v>
      </c>
      <c r="M303" s="113" t="s">
        <v>2122</v>
      </c>
      <c r="N303" s="351"/>
    </row>
    <row r="304" spans="1:14">
      <c r="A304" s="113" t="s">
        <v>637</v>
      </c>
      <c r="B304" s="113" t="s">
        <v>383</v>
      </c>
      <c r="C304" s="113">
        <v>290.14999999999998</v>
      </c>
      <c r="D304" s="113">
        <v>293.89999999999998</v>
      </c>
      <c r="E304" s="113">
        <v>285.64999999999998</v>
      </c>
      <c r="F304" s="113">
        <v>288.60000000000002</v>
      </c>
      <c r="G304" s="113">
        <v>288.05</v>
      </c>
      <c r="H304" s="113">
        <v>289.05</v>
      </c>
      <c r="I304" s="113">
        <v>171429</v>
      </c>
      <c r="J304" s="113">
        <v>49727426.549999997</v>
      </c>
      <c r="K304" s="115">
        <v>43535</v>
      </c>
      <c r="L304" s="113">
        <v>5496</v>
      </c>
      <c r="M304" s="113" t="s">
        <v>638</v>
      </c>
      <c r="N304" s="351"/>
    </row>
    <row r="305" spans="1:14">
      <c r="A305" s="113" t="s">
        <v>59</v>
      </c>
      <c r="B305" s="113" t="s">
        <v>383</v>
      </c>
      <c r="C305" s="113">
        <v>1259.4000000000001</v>
      </c>
      <c r="D305" s="113">
        <v>1277.6500000000001</v>
      </c>
      <c r="E305" s="113">
        <v>1252.8499999999999</v>
      </c>
      <c r="F305" s="113">
        <v>1272.3499999999999</v>
      </c>
      <c r="G305" s="113">
        <v>1277</v>
      </c>
      <c r="H305" s="113">
        <v>1251.7</v>
      </c>
      <c r="I305" s="113">
        <v>577449</v>
      </c>
      <c r="J305" s="113">
        <v>730403776.75</v>
      </c>
      <c r="K305" s="115">
        <v>43535</v>
      </c>
      <c r="L305" s="113">
        <v>32571</v>
      </c>
      <c r="M305" s="113" t="s">
        <v>639</v>
      </c>
      <c r="N305" s="351"/>
    </row>
    <row r="306" spans="1:14">
      <c r="A306" s="113" t="s">
        <v>1841</v>
      </c>
      <c r="B306" s="113" t="s">
        <v>383</v>
      </c>
      <c r="C306" s="113">
        <v>18.600000000000001</v>
      </c>
      <c r="D306" s="113">
        <v>19.600000000000001</v>
      </c>
      <c r="E306" s="113">
        <v>18.55</v>
      </c>
      <c r="F306" s="113">
        <v>18.95</v>
      </c>
      <c r="G306" s="113">
        <v>18.649999999999999</v>
      </c>
      <c r="H306" s="113">
        <v>18.850000000000001</v>
      </c>
      <c r="I306" s="113">
        <v>42807</v>
      </c>
      <c r="J306" s="113">
        <v>811684.85</v>
      </c>
      <c r="K306" s="115">
        <v>43535</v>
      </c>
      <c r="L306" s="113">
        <v>259</v>
      </c>
      <c r="M306" s="113" t="s">
        <v>1992</v>
      </c>
      <c r="N306" s="351"/>
    </row>
    <row r="307" spans="1:14">
      <c r="A307" s="113" t="s">
        <v>2388</v>
      </c>
      <c r="B307" s="113" t="s">
        <v>383</v>
      </c>
      <c r="C307" s="113">
        <v>10.5</v>
      </c>
      <c r="D307" s="113">
        <v>10.5</v>
      </c>
      <c r="E307" s="113">
        <v>9.8000000000000007</v>
      </c>
      <c r="F307" s="113">
        <v>10.1</v>
      </c>
      <c r="G307" s="113">
        <v>10.1</v>
      </c>
      <c r="H307" s="113">
        <v>9.85</v>
      </c>
      <c r="I307" s="113">
        <v>31313</v>
      </c>
      <c r="J307" s="113">
        <v>315218.65000000002</v>
      </c>
      <c r="K307" s="115">
        <v>43535</v>
      </c>
      <c r="L307" s="113">
        <v>144</v>
      </c>
      <c r="M307" s="113" t="s">
        <v>2389</v>
      </c>
      <c r="N307" s="351"/>
    </row>
    <row r="308" spans="1:14">
      <c r="A308" s="113" t="s">
        <v>194</v>
      </c>
      <c r="B308" s="113" t="s">
        <v>383</v>
      </c>
      <c r="C308" s="113">
        <v>490</v>
      </c>
      <c r="D308" s="113">
        <v>500.8</v>
      </c>
      <c r="E308" s="113">
        <v>487.55</v>
      </c>
      <c r="F308" s="113">
        <v>493.5</v>
      </c>
      <c r="G308" s="113">
        <v>492.55</v>
      </c>
      <c r="H308" s="113">
        <v>488.45</v>
      </c>
      <c r="I308" s="113">
        <v>2435796</v>
      </c>
      <c r="J308" s="113">
        <v>1199146345.75</v>
      </c>
      <c r="K308" s="115">
        <v>43535</v>
      </c>
      <c r="L308" s="113">
        <v>28204</v>
      </c>
      <c r="M308" s="113" t="s">
        <v>2720</v>
      </c>
      <c r="N308" s="351"/>
    </row>
    <row r="309" spans="1:14">
      <c r="A309" s="113" t="s">
        <v>3375</v>
      </c>
      <c r="B309" s="113" t="s">
        <v>383</v>
      </c>
      <c r="C309" s="113">
        <v>42.65</v>
      </c>
      <c r="D309" s="113">
        <v>45.95</v>
      </c>
      <c r="E309" s="113">
        <v>42</v>
      </c>
      <c r="F309" s="113">
        <v>45.2</v>
      </c>
      <c r="G309" s="113">
        <v>45</v>
      </c>
      <c r="H309" s="113">
        <v>40</v>
      </c>
      <c r="I309" s="113">
        <v>3627</v>
      </c>
      <c r="J309" s="113">
        <v>158546.1</v>
      </c>
      <c r="K309" s="115">
        <v>43535</v>
      </c>
      <c r="L309" s="113">
        <v>83</v>
      </c>
      <c r="M309" s="113" t="s">
        <v>3376</v>
      </c>
      <c r="N309" s="351"/>
    </row>
    <row r="310" spans="1:14">
      <c r="A310" s="113" t="s">
        <v>2882</v>
      </c>
      <c r="B310" s="113" t="s">
        <v>383</v>
      </c>
      <c r="C310" s="113">
        <v>288</v>
      </c>
      <c r="D310" s="113">
        <v>290</v>
      </c>
      <c r="E310" s="113">
        <v>270.64999999999998</v>
      </c>
      <c r="F310" s="113">
        <v>275.89999999999998</v>
      </c>
      <c r="G310" s="113">
        <v>277.95</v>
      </c>
      <c r="H310" s="113">
        <v>282.14999999999998</v>
      </c>
      <c r="I310" s="113">
        <v>7390</v>
      </c>
      <c r="J310" s="113">
        <v>2053287.15</v>
      </c>
      <c r="K310" s="115">
        <v>43535</v>
      </c>
      <c r="L310" s="113">
        <v>538</v>
      </c>
      <c r="M310" s="113" t="s">
        <v>2883</v>
      </c>
      <c r="N310" s="351"/>
    </row>
    <row r="311" spans="1:14">
      <c r="A311" s="113" t="s">
        <v>2107</v>
      </c>
      <c r="B311" s="113" t="s">
        <v>383</v>
      </c>
      <c r="C311" s="113">
        <v>20</v>
      </c>
      <c r="D311" s="113">
        <v>21.25</v>
      </c>
      <c r="E311" s="113">
        <v>19.45</v>
      </c>
      <c r="F311" s="113">
        <v>19.7</v>
      </c>
      <c r="G311" s="113">
        <v>19.600000000000001</v>
      </c>
      <c r="H311" s="113">
        <v>19.45</v>
      </c>
      <c r="I311" s="113">
        <v>14145</v>
      </c>
      <c r="J311" s="113">
        <v>287769</v>
      </c>
      <c r="K311" s="115">
        <v>43535</v>
      </c>
      <c r="L311" s="113">
        <v>256</v>
      </c>
      <c r="M311" s="113" t="s">
        <v>2118</v>
      </c>
      <c r="N311" s="351"/>
    </row>
    <row r="312" spans="1:14">
      <c r="A312" s="113" t="s">
        <v>2390</v>
      </c>
      <c r="B312" s="113" t="s">
        <v>383</v>
      </c>
      <c r="C312" s="113">
        <v>63.8</v>
      </c>
      <c r="D312" s="113">
        <v>63.9</v>
      </c>
      <c r="E312" s="113">
        <v>62.8</v>
      </c>
      <c r="F312" s="113">
        <v>63.1</v>
      </c>
      <c r="G312" s="113">
        <v>63.2</v>
      </c>
      <c r="H312" s="113">
        <v>62.85</v>
      </c>
      <c r="I312" s="113">
        <v>7200</v>
      </c>
      <c r="J312" s="113">
        <v>455564</v>
      </c>
      <c r="K312" s="115">
        <v>43535</v>
      </c>
      <c r="L312" s="113">
        <v>133</v>
      </c>
      <c r="M312" s="113" t="s">
        <v>2391</v>
      </c>
      <c r="N312" s="351"/>
    </row>
    <row r="313" spans="1:14">
      <c r="A313" s="113" t="s">
        <v>640</v>
      </c>
      <c r="B313" s="113" t="s">
        <v>383</v>
      </c>
      <c r="C313" s="113">
        <v>484.3</v>
      </c>
      <c r="D313" s="113">
        <v>495.9</v>
      </c>
      <c r="E313" s="113">
        <v>477.2</v>
      </c>
      <c r="F313" s="113">
        <v>490.45</v>
      </c>
      <c r="G313" s="113">
        <v>489.55</v>
      </c>
      <c r="H313" s="113">
        <v>480.7</v>
      </c>
      <c r="I313" s="113">
        <v>219216</v>
      </c>
      <c r="J313" s="113">
        <v>107427110.09999999</v>
      </c>
      <c r="K313" s="115">
        <v>43535</v>
      </c>
      <c r="L313" s="113">
        <v>12656</v>
      </c>
      <c r="M313" s="113" t="s">
        <v>641</v>
      </c>
      <c r="N313" s="351"/>
    </row>
    <row r="314" spans="1:14">
      <c r="A314" s="113" t="s">
        <v>642</v>
      </c>
      <c r="B314" s="113" t="s">
        <v>383</v>
      </c>
      <c r="C314" s="113">
        <v>29.5</v>
      </c>
      <c r="D314" s="113">
        <v>30.25</v>
      </c>
      <c r="E314" s="113">
        <v>29.5</v>
      </c>
      <c r="F314" s="113">
        <v>29.9</v>
      </c>
      <c r="G314" s="113">
        <v>29.95</v>
      </c>
      <c r="H314" s="113">
        <v>29.75</v>
      </c>
      <c r="I314" s="113">
        <v>385415</v>
      </c>
      <c r="J314" s="113">
        <v>11580590.199999999</v>
      </c>
      <c r="K314" s="115">
        <v>43535</v>
      </c>
      <c r="L314" s="113">
        <v>1320</v>
      </c>
      <c r="M314" s="113" t="s">
        <v>643</v>
      </c>
      <c r="N314" s="351"/>
    </row>
    <row r="315" spans="1:14">
      <c r="A315" s="113" t="s">
        <v>644</v>
      </c>
      <c r="B315" s="113" t="s">
        <v>383</v>
      </c>
      <c r="C315" s="113">
        <v>192.4</v>
      </c>
      <c r="D315" s="113">
        <v>194</v>
      </c>
      <c r="E315" s="113">
        <v>190</v>
      </c>
      <c r="F315" s="113">
        <v>191.2</v>
      </c>
      <c r="G315" s="113">
        <v>190.35</v>
      </c>
      <c r="H315" s="113">
        <v>191.65</v>
      </c>
      <c r="I315" s="113">
        <v>27453</v>
      </c>
      <c r="J315" s="113">
        <v>5275812.0999999996</v>
      </c>
      <c r="K315" s="115">
        <v>43535</v>
      </c>
      <c r="L315" s="113">
        <v>504</v>
      </c>
      <c r="M315" s="113" t="s">
        <v>645</v>
      </c>
      <c r="N315" s="351"/>
    </row>
    <row r="316" spans="1:14">
      <c r="A316" s="113" t="s">
        <v>2392</v>
      </c>
      <c r="B316" s="113" t="s">
        <v>383</v>
      </c>
      <c r="C316" s="113">
        <v>2.6</v>
      </c>
      <c r="D316" s="113">
        <v>2.85</v>
      </c>
      <c r="E316" s="113">
        <v>2.5499999999999998</v>
      </c>
      <c r="F316" s="113">
        <v>2.75</v>
      </c>
      <c r="G316" s="113">
        <v>2.85</v>
      </c>
      <c r="H316" s="113">
        <v>2.6</v>
      </c>
      <c r="I316" s="113">
        <v>111321</v>
      </c>
      <c r="J316" s="113">
        <v>307125.45</v>
      </c>
      <c r="K316" s="115">
        <v>43535</v>
      </c>
      <c r="L316" s="113">
        <v>69</v>
      </c>
      <c r="M316" s="113" t="s">
        <v>2393</v>
      </c>
      <c r="N316" s="351"/>
    </row>
    <row r="317" spans="1:14">
      <c r="A317" s="113" t="s">
        <v>646</v>
      </c>
      <c r="B317" s="113" t="s">
        <v>383</v>
      </c>
      <c r="C317" s="113">
        <v>164.2</v>
      </c>
      <c r="D317" s="113">
        <v>165.05</v>
      </c>
      <c r="E317" s="113">
        <v>159.05000000000001</v>
      </c>
      <c r="F317" s="113">
        <v>160.65</v>
      </c>
      <c r="G317" s="113">
        <v>159.6</v>
      </c>
      <c r="H317" s="113">
        <v>164</v>
      </c>
      <c r="I317" s="113">
        <v>136460</v>
      </c>
      <c r="J317" s="113">
        <v>21971739.850000001</v>
      </c>
      <c r="K317" s="115">
        <v>43535</v>
      </c>
      <c r="L317" s="113">
        <v>3864</v>
      </c>
      <c r="M317" s="113" t="s">
        <v>647</v>
      </c>
      <c r="N317" s="351"/>
    </row>
    <row r="318" spans="1:14">
      <c r="A318" s="113" t="s">
        <v>648</v>
      </c>
      <c r="B318" s="113" t="s">
        <v>383</v>
      </c>
      <c r="C318" s="113">
        <v>25.34</v>
      </c>
      <c r="D318" s="113">
        <v>26.24</v>
      </c>
      <c r="E318" s="113">
        <v>25.2</v>
      </c>
      <c r="F318" s="113">
        <v>25.91</v>
      </c>
      <c r="G318" s="113">
        <v>25.95</v>
      </c>
      <c r="H318" s="113">
        <v>25.39</v>
      </c>
      <c r="I318" s="113">
        <v>2962720</v>
      </c>
      <c r="J318" s="113">
        <v>76942854.269999996</v>
      </c>
      <c r="K318" s="115">
        <v>43535</v>
      </c>
      <c r="L318" s="113">
        <v>2811</v>
      </c>
      <c r="M318" s="113" t="s">
        <v>649</v>
      </c>
      <c r="N318" s="351"/>
    </row>
    <row r="319" spans="1:14">
      <c r="A319" s="113" t="s">
        <v>3776</v>
      </c>
      <c r="B319" s="113" t="s">
        <v>383</v>
      </c>
      <c r="C319" s="113">
        <v>2.75</v>
      </c>
      <c r="D319" s="113">
        <v>2.8</v>
      </c>
      <c r="E319" s="113">
        <v>2.75</v>
      </c>
      <c r="F319" s="113">
        <v>2.8</v>
      </c>
      <c r="G319" s="113">
        <v>2.8</v>
      </c>
      <c r="H319" s="113">
        <v>2.85</v>
      </c>
      <c r="I319" s="113">
        <v>5355</v>
      </c>
      <c r="J319" s="113">
        <v>14735.25</v>
      </c>
      <c r="K319" s="115">
        <v>43535</v>
      </c>
      <c r="L319" s="113">
        <v>12</v>
      </c>
      <c r="M319" s="113" t="s">
        <v>3777</v>
      </c>
      <c r="N319" s="351"/>
    </row>
    <row r="320" spans="1:14">
      <c r="A320" s="113" t="s">
        <v>2768</v>
      </c>
      <c r="B320" s="113" t="s">
        <v>383</v>
      </c>
      <c r="C320" s="113">
        <v>471.7</v>
      </c>
      <c r="D320" s="113">
        <v>498</v>
      </c>
      <c r="E320" s="113">
        <v>471.7</v>
      </c>
      <c r="F320" s="113">
        <v>493.75</v>
      </c>
      <c r="G320" s="113">
        <v>493</v>
      </c>
      <c r="H320" s="113">
        <v>475.15</v>
      </c>
      <c r="I320" s="113">
        <v>225620</v>
      </c>
      <c r="J320" s="113">
        <v>110361025.05</v>
      </c>
      <c r="K320" s="115">
        <v>43535</v>
      </c>
      <c r="L320" s="113">
        <v>13639</v>
      </c>
      <c r="M320" s="113" t="s">
        <v>2769</v>
      </c>
      <c r="N320" s="351"/>
    </row>
    <row r="321" spans="1:14">
      <c r="A321" s="113" t="s">
        <v>2059</v>
      </c>
      <c r="B321" s="113" t="s">
        <v>383</v>
      </c>
      <c r="C321" s="113">
        <v>141.05000000000001</v>
      </c>
      <c r="D321" s="113">
        <v>143.5</v>
      </c>
      <c r="E321" s="113">
        <v>138.25</v>
      </c>
      <c r="F321" s="113">
        <v>139.55000000000001</v>
      </c>
      <c r="G321" s="113">
        <v>139</v>
      </c>
      <c r="H321" s="113">
        <v>140.5</v>
      </c>
      <c r="I321" s="113">
        <v>3919</v>
      </c>
      <c r="J321" s="113">
        <v>550260.80000000005</v>
      </c>
      <c r="K321" s="115">
        <v>43535</v>
      </c>
      <c r="L321" s="113">
        <v>204</v>
      </c>
      <c r="M321" s="113" t="s">
        <v>2060</v>
      </c>
      <c r="N321" s="351"/>
    </row>
    <row r="322" spans="1:14">
      <c r="A322" s="113" t="s">
        <v>192</v>
      </c>
      <c r="B322" s="113" t="s">
        <v>383</v>
      </c>
      <c r="C322" s="113">
        <v>1446.15</v>
      </c>
      <c r="D322" s="113">
        <v>1458.55</v>
      </c>
      <c r="E322" s="113">
        <v>1426.35</v>
      </c>
      <c r="F322" s="113">
        <v>1443.3</v>
      </c>
      <c r="G322" s="113">
        <v>1447.8</v>
      </c>
      <c r="H322" s="113">
        <v>1434.65</v>
      </c>
      <c r="I322" s="113">
        <v>17536</v>
      </c>
      <c r="J322" s="113">
        <v>25288496.899999999</v>
      </c>
      <c r="K322" s="115">
        <v>43535</v>
      </c>
      <c r="L322" s="113">
        <v>3883</v>
      </c>
      <c r="M322" s="113" t="s">
        <v>650</v>
      </c>
      <c r="N322" s="351"/>
    </row>
    <row r="323" spans="1:14">
      <c r="A323" s="113" t="s">
        <v>3495</v>
      </c>
      <c r="B323" s="113" t="s">
        <v>383</v>
      </c>
      <c r="C323" s="113">
        <v>3080</v>
      </c>
      <c r="D323" s="113">
        <v>3085</v>
      </c>
      <c r="E323" s="113">
        <v>3080</v>
      </c>
      <c r="F323" s="113">
        <v>3085</v>
      </c>
      <c r="G323" s="113">
        <v>3085</v>
      </c>
      <c r="H323" s="113">
        <v>3070</v>
      </c>
      <c r="I323" s="113">
        <v>4</v>
      </c>
      <c r="J323" s="113">
        <v>12335</v>
      </c>
      <c r="K323" s="115">
        <v>43535</v>
      </c>
      <c r="L323" s="113">
        <v>2</v>
      </c>
      <c r="M323" s="113" t="s">
        <v>3496</v>
      </c>
      <c r="N323" s="351"/>
    </row>
    <row r="324" spans="1:14">
      <c r="A324" s="113" t="s">
        <v>652</v>
      </c>
      <c r="B324" s="113" t="s">
        <v>383</v>
      </c>
      <c r="C324" s="113">
        <v>221.8</v>
      </c>
      <c r="D324" s="113">
        <v>234.1</v>
      </c>
      <c r="E324" s="113">
        <v>220.55</v>
      </c>
      <c r="F324" s="113">
        <v>229.65</v>
      </c>
      <c r="G324" s="113">
        <v>229.5</v>
      </c>
      <c r="H324" s="113">
        <v>220.55</v>
      </c>
      <c r="I324" s="113">
        <v>1040562</v>
      </c>
      <c r="J324" s="113">
        <v>240326775.59999999</v>
      </c>
      <c r="K324" s="115">
        <v>43535</v>
      </c>
      <c r="L324" s="113">
        <v>19843</v>
      </c>
      <c r="M324" s="113" t="s">
        <v>653</v>
      </c>
      <c r="N324" s="351"/>
    </row>
    <row r="325" spans="1:14">
      <c r="A325" s="113" t="s">
        <v>654</v>
      </c>
      <c r="B325" s="113" t="s">
        <v>383</v>
      </c>
      <c r="C325" s="113">
        <v>49.75</v>
      </c>
      <c r="D325" s="113">
        <v>49.75</v>
      </c>
      <c r="E325" s="113">
        <v>45.5</v>
      </c>
      <c r="F325" s="113">
        <v>47.65</v>
      </c>
      <c r="G325" s="113">
        <v>47.6</v>
      </c>
      <c r="H325" s="113">
        <v>46.6</v>
      </c>
      <c r="I325" s="113">
        <v>22899</v>
      </c>
      <c r="J325" s="113">
        <v>1058939</v>
      </c>
      <c r="K325" s="115">
        <v>43535</v>
      </c>
      <c r="L325" s="113">
        <v>61</v>
      </c>
      <c r="M325" s="113" t="s">
        <v>655</v>
      </c>
      <c r="N325" s="351"/>
    </row>
    <row r="326" spans="1:14">
      <c r="A326" s="113" t="s">
        <v>656</v>
      </c>
      <c r="B326" s="113" t="s">
        <v>383</v>
      </c>
      <c r="C326" s="113">
        <v>188.9</v>
      </c>
      <c r="D326" s="113">
        <v>189</v>
      </c>
      <c r="E326" s="113">
        <v>186.15</v>
      </c>
      <c r="F326" s="113">
        <v>188.1</v>
      </c>
      <c r="G326" s="113">
        <v>187.95</v>
      </c>
      <c r="H326" s="113">
        <v>186.15</v>
      </c>
      <c r="I326" s="113">
        <v>781466</v>
      </c>
      <c r="J326" s="113">
        <v>147191879.34999999</v>
      </c>
      <c r="K326" s="115">
        <v>43535</v>
      </c>
      <c r="L326" s="113">
        <v>14716</v>
      </c>
      <c r="M326" s="113" t="s">
        <v>2779</v>
      </c>
      <c r="N326" s="351"/>
    </row>
    <row r="327" spans="1:14">
      <c r="A327" s="113" t="s">
        <v>3349</v>
      </c>
      <c r="B327" s="113" t="s">
        <v>383</v>
      </c>
      <c r="C327" s="113">
        <v>15.8</v>
      </c>
      <c r="D327" s="113">
        <v>15.8</v>
      </c>
      <c r="E327" s="113">
        <v>15.25</v>
      </c>
      <c r="F327" s="113">
        <v>15.3</v>
      </c>
      <c r="G327" s="113">
        <v>15.3</v>
      </c>
      <c r="H327" s="113">
        <v>15.9</v>
      </c>
      <c r="I327" s="113">
        <v>1652</v>
      </c>
      <c r="J327" s="113">
        <v>25503.35</v>
      </c>
      <c r="K327" s="115">
        <v>43535</v>
      </c>
      <c r="L327" s="113">
        <v>8</v>
      </c>
      <c r="M327" s="113" t="s">
        <v>3350</v>
      </c>
      <c r="N327" s="351"/>
    </row>
    <row r="328" spans="1:14">
      <c r="A328" s="113" t="s">
        <v>344</v>
      </c>
      <c r="B328" s="113" t="s">
        <v>383</v>
      </c>
      <c r="C328" s="113">
        <v>732.15</v>
      </c>
      <c r="D328" s="113">
        <v>752</v>
      </c>
      <c r="E328" s="113">
        <v>723.75</v>
      </c>
      <c r="F328" s="113">
        <v>748.8</v>
      </c>
      <c r="G328" s="113">
        <v>748.5</v>
      </c>
      <c r="H328" s="113">
        <v>730.4</v>
      </c>
      <c r="I328" s="113">
        <v>658351</v>
      </c>
      <c r="J328" s="113">
        <v>486341397.64999998</v>
      </c>
      <c r="K328" s="115">
        <v>43535</v>
      </c>
      <c r="L328" s="113">
        <v>21806</v>
      </c>
      <c r="M328" s="113" t="s">
        <v>657</v>
      </c>
      <c r="N328" s="351"/>
    </row>
    <row r="329" spans="1:14">
      <c r="A329" s="113" t="s">
        <v>1891</v>
      </c>
      <c r="B329" s="113" t="s">
        <v>383</v>
      </c>
      <c r="C329" s="113">
        <v>131.44999999999999</v>
      </c>
      <c r="D329" s="113">
        <v>136</v>
      </c>
      <c r="E329" s="113">
        <v>131.35</v>
      </c>
      <c r="F329" s="113">
        <v>132.69999999999999</v>
      </c>
      <c r="G329" s="113">
        <v>132.5</v>
      </c>
      <c r="H329" s="113">
        <v>131.19999999999999</v>
      </c>
      <c r="I329" s="113">
        <v>14843</v>
      </c>
      <c r="J329" s="113">
        <v>1983078.55</v>
      </c>
      <c r="K329" s="115">
        <v>43535</v>
      </c>
      <c r="L329" s="113">
        <v>455</v>
      </c>
      <c r="M329" s="113" t="s">
        <v>1892</v>
      </c>
      <c r="N329" s="351"/>
    </row>
    <row r="330" spans="1:14">
      <c r="A330" s="113" t="s">
        <v>3778</v>
      </c>
      <c r="B330" s="113" t="s">
        <v>3175</v>
      </c>
      <c r="C330" s="113">
        <v>1.3</v>
      </c>
      <c r="D330" s="113">
        <v>1.3</v>
      </c>
      <c r="E330" s="113">
        <v>1.3</v>
      </c>
      <c r="F330" s="113">
        <v>1.3</v>
      </c>
      <c r="G330" s="113">
        <v>1.3</v>
      </c>
      <c r="H330" s="113">
        <v>1.25</v>
      </c>
      <c r="I330" s="113">
        <v>201</v>
      </c>
      <c r="J330" s="113">
        <v>261.3</v>
      </c>
      <c r="K330" s="115">
        <v>43535</v>
      </c>
      <c r="L330" s="113">
        <v>1</v>
      </c>
      <c r="M330" s="113" t="s">
        <v>3779</v>
      </c>
      <c r="N330" s="351"/>
    </row>
    <row r="331" spans="1:14">
      <c r="A331" s="113" t="s">
        <v>3497</v>
      </c>
      <c r="B331" s="113" t="s">
        <v>383</v>
      </c>
      <c r="C331" s="113">
        <v>5.85</v>
      </c>
      <c r="D331" s="113">
        <v>5.95</v>
      </c>
      <c r="E331" s="113">
        <v>5.65</v>
      </c>
      <c r="F331" s="113">
        <v>5.7</v>
      </c>
      <c r="G331" s="113">
        <v>5.7</v>
      </c>
      <c r="H331" s="113">
        <v>5.9</v>
      </c>
      <c r="I331" s="113">
        <v>3137</v>
      </c>
      <c r="J331" s="113">
        <v>18095.150000000001</v>
      </c>
      <c r="K331" s="115">
        <v>43535</v>
      </c>
      <c r="L331" s="113">
        <v>23</v>
      </c>
      <c r="M331" s="113" t="s">
        <v>3498</v>
      </c>
      <c r="N331" s="351"/>
    </row>
    <row r="332" spans="1:14">
      <c r="A332" s="113" t="s">
        <v>658</v>
      </c>
      <c r="B332" s="113" t="s">
        <v>383</v>
      </c>
      <c r="C332" s="113">
        <v>40.799999999999997</v>
      </c>
      <c r="D332" s="113">
        <v>40.799999999999997</v>
      </c>
      <c r="E332" s="113">
        <v>40.049999999999997</v>
      </c>
      <c r="F332" s="113">
        <v>40.200000000000003</v>
      </c>
      <c r="G332" s="113">
        <v>40.5</v>
      </c>
      <c r="H332" s="113">
        <v>40.15</v>
      </c>
      <c r="I332" s="113">
        <v>3715</v>
      </c>
      <c r="J332" s="113">
        <v>149687.9</v>
      </c>
      <c r="K332" s="115">
        <v>43535</v>
      </c>
      <c r="L332" s="113">
        <v>56</v>
      </c>
      <c r="M332" s="113" t="s">
        <v>659</v>
      </c>
      <c r="N332" s="351"/>
    </row>
    <row r="333" spans="1:14">
      <c r="A333" s="113" t="s">
        <v>660</v>
      </c>
      <c r="B333" s="113" t="s">
        <v>383</v>
      </c>
      <c r="C333" s="113">
        <v>674</v>
      </c>
      <c r="D333" s="113">
        <v>685</v>
      </c>
      <c r="E333" s="113">
        <v>673</v>
      </c>
      <c r="F333" s="113">
        <v>683.05</v>
      </c>
      <c r="G333" s="113">
        <v>683.3</v>
      </c>
      <c r="H333" s="113">
        <v>675</v>
      </c>
      <c r="I333" s="113">
        <v>239307</v>
      </c>
      <c r="J333" s="113">
        <v>163440470.19999999</v>
      </c>
      <c r="K333" s="115">
        <v>43535</v>
      </c>
      <c r="L333" s="113">
        <v>13100</v>
      </c>
      <c r="M333" s="113" t="s">
        <v>661</v>
      </c>
      <c r="N333" s="351"/>
    </row>
    <row r="334" spans="1:14">
      <c r="A334" s="113" t="s">
        <v>662</v>
      </c>
      <c r="B334" s="113" t="s">
        <v>383</v>
      </c>
      <c r="C334" s="113">
        <v>37</v>
      </c>
      <c r="D334" s="113">
        <v>39.4</v>
      </c>
      <c r="E334" s="113">
        <v>35.700000000000003</v>
      </c>
      <c r="F334" s="113">
        <v>38.65</v>
      </c>
      <c r="G334" s="113">
        <v>38.5</v>
      </c>
      <c r="H334" s="113">
        <v>36.799999999999997</v>
      </c>
      <c r="I334" s="113">
        <v>2799609</v>
      </c>
      <c r="J334" s="113">
        <v>105838767.65000001</v>
      </c>
      <c r="K334" s="115">
        <v>43535</v>
      </c>
      <c r="L334" s="113">
        <v>8928</v>
      </c>
      <c r="M334" s="113" t="s">
        <v>1991</v>
      </c>
      <c r="N334" s="351"/>
    </row>
    <row r="335" spans="1:14">
      <c r="A335" s="113" t="s">
        <v>60</v>
      </c>
      <c r="B335" s="113" t="s">
        <v>383</v>
      </c>
      <c r="C335" s="113">
        <v>434.3</v>
      </c>
      <c r="D335" s="113">
        <v>444</v>
      </c>
      <c r="E335" s="113">
        <v>432.7</v>
      </c>
      <c r="F335" s="113">
        <v>442.3</v>
      </c>
      <c r="G335" s="113">
        <v>443.6</v>
      </c>
      <c r="H335" s="113">
        <v>432.2</v>
      </c>
      <c r="I335" s="113">
        <v>1940292</v>
      </c>
      <c r="J335" s="113">
        <v>854062954.95000005</v>
      </c>
      <c r="K335" s="115">
        <v>43535</v>
      </c>
      <c r="L335" s="113">
        <v>68687</v>
      </c>
      <c r="M335" s="113" t="s">
        <v>663</v>
      </c>
      <c r="N335" s="351"/>
    </row>
    <row r="336" spans="1:14">
      <c r="A336" s="113" t="s">
        <v>3367</v>
      </c>
      <c r="B336" s="113" t="s">
        <v>383</v>
      </c>
      <c r="C336" s="113">
        <v>1122.1500000000001</v>
      </c>
      <c r="D336" s="113">
        <v>1161.55</v>
      </c>
      <c r="E336" s="113">
        <v>1122.1500000000001</v>
      </c>
      <c r="F336" s="113">
        <v>1149.2</v>
      </c>
      <c r="G336" s="113">
        <v>1150</v>
      </c>
      <c r="H336" s="113">
        <v>1132.7</v>
      </c>
      <c r="I336" s="113">
        <v>61197</v>
      </c>
      <c r="J336" s="113">
        <v>70059776.599999994</v>
      </c>
      <c r="K336" s="115">
        <v>43535</v>
      </c>
      <c r="L336" s="113">
        <v>10160</v>
      </c>
      <c r="M336" s="113" t="s">
        <v>3368</v>
      </c>
      <c r="N336" s="351"/>
    </row>
    <row r="337" spans="1:14">
      <c r="A337" s="113" t="s">
        <v>664</v>
      </c>
      <c r="B337" s="113" t="s">
        <v>383</v>
      </c>
      <c r="C337" s="113">
        <v>125</v>
      </c>
      <c r="D337" s="113">
        <v>125.95</v>
      </c>
      <c r="E337" s="113">
        <v>120.15</v>
      </c>
      <c r="F337" s="113">
        <v>122</v>
      </c>
      <c r="G337" s="113">
        <v>122</v>
      </c>
      <c r="H337" s="113">
        <v>124.25</v>
      </c>
      <c r="I337" s="113">
        <v>273403</v>
      </c>
      <c r="J337" s="113">
        <v>33399105.300000001</v>
      </c>
      <c r="K337" s="115">
        <v>43535</v>
      </c>
      <c r="L337" s="113">
        <v>3222</v>
      </c>
      <c r="M337" s="113" t="s">
        <v>665</v>
      </c>
      <c r="N337" s="351"/>
    </row>
    <row r="338" spans="1:14">
      <c r="A338" s="113" t="s">
        <v>1953</v>
      </c>
      <c r="B338" s="113" t="s">
        <v>383</v>
      </c>
      <c r="C338" s="113">
        <v>40.5</v>
      </c>
      <c r="D338" s="113">
        <v>41.75</v>
      </c>
      <c r="E338" s="113">
        <v>39.5</v>
      </c>
      <c r="F338" s="113">
        <v>40.15</v>
      </c>
      <c r="G338" s="113">
        <v>40</v>
      </c>
      <c r="H338" s="113">
        <v>41</v>
      </c>
      <c r="I338" s="113">
        <v>14822</v>
      </c>
      <c r="J338" s="113">
        <v>592612.55000000005</v>
      </c>
      <c r="K338" s="115">
        <v>43535</v>
      </c>
      <c r="L338" s="113">
        <v>77</v>
      </c>
      <c r="M338" s="113" t="s">
        <v>3138</v>
      </c>
      <c r="N338" s="351"/>
    </row>
    <row r="339" spans="1:14">
      <c r="A339" s="113" t="s">
        <v>666</v>
      </c>
      <c r="B339" s="113" t="s">
        <v>383</v>
      </c>
      <c r="C339" s="113">
        <v>101</v>
      </c>
      <c r="D339" s="113">
        <v>101.9</v>
      </c>
      <c r="E339" s="113">
        <v>99.8</v>
      </c>
      <c r="F339" s="113">
        <v>100.75</v>
      </c>
      <c r="G339" s="113">
        <v>100.55</v>
      </c>
      <c r="H339" s="113">
        <v>99.75</v>
      </c>
      <c r="I339" s="113">
        <v>31295</v>
      </c>
      <c r="J339" s="113">
        <v>3154790.6</v>
      </c>
      <c r="K339" s="115">
        <v>43535</v>
      </c>
      <c r="L339" s="113">
        <v>532</v>
      </c>
      <c r="M339" s="113" t="s">
        <v>667</v>
      </c>
      <c r="N339" s="351"/>
    </row>
    <row r="340" spans="1:14">
      <c r="A340" s="113" t="s">
        <v>668</v>
      </c>
      <c r="B340" s="113" t="s">
        <v>383</v>
      </c>
      <c r="C340" s="113">
        <v>195.85</v>
      </c>
      <c r="D340" s="113">
        <v>200.5</v>
      </c>
      <c r="E340" s="113">
        <v>195.85</v>
      </c>
      <c r="F340" s="113">
        <v>199.9</v>
      </c>
      <c r="G340" s="113">
        <v>200</v>
      </c>
      <c r="H340" s="113">
        <v>197.6</v>
      </c>
      <c r="I340" s="113">
        <v>233980</v>
      </c>
      <c r="J340" s="113">
        <v>46752244.200000003</v>
      </c>
      <c r="K340" s="115">
        <v>43535</v>
      </c>
      <c r="L340" s="113">
        <v>3782</v>
      </c>
      <c r="M340" s="113" t="s">
        <v>669</v>
      </c>
      <c r="N340" s="351"/>
    </row>
    <row r="341" spans="1:14">
      <c r="A341" s="113" t="s">
        <v>1861</v>
      </c>
      <c r="B341" s="113" t="s">
        <v>383</v>
      </c>
      <c r="C341" s="113">
        <v>572.79999999999995</v>
      </c>
      <c r="D341" s="113">
        <v>606.70000000000005</v>
      </c>
      <c r="E341" s="113">
        <v>572.79999999999995</v>
      </c>
      <c r="F341" s="113">
        <v>599.4</v>
      </c>
      <c r="G341" s="113">
        <v>596.5</v>
      </c>
      <c r="H341" s="113">
        <v>558.95000000000005</v>
      </c>
      <c r="I341" s="113">
        <v>2047932</v>
      </c>
      <c r="J341" s="113">
        <v>1220252275.2</v>
      </c>
      <c r="K341" s="115">
        <v>43535</v>
      </c>
      <c r="L341" s="113">
        <v>48904</v>
      </c>
      <c r="M341" s="113" t="s">
        <v>1862</v>
      </c>
      <c r="N341" s="351"/>
    </row>
    <row r="342" spans="1:14">
      <c r="A342" s="113" t="s">
        <v>670</v>
      </c>
      <c r="B342" s="113" t="s">
        <v>3175</v>
      </c>
      <c r="C342" s="113">
        <v>20.3</v>
      </c>
      <c r="D342" s="113">
        <v>21.1</v>
      </c>
      <c r="E342" s="113">
        <v>20</v>
      </c>
      <c r="F342" s="113">
        <v>20.85</v>
      </c>
      <c r="G342" s="113">
        <v>20.85</v>
      </c>
      <c r="H342" s="113">
        <v>20.65</v>
      </c>
      <c r="I342" s="113">
        <v>126072</v>
      </c>
      <c r="J342" s="113">
        <v>2602796</v>
      </c>
      <c r="K342" s="115">
        <v>43535</v>
      </c>
      <c r="L342" s="113">
        <v>1118</v>
      </c>
      <c r="M342" s="113" t="s">
        <v>671</v>
      </c>
      <c r="N342" s="351"/>
    </row>
    <row r="343" spans="1:14">
      <c r="A343" s="113" t="s">
        <v>2202</v>
      </c>
      <c r="B343" s="113" t="s">
        <v>383</v>
      </c>
      <c r="C343" s="113">
        <v>204.25</v>
      </c>
      <c r="D343" s="113">
        <v>210.3</v>
      </c>
      <c r="E343" s="113">
        <v>203.7</v>
      </c>
      <c r="F343" s="113">
        <v>209.45</v>
      </c>
      <c r="G343" s="113">
        <v>208.5</v>
      </c>
      <c r="H343" s="113">
        <v>203.75</v>
      </c>
      <c r="I343" s="113">
        <v>206019</v>
      </c>
      <c r="J343" s="113">
        <v>42775759.25</v>
      </c>
      <c r="K343" s="115">
        <v>43535</v>
      </c>
      <c r="L343" s="113">
        <v>5887</v>
      </c>
      <c r="M343" s="113" t="s">
        <v>2203</v>
      </c>
      <c r="N343" s="351"/>
    </row>
    <row r="344" spans="1:14">
      <c r="A344" s="113" t="s">
        <v>365</v>
      </c>
      <c r="B344" s="113" t="s">
        <v>383</v>
      </c>
      <c r="C344" s="113">
        <v>196.7</v>
      </c>
      <c r="D344" s="113">
        <v>201.25</v>
      </c>
      <c r="E344" s="113">
        <v>196.05</v>
      </c>
      <c r="F344" s="113">
        <v>200.4</v>
      </c>
      <c r="G344" s="113">
        <v>200.35</v>
      </c>
      <c r="H344" s="113">
        <v>196</v>
      </c>
      <c r="I344" s="113">
        <v>1826456</v>
      </c>
      <c r="J344" s="113">
        <v>363622025.85000002</v>
      </c>
      <c r="K344" s="115">
        <v>43535</v>
      </c>
      <c r="L344" s="113">
        <v>13218</v>
      </c>
      <c r="M344" s="113" t="s">
        <v>672</v>
      </c>
      <c r="N344" s="351"/>
    </row>
    <row r="345" spans="1:14">
      <c r="A345" s="113" t="s">
        <v>2884</v>
      </c>
      <c r="B345" s="113" t="s">
        <v>383</v>
      </c>
      <c r="C345" s="113">
        <v>68.400000000000006</v>
      </c>
      <c r="D345" s="113">
        <v>68.8</v>
      </c>
      <c r="E345" s="113">
        <v>66.099999999999994</v>
      </c>
      <c r="F345" s="113">
        <v>66.55</v>
      </c>
      <c r="G345" s="113">
        <v>66.099999999999994</v>
      </c>
      <c r="H345" s="113">
        <v>66.900000000000006</v>
      </c>
      <c r="I345" s="113">
        <v>10288</v>
      </c>
      <c r="J345" s="113">
        <v>688548.9</v>
      </c>
      <c r="K345" s="115">
        <v>43535</v>
      </c>
      <c r="L345" s="113">
        <v>211</v>
      </c>
      <c r="M345" s="113" t="s">
        <v>2885</v>
      </c>
      <c r="N345" s="351"/>
    </row>
    <row r="346" spans="1:14">
      <c r="A346" s="113" t="s">
        <v>673</v>
      </c>
      <c r="B346" s="113" t="s">
        <v>383</v>
      </c>
      <c r="C346" s="113">
        <v>452</v>
      </c>
      <c r="D346" s="113">
        <v>466.8</v>
      </c>
      <c r="E346" s="113">
        <v>448.25</v>
      </c>
      <c r="F346" s="113">
        <v>450.75</v>
      </c>
      <c r="G346" s="113">
        <v>449.55</v>
      </c>
      <c r="H346" s="113">
        <v>458.55</v>
      </c>
      <c r="I346" s="113">
        <v>87972</v>
      </c>
      <c r="J346" s="113">
        <v>40114994.799999997</v>
      </c>
      <c r="K346" s="115">
        <v>43535</v>
      </c>
      <c r="L346" s="113">
        <v>9992</v>
      </c>
      <c r="M346" s="113" t="s">
        <v>674</v>
      </c>
      <c r="N346" s="351"/>
    </row>
    <row r="347" spans="1:14">
      <c r="A347" s="113" t="s">
        <v>2394</v>
      </c>
      <c r="B347" s="113" t="s">
        <v>383</v>
      </c>
      <c r="C347" s="113">
        <v>16.8</v>
      </c>
      <c r="D347" s="113">
        <v>17.8</v>
      </c>
      <c r="E347" s="113">
        <v>16.8</v>
      </c>
      <c r="F347" s="113">
        <v>17.350000000000001</v>
      </c>
      <c r="G347" s="113">
        <v>17.3</v>
      </c>
      <c r="H347" s="113">
        <v>16.8</v>
      </c>
      <c r="I347" s="113">
        <v>371384</v>
      </c>
      <c r="J347" s="113">
        <v>6385350.75</v>
      </c>
      <c r="K347" s="115">
        <v>43535</v>
      </c>
      <c r="L347" s="113">
        <v>657</v>
      </c>
      <c r="M347" s="113" t="s">
        <v>2395</v>
      </c>
      <c r="N347" s="351"/>
    </row>
    <row r="348" spans="1:14">
      <c r="A348" s="113" t="s">
        <v>675</v>
      </c>
      <c r="B348" s="113" t="s">
        <v>383</v>
      </c>
      <c r="C348" s="113">
        <v>417.2</v>
      </c>
      <c r="D348" s="113">
        <v>445</v>
      </c>
      <c r="E348" s="113">
        <v>417.2</v>
      </c>
      <c r="F348" s="113">
        <v>439.5</v>
      </c>
      <c r="G348" s="113">
        <v>443.9</v>
      </c>
      <c r="H348" s="113">
        <v>414.3</v>
      </c>
      <c r="I348" s="113">
        <v>22038</v>
      </c>
      <c r="J348" s="113">
        <v>9502449.4000000004</v>
      </c>
      <c r="K348" s="115">
        <v>43535</v>
      </c>
      <c r="L348" s="113">
        <v>765</v>
      </c>
      <c r="M348" s="113" t="s">
        <v>2177</v>
      </c>
      <c r="N348" s="351"/>
    </row>
    <row r="349" spans="1:14">
      <c r="A349" s="113" t="s">
        <v>676</v>
      </c>
      <c r="B349" s="113" t="s">
        <v>383</v>
      </c>
      <c r="C349" s="113">
        <v>134.69999999999999</v>
      </c>
      <c r="D349" s="113">
        <v>141.30000000000001</v>
      </c>
      <c r="E349" s="113">
        <v>134.65</v>
      </c>
      <c r="F349" s="113">
        <v>137.65</v>
      </c>
      <c r="G349" s="113">
        <v>137.4</v>
      </c>
      <c r="H349" s="113">
        <v>134.19999999999999</v>
      </c>
      <c r="I349" s="113">
        <v>387040</v>
      </c>
      <c r="J349" s="113">
        <v>53784771.25</v>
      </c>
      <c r="K349" s="115">
        <v>43535</v>
      </c>
      <c r="L349" s="113">
        <v>7684</v>
      </c>
      <c r="M349" s="113" t="s">
        <v>677</v>
      </c>
      <c r="N349" s="351"/>
    </row>
    <row r="350" spans="1:14">
      <c r="A350" s="113" t="s">
        <v>678</v>
      </c>
      <c r="B350" s="113" t="s">
        <v>383</v>
      </c>
      <c r="C350" s="113">
        <v>253.95</v>
      </c>
      <c r="D350" s="113">
        <v>264</v>
      </c>
      <c r="E350" s="113">
        <v>253.9</v>
      </c>
      <c r="F350" s="113">
        <v>257.7</v>
      </c>
      <c r="G350" s="113">
        <v>257.89999999999998</v>
      </c>
      <c r="H350" s="113">
        <v>252.35</v>
      </c>
      <c r="I350" s="113">
        <v>196310</v>
      </c>
      <c r="J350" s="113">
        <v>51065516.450000003</v>
      </c>
      <c r="K350" s="115">
        <v>43535</v>
      </c>
      <c r="L350" s="113">
        <v>9866</v>
      </c>
      <c r="M350" s="113" t="s">
        <v>2886</v>
      </c>
      <c r="N350" s="351"/>
    </row>
    <row r="351" spans="1:14">
      <c r="A351" s="113" t="s">
        <v>378</v>
      </c>
      <c r="B351" s="113" t="s">
        <v>383</v>
      </c>
      <c r="C351" s="113">
        <v>121.5</v>
      </c>
      <c r="D351" s="113">
        <v>126</v>
      </c>
      <c r="E351" s="113">
        <v>121.5</v>
      </c>
      <c r="F351" s="113">
        <v>123.95</v>
      </c>
      <c r="G351" s="113">
        <v>123.25</v>
      </c>
      <c r="H351" s="113">
        <v>124</v>
      </c>
      <c r="I351" s="113">
        <v>24420</v>
      </c>
      <c r="J351" s="113">
        <v>3031421.8</v>
      </c>
      <c r="K351" s="115">
        <v>43535</v>
      </c>
      <c r="L351" s="113">
        <v>400</v>
      </c>
      <c r="M351" s="113" t="s">
        <v>679</v>
      </c>
      <c r="N351" s="351"/>
    </row>
    <row r="352" spans="1:14">
      <c r="A352" s="113" t="s">
        <v>680</v>
      </c>
      <c r="B352" s="113" t="s">
        <v>383</v>
      </c>
      <c r="C352" s="113">
        <v>258</v>
      </c>
      <c r="D352" s="113">
        <v>259.85000000000002</v>
      </c>
      <c r="E352" s="113">
        <v>256</v>
      </c>
      <c r="F352" s="113">
        <v>257.35000000000002</v>
      </c>
      <c r="G352" s="113">
        <v>256.75</v>
      </c>
      <c r="H352" s="113">
        <v>254.4</v>
      </c>
      <c r="I352" s="113">
        <v>1057718</v>
      </c>
      <c r="J352" s="113">
        <v>272630829.14999998</v>
      </c>
      <c r="K352" s="115">
        <v>43535</v>
      </c>
      <c r="L352" s="113">
        <v>19671</v>
      </c>
      <c r="M352" s="113" t="s">
        <v>681</v>
      </c>
      <c r="N352" s="351"/>
    </row>
    <row r="353" spans="1:14">
      <c r="A353" s="113" t="s">
        <v>3371</v>
      </c>
      <c r="B353" s="113" t="s">
        <v>383</v>
      </c>
      <c r="C353" s="113">
        <v>78</v>
      </c>
      <c r="D353" s="113">
        <v>82.9</v>
      </c>
      <c r="E353" s="113">
        <v>76</v>
      </c>
      <c r="F353" s="113">
        <v>80.8</v>
      </c>
      <c r="G353" s="113">
        <v>82.9</v>
      </c>
      <c r="H353" s="113">
        <v>80</v>
      </c>
      <c r="I353" s="113">
        <v>2791</v>
      </c>
      <c r="J353" s="113">
        <v>217440.9</v>
      </c>
      <c r="K353" s="115">
        <v>43535</v>
      </c>
      <c r="L353" s="113">
        <v>99</v>
      </c>
      <c r="M353" s="113" t="s">
        <v>3372</v>
      </c>
      <c r="N353" s="351"/>
    </row>
    <row r="354" spans="1:14">
      <c r="A354" s="113" t="s">
        <v>682</v>
      </c>
      <c r="B354" s="113" t="s">
        <v>383</v>
      </c>
      <c r="C354" s="113">
        <v>67.25</v>
      </c>
      <c r="D354" s="113">
        <v>73</v>
      </c>
      <c r="E354" s="113">
        <v>67.25</v>
      </c>
      <c r="F354" s="113">
        <v>71</v>
      </c>
      <c r="G354" s="113">
        <v>73</v>
      </c>
      <c r="H354" s="113">
        <v>69.05</v>
      </c>
      <c r="I354" s="113">
        <v>58708</v>
      </c>
      <c r="J354" s="113">
        <v>4103796.95</v>
      </c>
      <c r="K354" s="115">
        <v>43535</v>
      </c>
      <c r="L354" s="113">
        <v>1012</v>
      </c>
      <c r="M354" s="113" t="s">
        <v>683</v>
      </c>
      <c r="N354" s="351"/>
    </row>
    <row r="355" spans="1:14">
      <c r="A355" s="113" t="s">
        <v>2573</v>
      </c>
      <c r="B355" s="113" t="s">
        <v>383</v>
      </c>
      <c r="C355" s="113">
        <v>283.89999999999998</v>
      </c>
      <c r="D355" s="113">
        <v>305</v>
      </c>
      <c r="E355" s="113">
        <v>283.89999999999998</v>
      </c>
      <c r="F355" s="113">
        <v>298.89999999999998</v>
      </c>
      <c r="G355" s="113">
        <v>302.5</v>
      </c>
      <c r="H355" s="113">
        <v>289.60000000000002</v>
      </c>
      <c r="I355" s="113">
        <v>12795</v>
      </c>
      <c r="J355" s="113">
        <v>3826788.15</v>
      </c>
      <c r="K355" s="115">
        <v>43535</v>
      </c>
      <c r="L355" s="113">
        <v>512</v>
      </c>
      <c r="M355" s="113" t="s">
        <v>2574</v>
      </c>
      <c r="N355" s="351"/>
    </row>
    <row r="356" spans="1:14">
      <c r="A356" s="113" t="s">
        <v>1974</v>
      </c>
      <c r="B356" s="113" t="s">
        <v>383</v>
      </c>
      <c r="C356" s="113">
        <v>216.7</v>
      </c>
      <c r="D356" s="113">
        <v>219.95</v>
      </c>
      <c r="E356" s="113">
        <v>216.15</v>
      </c>
      <c r="F356" s="113">
        <v>218.8</v>
      </c>
      <c r="G356" s="113">
        <v>217.3</v>
      </c>
      <c r="H356" s="113">
        <v>217.8</v>
      </c>
      <c r="I356" s="113">
        <v>1987</v>
      </c>
      <c r="J356" s="113">
        <v>432921.59999999998</v>
      </c>
      <c r="K356" s="115">
        <v>43535</v>
      </c>
      <c r="L356" s="113">
        <v>163</v>
      </c>
      <c r="M356" s="113" t="s">
        <v>3140</v>
      </c>
      <c r="N356" s="351"/>
    </row>
    <row r="357" spans="1:14">
      <c r="A357" s="113" t="s">
        <v>684</v>
      </c>
      <c r="B357" s="113" t="s">
        <v>383</v>
      </c>
      <c r="C357" s="113">
        <v>232.1</v>
      </c>
      <c r="D357" s="113">
        <v>234.6</v>
      </c>
      <c r="E357" s="113">
        <v>221</v>
      </c>
      <c r="F357" s="113">
        <v>227.9</v>
      </c>
      <c r="G357" s="113">
        <v>227.95</v>
      </c>
      <c r="H357" s="113">
        <v>231.75</v>
      </c>
      <c r="I357" s="113">
        <v>780205</v>
      </c>
      <c r="J357" s="113">
        <v>176592854.84999999</v>
      </c>
      <c r="K357" s="115">
        <v>43535</v>
      </c>
      <c r="L357" s="113">
        <v>8082</v>
      </c>
      <c r="M357" s="113" t="s">
        <v>685</v>
      </c>
      <c r="N357" s="351"/>
    </row>
    <row r="358" spans="1:14">
      <c r="A358" s="113" t="s">
        <v>3196</v>
      </c>
      <c r="B358" s="113" t="s">
        <v>383</v>
      </c>
      <c r="C358" s="113">
        <v>17.850000000000001</v>
      </c>
      <c r="D358" s="113">
        <v>18.5</v>
      </c>
      <c r="E358" s="113">
        <v>17.25</v>
      </c>
      <c r="F358" s="113">
        <v>17.399999999999999</v>
      </c>
      <c r="G358" s="113">
        <v>17.600000000000001</v>
      </c>
      <c r="H358" s="113">
        <v>17.850000000000001</v>
      </c>
      <c r="I358" s="113">
        <v>939519</v>
      </c>
      <c r="J358" s="113">
        <v>16540714.75</v>
      </c>
      <c r="K358" s="115">
        <v>43535</v>
      </c>
      <c r="L358" s="113">
        <v>1565</v>
      </c>
      <c r="M358" s="113" t="s">
        <v>3197</v>
      </c>
      <c r="N358" s="351"/>
    </row>
    <row r="359" spans="1:14">
      <c r="A359" s="113" t="s">
        <v>686</v>
      </c>
      <c r="B359" s="113" t="s">
        <v>383</v>
      </c>
      <c r="C359" s="113">
        <v>433.6</v>
      </c>
      <c r="D359" s="113">
        <v>448</v>
      </c>
      <c r="E359" s="113">
        <v>433.6</v>
      </c>
      <c r="F359" s="113">
        <v>444.2</v>
      </c>
      <c r="G359" s="113">
        <v>441.2</v>
      </c>
      <c r="H359" s="113">
        <v>440</v>
      </c>
      <c r="I359" s="113">
        <v>11091</v>
      </c>
      <c r="J359" s="113">
        <v>4913911.0999999996</v>
      </c>
      <c r="K359" s="115">
        <v>43535</v>
      </c>
      <c r="L359" s="113">
        <v>601</v>
      </c>
      <c r="M359" s="113" t="s">
        <v>687</v>
      </c>
      <c r="N359" s="351"/>
    </row>
    <row r="360" spans="1:14">
      <c r="A360" s="113" t="s">
        <v>2649</v>
      </c>
      <c r="B360" s="113" t="s">
        <v>383</v>
      </c>
      <c r="C360" s="113">
        <v>12.95</v>
      </c>
      <c r="D360" s="113">
        <v>12.95</v>
      </c>
      <c r="E360" s="113">
        <v>12.05</v>
      </c>
      <c r="F360" s="113">
        <v>12.25</v>
      </c>
      <c r="G360" s="113">
        <v>12.3</v>
      </c>
      <c r="H360" s="113">
        <v>12.45</v>
      </c>
      <c r="I360" s="113">
        <v>12037</v>
      </c>
      <c r="J360" s="113">
        <v>149496.1</v>
      </c>
      <c r="K360" s="115">
        <v>43535</v>
      </c>
      <c r="L360" s="113">
        <v>51</v>
      </c>
      <c r="M360" s="113" t="s">
        <v>2650</v>
      </c>
      <c r="N360" s="351"/>
    </row>
    <row r="361" spans="1:14">
      <c r="A361" s="113" t="s">
        <v>231</v>
      </c>
      <c r="B361" s="113" t="s">
        <v>383</v>
      </c>
      <c r="C361" s="113">
        <v>138.15</v>
      </c>
      <c r="D361" s="113">
        <v>139.30000000000001</v>
      </c>
      <c r="E361" s="113">
        <v>130.75</v>
      </c>
      <c r="F361" s="113">
        <v>132.80000000000001</v>
      </c>
      <c r="G361" s="113">
        <v>132.65</v>
      </c>
      <c r="H361" s="113">
        <v>139.85</v>
      </c>
      <c r="I361" s="113">
        <v>21197479</v>
      </c>
      <c r="J361" s="113">
        <v>2832647574.4000001</v>
      </c>
      <c r="K361" s="115">
        <v>43535</v>
      </c>
      <c r="L361" s="113">
        <v>165792</v>
      </c>
      <c r="M361" s="113" t="s">
        <v>688</v>
      </c>
      <c r="N361" s="351"/>
    </row>
    <row r="362" spans="1:14">
      <c r="A362" s="113" t="s">
        <v>689</v>
      </c>
      <c r="B362" s="113" t="s">
        <v>383</v>
      </c>
      <c r="C362" s="113">
        <v>265.39999999999998</v>
      </c>
      <c r="D362" s="113">
        <v>268.25</v>
      </c>
      <c r="E362" s="113">
        <v>255</v>
      </c>
      <c r="F362" s="113">
        <v>259.7</v>
      </c>
      <c r="G362" s="113">
        <v>255</v>
      </c>
      <c r="H362" s="113">
        <v>260.8</v>
      </c>
      <c r="I362" s="113">
        <v>300</v>
      </c>
      <c r="J362" s="113">
        <v>78379.649999999994</v>
      </c>
      <c r="K362" s="115">
        <v>43535</v>
      </c>
      <c r="L362" s="113">
        <v>61</v>
      </c>
      <c r="M362" s="113" t="s">
        <v>690</v>
      </c>
      <c r="N362" s="351"/>
    </row>
    <row r="363" spans="1:14">
      <c r="A363" s="113" t="s">
        <v>2887</v>
      </c>
      <c r="B363" s="113" t="s">
        <v>383</v>
      </c>
      <c r="C363" s="113">
        <v>918.95</v>
      </c>
      <c r="D363" s="113">
        <v>928</v>
      </c>
      <c r="E363" s="113">
        <v>896.5</v>
      </c>
      <c r="F363" s="113">
        <v>915.2</v>
      </c>
      <c r="G363" s="113">
        <v>915</v>
      </c>
      <c r="H363" s="113">
        <v>919.05</v>
      </c>
      <c r="I363" s="113">
        <v>1146</v>
      </c>
      <c r="J363" s="113">
        <v>1045769.5</v>
      </c>
      <c r="K363" s="115">
        <v>43535</v>
      </c>
      <c r="L363" s="113">
        <v>281</v>
      </c>
      <c r="M363" s="113" t="s">
        <v>2888</v>
      </c>
      <c r="N363" s="351"/>
    </row>
    <row r="364" spans="1:14">
      <c r="A364" s="113" t="s">
        <v>691</v>
      </c>
      <c r="B364" s="113" t="s">
        <v>383</v>
      </c>
      <c r="C364" s="113">
        <v>359.95</v>
      </c>
      <c r="D364" s="113">
        <v>360</v>
      </c>
      <c r="E364" s="113">
        <v>353</v>
      </c>
      <c r="F364" s="113">
        <v>354.75</v>
      </c>
      <c r="G364" s="113">
        <v>354</v>
      </c>
      <c r="H364" s="113">
        <v>360.05</v>
      </c>
      <c r="I364" s="113">
        <v>1939</v>
      </c>
      <c r="J364" s="113">
        <v>695675.7</v>
      </c>
      <c r="K364" s="115">
        <v>43535</v>
      </c>
      <c r="L364" s="113">
        <v>108</v>
      </c>
      <c r="M364" s="113" t="s">
        <v>692</v>
      </c>
      <c r="N364" s="351"/>
    </row>
    <row r="365" spans="1:14">
      <c r="A365" s="113" t="s">
        <v>2396</v>
      </c>
      <c r="B365" s="113" t="s">
        <v>383</v>
      </c>
      <c r="C365" s="113">
        <v>4.3</v>
      </c>
      <c r="D365" s="113">
        <v>4.5</v>
      </c>
      <c r="E365" s="113">
        <v>3.9</v>
      </c>
      <c r="F365" s="113">
        <v>4.05</v>
      </c>
      <c r="G365" s="113">
        <v>4.0999999999999996</v>
      </c>
      <c r="H365" s="113">
        <v>4.3</v>
      </c>
      <c r="I365" s="113">
        <v>180541</v>
      </c>
      <c r="J365" s="113">
        <v>732818.55</v>
      </c>
      <c r="K365" s="115">
        <v>43535</v>
      </c>
      <c r="L365" s="113">
        <v>317</v>
      </c>
      <c r="M365" s="113" t="s">
        <v>2397</v>
      </c>
      <c r="N365" s="351"/>
    </row>
    <row r="366" spans="1:14">
      <c r="A366" s="113" t="s">
        <v>61</v>
      </c>
      <c r="B366" s="113" t="s">
        <v>383</v>
      </c>
      <c r="C366" s="113">
        <v>37.85</v>
      </c>
      <c r="D366" s="113">
        <v>39.200000000000003</v>
      </c>
      <c r="E366" s="113">
        <v>37.35</v>
      </c>
      <c r="F366" s="113">
        <v>38.200000000000003</v>
      </c>
      <c r="G366" s="113">
        <v>38.200000000000003</v>
      </c>
      <c r="H366" s="113">
        <v>37.299999999999997</v>
      </c>
      <c r="I366" s="113">
        <v>10545193</v>
      </c>
      <c r="J366" s="113">
        <v>404341319.89999998</v>
      </c>
      <c r="K366" s="115">
        <v>43535</v>
      </c>
      <c r="L366" s="113">
        <v>19596</v>
      </c>
      <c r="M366" s="113" t="s">
        <v>693</v>
      </c>
      <c r="N366" s="351"/>
    </row>
    <row r="367" spans="1:14">
      <c r="A367" s="113" t="s">
        <v>62</v>
      </c>
      <c r="B367" s="113" t="s">
        <v>383</v>
      </c>
      <c r="C367" s="113">
        <v>1650.1</v>
      </c>
      <c r="D367" s="113">
        <v>1695.35</v>
      </c>
      <c r="E367" s="113">
        <v>1650.1</v>
      </c>
      <c r="F367" s="113">
        <v>1690.65</v>
      </c>
      <c r="G367" s="113">
        <v>1691</v>
      </c>
      <c r="H367" s="113">
        <v>1647.4</v>
      </c>
      <c r="I367" s="113">
        <v>637436</v>
      </c>
      <c r="J367" s="113">
        <v>1072797641.45</v>
      </c>
      <c r="K367" s="115">
        <v>43535</v>
      </c>
      <c r="L367" s="113">
        <v>37863</v>
      </c>
      <c r="M367" s="113" t="s">
        <v>694</v>
      </c>
      <c r="N367" s="351"/>
    </row>
    <row r="368" spans="1:14">
      <c r="A368" s="113" t="s">
        <v>2182</v>
      </c>
      <c r="B368" s="113" t="s">
        <v>383</v>
      </c>
      <c r="C368" s="113">
        <v>2492</v>
      </c>
      <c r="D368" s="113">
        <v>2526</v>
      </c>
      <c r="E368" s="113">
        <v>2470</v>
      </c>
      <c r="F368" s="113">
        <v>2500.9</v>
      </c>
      <c r="G368" s="113">
        <v>2485</v>
      </c>
      <c r="H368" s="113">
        <v>2474.5500000000002</v>
      </c>
      <c r="I368" s="113">
        <v>8833</v>
      </c>
      <c r="J368" s="113">
        <v>22094049.899999999</v>
      </c>
      <c r="K368" s="115">
        <v>43535</v>
      </c>
      <c r="L368" s="113">
        <v>2218</v>
      </c>
      <c r="M368" s="113" t="s">
        <v>2186</v>
      </c>
      <c r="N368" s="351"/>
    </row>
    <row r="369" spans="1:14">
      <c r="A369" s="113" t="s">
        <v>63</v>
      </c>
      <c r="B369" s="113" t="s">
        <v>383</v>
      </c>
      <c r="C369" s="113">
        <v>175.35</v>
      </c>
      <c r="D369" s="113">
        <v>178.3</v>
      </c>
      <c r="E369" s="113">
        <v>175.15</v>
      </c>
      <c r="F369" s="113">
        <v>176.85</v>
      </c>
      <c r="G369" s="113">
        <v>177</v>
      </c>
      <c r="H369" s="113">
        <v>175.35</v>
      </c>
      <c r="I369" s="113">
        <v>2795266</v>
      </c>
      <c r="J369" s="113">
        <v>494546224.05000001</v>
      </c>
      <c r="K369" s="115">
        <v>43535</v>
      </c>
      <c r="L369" s="113">
        <v>19205</v>
      </c>
      <c r="M369" s="113" t="s">
        <v>695</v>
      </c>
      <c r="N369" s="351"/>
    </row>
    <row r="370" spans="1:14">
      <c r="A370" s="113" t="s">
        <v>2651</v>
      </c>
      <c r="B370" s="113" t="s">
        <v>383</v>
      </c>
      <c r="C370" s="113">
        <v>83.8</v>
      </c>
      <c r="D370" s="113">
        <v>89.25</v>
      </c>
      <c r="E370" s="113">
        <v>83.45</v>
      </c>
      <c r="F370" s="113">
        <v>87.4</v>
      </c>
      <c r="G370" s="113">
        <v>87</v>
      </c>
      <c r="H370" s="113">
        <v>83.8</v>
      </c>
      <c r="I370" s="113">
        <v>275188</v>
      </c>
      <c r="J370" s="113">
        <v>23958079.350000001</v>
      </c>
      <c r="K370" s="115">
        <v>43535</v>
      </c>
      <c r="L370" s="113">
        <v>3448</v>
      </c>
      <c r="M370" s="113" t="s">
        <v>2652</v>
      </c>
      <c r="N370" s="351"/>
    </row>
    <row r="371" spans="1:14">
      <c r="A371" s="113" t="s">
        <v>2013</v>
      </c>
      <c r="B371" s="113" t="s">
        <v>383</v>
      </c>
      <c r="C371" s="113">
        <v>1449.9</v>
      </c>
      <c r="D371" s="113">
        <v>1488</v>
      </c>
      <c r="E371" s="113">
        <v>1448.1</v>
      </c>
      <c r="F371" s="113">
        <v>1482.2</v>
      </c>
      <c r="G371" s="113">
        <v>1483.05</v>
      </c>
      <c r="H371" s="113">
        <v>1450.4</v>
      </c>
      <c r="I371" s="113">
        <v>707763</v>
      </c>
      <c r="J371" s="113">
        <v>1041581735.75</v>
      </c>
      <c r="K371" s="115">
        <v>43535</v>
      </c>
      <c r="L371" s="113">
        <v>18109</v>
      </c>
      <c r="M371" s="113" t="s">
        <v>2014</v>
      </c>
      <c r="N371" s="351"/>
    </row>
    <row r="372" spans="1:14">
      <c r="A372" s="113" t="s">
        <v>2321</v>
      </c>
      <c r="B372" s="113" t="s">
        <v>3175</v>
      </c>
      <c r="C372" s="113">
        <v>2</v>
      </c>
      <c r="D372" s="113">
        <v>2</v>
      </c>
      <c r="E372" s="113">
        <v>1.9</v>
      </c>
      <c r="F372" s="113">
        <v>1.9</v>
      </c>
      <c r="G372" s="113">
        <v>1.9</v>
      </c>
      <c r="H372" s="113">
        <v>2</v>
      </c>
      <c r="I372" s="113">
        <v>111823</v>
      </c>
      <c r="J372" s="113">
        <v>213377.45</v>
      </c>
      <c r="K372" s="115">
        <v>43535</v>
      </c>
      <c r="L372" s="113">
        <v>95</v>
      </c>
      <c r="M372" s="113" t="s">
        <v>2322</v>
      </c>
      <c r="N372" s="351"/>
    </row>
    <row r="373" spans="1:14">
      <c r="A373" s="113" t="s">
        <v>2061</v>
      </c>
      <c r="B373" s="113" t="s">
        <v>383</v>
      </c>
      <c r="C373" s="113">
        <v>293.2</v>
      </c>
      <c r="D373" s="113">
        <v>296.95</v>
      </c>
      <c r="E373" s="113">
        <v>286.05</v>
      </c>
      <c r="F373" s="113">
        <v>290</v>
      </c>
      <c r="G373" s="113">
        <v>286.05</v>
      </c>
      <c r="H373" s="113">
        <v>290.2</v>
      </c>
      <c r="I373" s="113">
        <v>11541</v>
      </c>
      <c r="J373" s="113">
        <v>3359197.6</v>
      </c>
      <c r="K373" s="115">
        <v>43535</v>
      </c>
      <c r="L373" s="113">
        <v>332</v>
      </c>
      <c r="M373" s="113" t="s">
        <v>2175</v>
      </c>
      <c r="N373" s="351"/>
    </row>
    <row r="374" spans="1:14">
      <c r="A374" s="113" t="s">
        <v>696</v>
      </c>
      <c r="B374" s="113" t="s">
        <v>383</v>
      </c>
      <c r="C374" s="113">
        <v>49.95</v>
      </c>
      <c r="D374" s="113">
        <v>51.85</v>
      </c>
      <c r="E374" s="113">
        <v>48.3</v>
      </c>
      <c r="F374" s="113">
        <v>49.15</v>
      </c>
      <c r="G374" s="113">
        <v>49</v>
      </c>
      <c r="H374" s="113">
        <v>50.4</v>
      </c>
      <c r="I374" s="113">
        <v>113801</v>
      </c>
      <c r="J374" s="113">
        <v>5723316.8499999996</v>
      </c>
      <c r="K374" s="115">
        <v>43535</v>
      </c>
      <c r="L374" s="113">
        <v>1230</v>
      </c>
      <c r="M374" s="113" t="s">
        <v>697</v>
      </c>
      <c r="N374" s="351"/>
    </row>
    <row r="375" spans="1:14">
      <c r="A375" s="113" t="s">
        <v>2398</v>
      </c>
      <c r="B375" s="113" t="s">
        <v>383</v>
      </c>
      <c r="C375" s="113">
        <v>41.4</v>
      </c>
      <c r="D375" s="113">
        <v>41.85</v>
      </c>
      <c r="E375" s="113">
        <v>40.049999999999997</v>
      </c>
      <c r="F375" s="113">
        <v>40.549999999999997</v>
      </c>
      <c r="G375" s="113">
        <v>40.450000000000003</v>
      </c>
      <c r="H375" s="113">
        <v>40.450000000000003</v>
      </c>
      <c r="I375" s="113">
        <v>65638</v>
      </c>
      <c r="J375" s="113">
        <v>2696043.75</v>
      </c>
      <c r="K375" s="115">
        <v>43535</v>
      </c>
      <c r="L375" s="113">
        <v>636</v>
      </c>
      <c r="M375" s="113" t="s">
        <v>2399</v>
      </c>
      <c r="N375" s="351"/>
    </row>
    <row r="376" spans="1:14">
      <c r="A376" s="113" t="s">
        <v>698</v>
      </c>
      <c r="B376" s="113" t="s">
        <v>383</v>
      </c>
      <c r="C376" s="113">
        <v>13</v>
      </c>
      <c r="D376" s="113">
        <v>13.1</v>
      </c>
      <c r="E376" s="113">
        <v>12.4</v>
      </c>
      <c r="F376" s="113">
        <v>12.9</v>
      </c>
      <c r="G376" s="113">
        <v>12.8</v>
      </c>
      <c r="H376" s="113">
        <v>12.9</v>
      </c>
      <c r="I376" s="113">
        <v>3145</v>
      </c>
      <c r="J376" s="113">
        <v>40218.199999999997</v>
      </c>
      <c r="K376" s="115">
        <v>43535</v>
      </c>
      <c r="L376" s="113">
        <v>26</v>
      </c>
      <c r="M376" s="113" t="s">
        <v>699</v>
      </c>
      <c r="N376" s="351"/>
    </row>
    <row r="377" spans="1:14">
      <c r="A377" s="113" t="s">
        <v>2653</v>
      </c>
      <c r="B377" s="113" t="s">
        <v>383</v>
      </c>
      <c r="C377" s="113">
        <v>6.7</v>
      </c>
      <c r="D377" s="113">
        <v>7.85</v>
      </c>
      <c r="E377" s="113">
        <v>6.5</v>
      </c>
      <c r="F377" s="113">
        <v>7.6</v>
      </c>
      <c r="G377" s="113">
        <v>7.75</v>
      </c>
      <c r="H377" s="113">
        <v>6.75</v>
      </c>
      <c r="I377" s="113">
        <v>30580</v>
      </c>
      <c r="J377" s="113">
        <v>225379.85</v>
      </c>
      <c r="K377" s="115">
        <v>43535</v>
      </c>
      <c r="L377" s="113">
        <v>126</v>
      </c>
      <c r="M377" s="113" t="s">
        <v>2654</v>
      </c>
      <c r="N377" s="351"/>
    </row>
    <row r="378" spans="1:14">
      <c r="A378" s="113" t="s">
        <v>700</v>
      </c>
      <c r="B378" s="113" t="s">
        <v>383</v>
      </c>
      <c r="C378" s="113">
        <v>440.1</v>
      </c>
      <c r="D378" s="113">
        <v>441.45</v>
      </c>
      <c r="E378" s="113">
        <v>426.6</v>
      </c>
      <c r="F378" s="113">
        <v>430.7</v>
      </c>
      <c r="G378" s="113">
        <v>429.5</v>
      </c>
      <c r="H378" s="113">
        <v>437.1</v>
      </c>
      <c r="I378" s="113">
        <v>335505</v>
      </c>
      <c r="J378" s="113">
        <v>145171390.44999999</v>
      </c>
      <c r="K378" s="115">
        <v>43535</v>
      </c>
      <c r="L378" s="113">
        <v>9670</v>
      </c>
      <c r="M378" s="113" t="s">
        <v>701</v>
      </c>
      <c r="N378" s="351"/>
    </row>
    <row r="379" spans="1:14">
      <c r="A379" s="113" t="s">
        <v>64</v>
      </c>
      <c r="B379" s="113" t="s">
        <v>383</v>
      </c>
      <c r="C379" s="113">
        <v>2628</v>
      </c>
      <c r="D379" s="113">
        <v>2656</v>
      </c>
      <c r="E379" s="113">
        <v>2611.0500000000002</v>
      </c>
      <c r="F379" s="113">
        <v>2626.15</v>
      </c>
      <c r="G379" s="113">
        <v>2630</v>
      </c>
      <c r="H379" s="113">
        <v>2615.0500000000002</v>
      </c>
      <c r="I379" s="113">
        <v>1113712</v>
      </c>
      <c r="J379" s="113">
        <v>2933316353.5500002</v>
      </c>
      <c r="K379" s="115">
        <v>43535</v>
      </c>
      <c r="L379" s="113">
        <v>36068</v>
      </c>
      <c r="M379" s="113" t="s">
        <v>702</v>
      </c>
      <c r="N379" s="351"/>
    </row>
    <row r="380" spans="1:14">
      <c r="A380" s="113" t="s">
        <v>2048</v>
      </c>
      <c r="B380" s="113" t="s">
        <v>383</v>
      </c>
      <c r="C380" s="113">
        <v>28.8</v>
      </c>
      <c r="D380" s="113">
        <v>30</v>
      </c>
      <c r="E380" s="113">
        <v>28.65</v>
      </c>
      <c r="F380" s="113">
        <v>29.5</v>
      </c>
      <c r="G380" s="113">
        <v>29.2</v>
      </c>
      <c r="H380" s="113">
        <v>29</v>
      </c>
      <c r="I380" s="113">
        <v>5009</v>
      </c>
      <c r="J380" s="113">
        <v>148117.9</v>
      </c>
      <c r="K380" s="115">
        <v>43535</v>
      </c>
      <c r="L380" s="113">
        <v>86</v>
      </c>
      <c r="M380" s="113" t="s">
        <v>2049</v>
      </c>
      <c r="N380" s="351"/>
    </row>
    <row r="381" spans="1:14">
      <c r="A381" s="113" t="s">
        <v>2889</v>
      </c>
      <c r="B381" s="113" t="s">
        <v>383</v>
      </c>
      <c r="C381" s="113">
        <v>233.35</v>
      </c>
      <c r="D381" s="113">
        <v>239.85</v>
      </c>
      <c r="E381" s="113">
        <v>228</v>
      </c>
      <c r="F381" s="113">
        <v>233.2</v>
      </c>
      <c r="G381" s="113">
        <v>232.1</v>
      </c>
      <c r="H381" s="113">
        <v>231.85</v>
      </c>
      <c r="I381" s="113">
        <v>1744</v>
      </c>
      <c r="J381" s="113">
        <v>407551.2</v>
      </c>
      <c r="K381" s="115">
        <v>43535</v>
      </c>
      <c r="L381" s="113">
        <v>112</v>
      </c>
      <c r="M381" s="113" t="s">
        <v>2890</v>
      </c>
      <c r="N381" s="351"/>
    </row>
    <row r="382" spans="1:14">
      <c r="A382" s="113" t="s">
        <v>1957</v>
      </c>
      <c r="B382" s="113" t="s">
        <v>383</v>
      </c>
      <c r="C382" s="113">
        <v>10.85</v>
      </c>
      <c r="D382" s="113">
        <v>11.35</v>
      </c>
      <c r="E382" s="113">
        <v>10.65</v>
      </c>
      <c r="F382" s="113">
        <v>10.85</v>
      </c>
      <c r="G382" s="113">
        <v>10.8</v>
      </c>
      <c r="H382" s="113">
        <v>10.95</v>
      </c>
      <c r="I382" s="113">
        <v>54162</v>
      </c>
      <c r="J382" s="113">
        <v>591079.80000000005</v>
      </c>
      <c r="K382" s="115">
        <v>43535</v>
      </c>
      <c r="L382" s="113">
        <v>151</v>
      </c>
      <c r="M382" s="113" t="s">
        <v>1958</v>
      </c>
      <c r="N382" s="351"/>
    </row>
    <row r="383" spans="1:14">
      <c r="A383" s="113" t="s">
        <v>3339</v>
      </c>
      <c r="B383" s="113" t="s">
        <v>383</v>
      </c>
      <c r="C383" s="113">
        <v>94.15</v>
      </c>
      <c r="D383" s="113">
        <v>97</v>
      </c>
      <c r="E383" s="113">
        <v>94</v>
      </c>
      <c r="F383" s="113">
        <v>95.8</v>
      </c>
      <c r="G383" s="113">
        <v>96</v>
      </c>
      <c r="H383" s="113">
        <v>95.15</v>
      </c>
      <c r="I383" s="113">
        <v>8619</v>
      </c>
      <c r="J383" s="113">
        <v>822825.9</v>
      </c>
      <c r="K383" s="115">
        <v>43535</v>
      </c>
      <c r="L383" s="113">
        <v>180</v>
      </c>
      <c r="M383" s="113" t="s">
        <v>2278</v>
      </c>
      <c r="N383" s="351"/>
    </row>
    <row r="384" spans="1:14">
      <c r="A384" s="113" t="s">
        <v>3198</v>
      </c>
      <c r="B384" s="113" t="s">
        <v>383</v>
      </c>
      <c r="C384" s="113">
        <v>30.9</v>
      </c>
      <c r="D384" s="113">
        <v>31.05</v>
      </c>
      <c r="E384" s="113">
        <v>29.2</v>
      </c>
      <c r="F384" s="113">
        <v>29.8</v>
      </c>
      <c r="G384" s="113">
        <v>30</v>
      </c>
      <c r="H384" s="113">
        <v>30.7</v>
      </c>
      <c r="I384" s="113">
        <v>1143046</v>
      </c>
      <c r="J384" s="113">
        <v>34179569.5</v>
      </c>
      <c r="K384" s="115">
        <v>43535</v>
      </c>
      <c r="L384" s="113">
        <v>3542</v>
      </c>
      <c r="M384" s="113" t="s">
        <v>3199</v>
      </c>
      <c r="N384" s="351"/>
    </row>
    <row r="385" spans="1:14">
      <c r="A385" s="113" t="s">
        <v>703</v>
      </c>
      <c r="B385" s="113" t="s">
        <v>383</v>
      </c>
      <c r="C385" s="113">
        <v>1466.1</v>
      </c>
      <c r="D385" s="113">
        <v>1658</v>
      </c>
      <c r="E385" s="113">
        <v>1466.1</v>
      </c>
      <c r="F385" s="113">
        <v>1568.85</v>
      </c>
      <c r="G385" s="113">
        <v>1566</v>
      </c>
      <c r="H385" s="113">
        <v>1471.45</v>
      </c>
      <c r="I385" s="113">
        <v>8851</v>
      </c>
      <c r="J385" s="113">
        <v>14144014.75</v>
      </c>
      <c r="K385" s="115">
        <v>43535</v>
      </c>
      <c r="L385" s="113">
        <v>1976</v>
      </c>
      <c r="M385" s="113" t="s">
        <v>704</v>
      </c>
      <c r="N385" s="351"/>
    </row>
    <row r="386" spans="1:14">
      <c r="A386" s="113" t="s">
        <v>2400</v>
      </c>
      <c r="B386" s="113" t="s">
        <v>383</v>
      </c>
      <c r="C386" s="113">
        <v>125</v>
      </c>
      <c r="D386" s="113">
        <v>125</v>
      </c>
      <c r="E386" s="113">
        <v>119.2</v>
      </c>
      <c r="F386" s="113">
        <v>120.8</v>
      </c>
      <c r="G386" s="113">
        <v>119.7</v>
      </c>
      <c r="H386" s="113">
        <v>121.55</v>
      </c>
      <c r="I386" s="113">
        <v>15996</v>
      </c>
      <c r="J386" s="113">
        <v>1930358</v>
      </c>
      <c r="K386" s="115">
        <v>43535</v>
      </c>
      <c r="L386" s="113">
        <v>259</v>
      </c>
      <c r="M386" s="113" t="s">
        <v>2401</v>
      </c>
      <c r="N386" s="351"/>
    </row>
    <row r="387" spans="1:14">
      <c r="A387" s="113" t="s">
        <v>2279</v>
      </c>
      <c r="B387" s="113" t="s">
        <v>3175</v>
      </c>
      <c r="C387" s="113">
        <v>1.7</v>
      </c>
      <c r="D387" s="113">
        <v>1.75</v>
      </c>
      <c r="E387" s="113">
        <v>1.7</v>
      </c>
      <c r="F387" s="113">
        <v>1.75</v>
      </c>
      <c r="G387" s="113">
        <v>1.75</v>
      </c>
      <c r="H387" s="113">
        <v>1.7</v>
      </c>
      <c r="I387" s="113">
        <v>5188</v>
      </c>
      <c r="J387" s="113">
        <v>9057.1</v>
      </c>
      <c r="K387" s="115">
        <v>43535</v>
      </c>
      <c r="L387" s="113">
        <v>8</v>
      </c>
      <c r="M387" s="113" t="s">
        <v>2280</v>
      </c>
      <c r="N387" s="351"/>
    </row>
    <row r="388" spans="1:14">
      <c r="A388" s="113" t="s">
        <v>3200</v>
      </c>
      <c r="B388" s="113" t="s">
        <v>383</v>
      </c>
      <c r="C388" s="113">
        <v>6.45</v>
      </c>
      <c r="D388" s="113">
        <v>6.45</v>
      </c>
      <c r="E388" s="113">
        <v>6.15</v>
      </c>
      <c r="F388" s="113">
        <v>6.45</v>
      </c>
      <c r="G388" s="113">
        <v>6.45</v>
      </c>
      <c r="H388" s="113">
        <v>6.15</v>
      </c>
      <c r="I388" s="113">
        <v>1592</v>
      </c>
      <c r="J388" s="113">
        <v>10247.1</v>
      </c>
      <c r="K388" s="115">
        <v>43535</v>
      </c>
      <c r="L388" s="113">
        <v>21</v>
      </c>
      <c r="M388" s="113" t="s">
        <v>3201</v>
      </c>
      <c r="N388" s="351"/>
    </row>
    <row r="389" spans="1:14">
      <c r="A389" s="113" t="s">
        <v>2780</v>
      </c>
      <c r="B389" s="113" t="s">
        <v>383</v>
      </c>
      <c r="C389" s="113">
        <v>221</v>
      </c>
      <c r="D389" s="113">
        <v>221</v>
      </c>
      <c r="E389" s="113">
        <v>215.25</v>
      </c>
      <c r="F389" s="113">
        <v>215.9</v>
      </c>
      <c r="G389" s="113">
        <v>215.25</v>
      </c>
      <c r="H389" s="113">
        <v>218.25</v>
      </c>
      <c r="I389" s="113">
        <v>205</v>
      </c>
      <c r="J389" s="113">
        <v>44782.15</v>
      </c>
      <c r="K389" s="115">
        <v>43535</v>
      </c>
      <c r="L389" s="113">
        <v>14</v>
      </c>
      <c r="M389" s="113" t="s">
        <v>2781</v>
      </c>
      <c r="N389" s="351"/>
    </row>
    <row r="390" spans="1:14">
      <c r="A390" s="113" t="s">
        <v>705</v>
      </c>
      <c r="B390" s="113" t="s">
        <v>383</v>
      </c>
      <c r="C390" s="113">
        <v>1119.8</v>
      </c>
      <c r="D390" s="113">
        <v>1119.8</v>
      </c>
      <c r="E390" s="113">
        <v>1091</v>
      </c>
      <c r="F390" s="113">
        <v>1098.4000000000001</v>
      </c>
      <c r="G390" s="113">
        <v>1098</v>
      </c>
      <c r="H390" s="113">
        <v>1094.7</v>
      </c>
      <c r="I390" s="113">
        <v>23780</v>
      </c>
      <c r="J390" s="113">
        <v>26177813.449999999</v>
      </c>
      <c r="K390" s="115">
        <v>43535</v>
      </c>
      <c r="L390" s="113">
        <v>1788</v>
      </c>
      <c r="M390" s="113" t="s">
        <v>2891</v>
      </c>
      <c r="N390" s="351"/>
    </row>
    <row r="391" spans="1:14">
      <c r="A391" s="113" t="s">
        <v>706</v>
      </c>
      <c r="B391" s="113" t="s">
        <v>383</v>
      </c>
      <c r="C391" s="113">
        <v>163.5</v>
      </c>
      <c r="D391" s="113">
        <v>174.2</v>
      </c>
      <c r="E391" s="113">
        <v>163.5</v>
      </c>
      <c r="F391" s="113">
        <v>173.25</v>
      </c>
      <c r="G391" s="113">
        <v>172.7</v>
      </c>
      <c r="H391" s="113">
        <v>162.5</v>
      </c>
      <c r="I391" s="113">
        <v>5064719</v>
      </c>
      <c r="J391" s="113">
        <v>865027412.85000002</v>
      </c>
      <c r="K391" s="115">
        <v>43535</v>
      </c>
      <c r="L391" s="113">
        <v>55635</v>
      </c>
      <c r="M391" s="113" t="s">
        <v>2892</v>
      </c>
      <c r="N391" s="351"/>
    </row>
    <row r="392" spans="1:14">
      <c r="A392" s="113" t="s">
        <v>2893</v>
      </c>
      <c r="B392" s="113" t="s">
        <v>3175</v>
      </c>
      <c r="C392" s="113">
        <v>8.1999999999999993</v>
      </c>
      <c r="D392" s="113">
        <v>8.25</v>
      </c>
      <c r="E392" s="113">
        <v>7.7</v>
      </c>
      <c r="F392" s="113">
        <v>8.15</v>
      </c>
      <c r="G392" s="113">
        <v>8.1</v>
      </c>
      <c r="H392" s="113">
        <v>7.9</v>
      </c>
      <c r="I392" s="113">
        <v>12695</v>
      </c>
      <c r="J392" s="113">
        <v>102536.25</v>
      </c>
      <c r="K392" s="115">
        <v>43535</v>
      </c>
      <c r="L392" s="113">
        <v>55</v>
      </c>
      <c r="M392" s="113" t="s">
        <v>2894</v>
      </c>
      <c r="N392" s="351"/>
    </row>
    <row r="393" spans="1:14">
      <c r="A393" s="113" t="s">
        <v>65</v>
      </c>
      <c r="B393" s="113" t="s">
        <v>383</v>
      </c>
      <c r="C393" s="113">
        <v>21948.55</v>
      </c>
      <c r="D393" s="113">
        <v>23145.200000000001</v>
      </c>
      <c r="E393" s="113">
        <v>21895</v>
      </c>
      <c r="F393" s="113">
        <v>22972.45</v>
      </c>
      <c r="G393" s="113">
        <v>22944</v>
      </c>
      <c r="H393" s="113">
        <v>21871.05</v>
      </c>
      <c r="I393" s="113">
        <v>248559</v>
      </c>
      <c r="J393" s="113">
        <v>5610353435.3000002</v>
      </c>
      <c r="K393" s="115">
        <v>43535</v>
      </c>
      <c r="L393" s="113">
        <v>65083</v>
      </c>
      <c r="M393" s="113" t="s">
        <v>2895</v>
      </c>
      <c r="N393" s="351"/>
    </row>
    <row r="394" spans="1:14">
      <c r="A394" s="113" t="s">
        <v>707</v>
      </c>
      <c r="B394" s="113" t="s">
        <v>383</v>
      </c>
      <c r="C394" s="113">
        <v>211.5</v>
      </c>
      <c r="D394" s="113">
        <v>213.55</v>
      </c>
      <c r="E394" s="113">
        <v>209.35</v>
      </c>
      <c r="F394" s="113">
        <v>210.75</v>
      </c>
      <c r="G394" s="113">
        <v>209.9</v>
      </c>
      <c r="H394" s="113">
        <v>209.65</v>
      </c>
      <c r="I394" s="113">
        <v>148604</v>
      </c>
      <c r="J394" s="113">
        <v>31408411.949999999</v>
      </c>
      <c r="K394" s="115">
        <v>43535</v>
      </c>
      <c r="L394" s="113">
        <v>6280</v>
      </c>
      <c r="M394" s="113" t="s">
        <v>2896</v>
      </c>
      <c r="N394" s="351"/>
    </row>
    <row r="395" spans="1:14">
      <c r="A395" s="113" t="s">
        <v>2897</v>
      </c>
      <c r="B395" s="113" t="s">
        <v>383</v>
      </c>
      <c r="C395" s="113">
        <v>401.65</v>
      </c>
      <c r="D395" s="113">
        <v>402.65</v>
      </c>
      <c r="E395" s="113">
        <v>376.4</v>
      </c>
      <c r="F395" s="113">
        <v>380.65</v>
      </c>
      <c r="G395" s="113">
        <v>380</v>
      </c>
      <c r="H395" s="113">
        <v>397.6</v>
      </c>
      <c r="I395" s="113">
        <v>9395</v>
      </c>
      <c r="J395" s="113">
        <v>3629123.25</v>
      </c>
      <c r="K395" s="115">
        <v>43535</v>
      </c>
      <c r="L395" s="113">
        <v>616</v>
      </c>
      <c r="M395" s="113" t="s">
        <v>2898</v>
      </c>
      <c r="N395" s="351"/>
    </row>
    <row r="396" spans="1:14">
      <c r="A396" s="113" t="s">
        <v>708</v>
      </c>
      <c r="B396" s="113" t="s">
        <v>383</v>
      </c>
      <c r="C396" s="113">
        <v>200.8</v>
      </c>
      <c r="D396" s="113">
        <v>204.9</v>
      </c>
      <c r="E396" s="113">
        <v>200</v>
      </c>
      <c r="F396" s="113">
        <v>201</v>
      </c>
      <c r="G396" s="113">
        <v>201.45</v>
      </c>
      <c r="H396" s="113">
        <v>198</v>
      </c>
      <c r="I396" s="113">
        <v>508895</v>
      </c>
      <c r="J396" s="113">
        <v>102568252.84999999</v>
      </c>
      <c r="K396" s="115">
        <v>43535</v>
      </c>
      <c r="L396" s="113">
        <v>9049</v>
      </c>
      <c r="M396" s="113" t="s">
        <v>2899</v>
      </c>
      <c r="N396" s="351"/>
    </row>
    <row r="397" spans="1:14">
      <c r="A397" s="113" t="s">
        <v>2900</v>
      </c>
      <c r="B397" s="113" t="s">
        <v>383</v>
      </c>
      <c r="C397" s="113">
        <v>397.5</v>
      </c>
      <c r="D397" s="113">
        <v>398</v>
      </c>
      <c r="E397" s="113">
        <v>380.05</v>
      </c>
      <c r="F397" s="113">
        <v>394.05</v>
      </c>
      <c r="G397" s="113">
        <v>388.65</v>
      </c>
      <c r="H397" s="113">
        <v>390.25</v>
      </c>
      <c r="I397" s="113">
        <v>1044</v>
      </c>
      <c r="J397" s="113">
        <v>410972.65</v>
      </c>
      <c r="K397" s="115">
        <v>43535</v>
      </c>
      <c r="L397" s="113">
        <v>39</v>
      </c>
      <c r="M397" s="113" t="s">
        <v>2901</v>
      </c>
      <c r="N397" s="351"/>
    </row>
    <row r="398" spans="1:14">
      <c r="A398" s="113" t="s">
        <v>2902</v>
      </c>
      <c r="B398" s="113" t="s">
        <v>383</v>
      </c>
      <c r="C398" s="113">
        <v>28.95</v>
      </c>
      <c r="D398" s="113">
        <v>29.65</v>
      </c>
      <c r="E398" s="113">
        <v>28.95</v>
      </c>
      <c r="F398" s="113">
        <v>29.2</v>
      </c>
      <c r="G398" s="113">
        <v>29.05</v>
      </c>
      <c r="H398" s="113">
        <v>28.55</v>
      </c>
      <c r="I398" s="113">
        <v>109735</v>
      </c>
      <c r="J398" s="113">
        <v>3210569.2</v>
      </c>
      <c r="K398" s="115">
        <v>43535</v>
      </c>
      <c r="L398" s="113">
        <v>485</v>
      </c>
      <c r="M398" s="113" t="s">
        <v>2903</v>
      </c>
      <c r="N398" s="351"/>
    </row>
    <row r="399" spans="1:14">
      <c r="A399" s="113" t="s">
        <v>3202</v>
      </c>
      <c r="B399" s="113" t="s">
        <v>383</v>
      </c>
      <c r="C399" s="113">
        <v>6</v>
      </c>
      <c r="D399" s="113">
        <v>6</v>
      </c>
      <c r="E399" s="113">
        <v>5.55</v>
      </c>
      <c r="F399" s="113">
        <v>5.8</v>
      </c>
      <c r="G399" s="113">
        <v>5.9</v>
      </c>
      <c r="H399" s="113">
        <v>5.75</v>
      </c>
      <c r="I399" s="113">
        <v>6325</v>
      </c>
      <c r="J399" s="113">
        <v>36731.75</v>
      </c>
      <c r="K399" s="115">
        <v>43535</v>
      </c>
      <c r="L399" s="113">
        <v>26</v>
      </c>
      <c r="M399" s="113" t="s">
        <v>3203</v>
      </c>
      <c r="N399" s="351"/>
    </row>
    <row r="400" spans="1:14">
      <c r="A400" s="113" t="s">
        <v>2904</v>
      </c>
      <c r="B400" s="113" t="s">
        <v>383</v>
      </c>
      <c r="C400" s="113">
        <v>67.650000000000006</v>
      </c>
      <c r="D400" s="113">
        <v>67.8</v>
      </c>
      <c r="E400" s="113">
        <v>66.2</v>
      </c>
      <c r="F400" s="113">
        <v>66.3</v>
      </c>
      <c r="G400" s="113">
        <v>66.2</v>
      </c>
      <c r="H400" s="113">
        <v>66.599999999999994</v>
      </c>
      <c r="I400" s="113">
        <v>37830</v>
      </c>
      <c r="J400" s="113">
        <v>2532064.4500000002</v>
      </c>
      <c r="K400" s="115">
        <v>43535</v>
      </c>
      <c r="L400" s="113">
        <v>521</v>
      </c>
      <c r="M400" s="113" t="s">
        <v>2905</v>
      </c>
      <c r="N400" s="351"/>
    </row>
    <row r="401" spans="1:14">
      <c r="A401" s="113" t="s">
        <v>709</v>
      </c>
      <c r="B401" s="113" t="s">
        <v>383</v>
      </c>
      <c r="C401" s="113">
        <v>21.25</v>
      </c>
      <c r="D401" s="113">
        <v>21.5</v>
      </c>
      <c r="E401" s="113">
        <v>21.25</v>
      </c>
      <c r="F401" s="113">
        <v>21.35</v>
      </c>
      <c r="G401" s="113">
        <v>21.35</v>
      </c>
      <c r="H401" s="113">
        <v>21.05</v>
      </c>
      <c r="I401" s="113">
        <v>236263</v>
      </c>
      <c r="J401" s="113">
        <v>5065518.8499999996</v>
      </c>
      <c r="K401" s="115">
        <v>43535</v>
      </c>
      <c r="L401" s="113">
        <v>433</v>
      </c>
      <c r="M401" s="113" t="s">
        <v>710</v>
      </c>
      <c r="N401" s="351"/>
    </row>
    <row r="402" spans="1:14">
      <c r="A402" s="113" t="s">
        <v>2149</v>
      </c>
      <c r="B402" s="113" t="s">
        <v>383</v>
      </c>
      <c r="C402" s="113">
        <v>195.25</v>
      </c>
      <c r="D402" s="113">
        <v>209.75</v>
      </c>
      <c r="E402" s="113">
        <v>195.25</v>
      </c>
      <c r="F402" s="113">
        <v>199.1</v>
      </c>
      <c r="G402" s="113">
        <v>198.75</v>
      </c>
      <c r="H402" s="113">
        <v>190.9</v>
      </c>
      <c r="I402" s="113">
        <v>114463</v>
      </c>
      <c r="J402" s="113">
        <v>23241021.350000001</v>
      </c>
      <c r="K402" s="115">
        <v>43535</v>
      </c>
      <c r="L402" s="113">
        <v>2854</v>
      </c>
      <c r="M402" s="113" t="s">
        <v>2150</v>
      </c>
      <c r="N402" s="351"/>
    </row>
    <row r="403" spans="1:14">
      <c r="A403" s="113" t="s">
        <v>711</v>
      </c>
      <c r="B403" s="113" t="s">
        <v>383</v>
      </c>
      <c r="C403" s="113">
        <v>260</v>
      </c>
      <c r="D403" s="113">
        <v>260.05</v>
      </c>
      <c r="E403" s="113">
        <v>256</v>
      </c>
      <c r="F403" s="113">
        <v>257.14999999999998</v>
      </c>
      <c r="G403" s="113">
        <v>258.39999999999998</v>
      </c>
      <c r="H403" s="113">
        <v>257.39999999999998</v>
      </c>
      <c r="I403" s="113">
        <v>15456</v>
      </c>
      <c r="J403" s="113">
        <v>3990460.05</v>
      </c>
      <c r="K403" s="115">
        <v>43535</v>
      </c>
      <c r="L403" s="113">
        <v>374</v>
      </c>
      <c r="M403" s="113" t="s">
        <v>712</v>
      </c>
      <c r="N403" s="351"/>
    </row>
    <row r="404" spans="1:14">
      <c r="A404" s="113" t="s">
        <v>713</v>
      </c>
      <c r="B404" s="113" t="s">
        <v>383</v>
      </c>
      <c r="C404" s="113">
        <v>23.3</v>
      </c>
      <c r="D404" s="113">
        <v>24.9</v>
      </c>
      <c r="E404" s="113">
        <v>23.3</v>
      </c>
      <c r="F404" s="113">
        <v>24.4</v>
      </c>
      <c r="G404" s="113">
        <v>24.65</v>
      </c>
      <c r="H404" s="113">
        <v>24.1</v>
      </c>
      <c r="I404" s="113">
        <v>4011</v>
      </c>
      <c r="J404" s="113">
        <v>97377.65</v>
      </c>
      <c r="K404" s="115">
        <v>43535</v>
      </c>
      <c r="L404" s="113">
        <v>60</v>
      </c>
      <c r="M404" s="113" t="s">
        <v>714</v>
      </c>
      <c r="N404" s="351"/>
    </row>
    <row r="405" spans="1:14">
      <c r="A405" s="113" t="s">
        <v>195</v>
      </c>
      <c r="B405" s="113" t="s">
        <v>383</v>
      </c>
      <c r="C405" s="113">
        <v>385.1</v>
      </c>
      <c r="D405" s="113">
        <v>400.05</v>
      </c>
      <c r="E405" s="113">
        <v>383.25</v>
      </c>
      <c r="F405" s="113">
        <v>397.7</v>
      </c>
      <c r="G405" s="113">
        <v>399.95</v>
      </c>
      <c r="H405" s="113">
        <v>383.1</v>
      </c>
      <c r="I405" s="113">
        <v>957202</v>
      </c>
      <c r="J405" s="113">
        <v>379732136.05000001</v>
      </c>
      <c r="K405" s="115">
        <v>43535</v>
      </c>
      <c r="L405" s="113">
        <v>16570</v>
      </c>
      <c r="M405" s="113" t="s">
        <v>715</v>
      </c>
      <c r="N405" s="351"/>
    </row>
    <row r="406" spans="1:14">
      <c r="A406" s="113" t="s">
        <v>3147</v>
      </c>
      <c r="B406" s="113" t="s">
        <v>383</v>
      </c>
      <c r="C406" s="113">
        <v>127</v>
      </c>
      <c r="D406" s="113">
        <v>136.25</v>
      </c>
      <c r="E406" s="113">
        <v>127</v>
      </c>
      <c r="F406" s="113">
        <v>130.9</v>
      </c>
      <c r="G406" s="113">
        <v>130.35</v>
      </c>
      <c r="H406" s="113">
        <v>128.15</v>
      </c>
      <c r="I406" s="113">
        <v>55347</v>
      </c>
      <c r="J406" s="113">
        <v>7372700.75</v>
      </c>
      <c r="K406" s="115">
        <v>43535</v>
      </c>
      <c r="L406" s="113">
        <v>775</v>
      </c>
      <c r="M406" s="113" t="s">
        <v>2062</v>
      </c>
      <c r="N406" s="351"/>
    </row>
    <row r="407" spans="1:14">
      <c r="A407" s="113" t="s">
        <v>2655</v>
      </c>
      <c r="B407" s="113" t="s">
        <v>383</v>
      </c>
      <c r="C407" s="113">
        <v>4.4000000000000004</v>
      </c>
      <c r="D407" s="113">
        <v>4.4000000000000004</v>
      </c>
      <c r="E407" s="113">
        <v>4.2</v>
      </c>
      <c r="F407" s="113">
        <v>4.2</v>
      </c>
      <c r="G407" s="113">
        <v>4.25</v>
      </c>
      <c r="H407" s="113">
        <v>4.3</v>
      </c>
      <c r="I407" s="113">
        <v>63134</v>
      </c>
      <c r="J407" s="113">
        <v>268696.90000000002</v>
      </c>
      <c r="K407" s="115">
        <v>43535</v>
      </c>
      <c r="L407" s="113">
        <v>102</v>
      </c>
      <c r="M407" s="113" t="s">
        <v>2656</v>
      </c>
      <c r="N407" s="351"/>
    </row>
    <row r="408" spans="1:14">
      <c r="A408" s="113" t="s">
        <v>2151</v>
      </c>
      <c r="B408" s="113" t="s">
        <v>383</v>
      </c>
      <c r="C408" s="113">
        <v>95.6</v>
      </c>
      <c r="D408" s="113">
        <v>97</v>
      </c>
      <c r="E408" s="113">
        <v>95</v>
      </c>
      <c r="F408" s="113">
        <v>95.3</v>
      </c>
      <c r="G408" s="113">
        <v>95.1</v>
      </c>
      <c r="H408" s="113">
        <v>95.65</v>
      </c>
      <c r="I408" s="113">
        <v>8544</v>
      </c>
      <c r="J408" s="113">
        <v>817474.2</v>
      </c>
      <c r="K408" s="115">
        <v>43535</v>
      </c>
      <c r="L408" s="113">
        <v>203</v>
      </c>
      <c r="M408" s="113" t="s">
        <v>2152</v>
      </c>
      <c r="N408" s="351"/>
    </row>
    <row r="409" spans="1:14">
      <c r="A409" s="113" t="s">
        <v>716</v>
      </c>
      <c r="B409" s="113" t="s">
        <v>383</v>
      </c>
      <c r="C409" s="113">
        <v>112</v>
      </c>
      <c r="D409" s="113">
        <v>127.55</v>
      </c>
      <c r="E409" s="113">
        <v>110.9</v>
      </c>
      <c r="F409" s="113">
        <v>117.05</v>
      </c>
      <c r="G409" s="113">
        <v>117.95</v>
      </c>
      <c r="H409" s="113">
        <v>106.65</v>
      </c>
      <c r="I409" s="113">
        <v>117649</v>
      </c>
      <c r="J409" s="113">
        <v>14183488.050000001</v>
      </c>
      <c r="K409" s="115">
        <v>43535</v>
      </c>
      <c r="L409" s="113">
        <v>2929</v>
      </c>
      <c r="M409" s="113" t="s">
        <v>717</v>
      </c>
      <c r="N409" s="351"/>
    </row>
    <row r="410" spans="1:14">
      <c r="A410" s="113" t="s">
        <v>1908</v>
      </c>
      <c r="B410" s="113" t="s">
        <v>383</v>
      </c>
      <c r="C410" s="113">
        <v>1171.8</v>
      </c>
      <c r="D410" s="113">
        <v>1175.8</v>
      </c>
      <c r="E410" s="113">
        <v>1157.55</v>
      </c>
      <c r="F410" s="113">
        <v>1168.2</v>
      </c>
      <c r="G410" s="113">
        <v>1166</v>
      </c>
      <c r="H410" s="113">
        <v>1168.55</v>
      </c>
      <c r="I410" s="113">
        <v>353811</v>
      </c>
      <c r="J410" s="113">
        <v>412325528.94999999</v>
      </c>
      <c r="K410" s="115">
        <v>43535</v>
      </c>
      <c r="L410" s="113">
        <v>19725</v>
      </c>
      <c r="M410" s="113" t="s">
        <v>1909</v>
      </c>
      <c r="N410" s="351"/>
    </row>
    <row r="411" spans="1:14">
      <c r="A411" s="113" t="s">
        <v>3204</v>
      </c>
      <c r="B411" s="113" t="s">
        <v>383</v>
      </c>
      <c r="C411" s="113">
        <v>8.9499999999999993</v>
      </c>
      <c r="D411" s="113">
        <v>9.6</v>
      </c>
      <c r="E411" s="113">
        <v>8.85</v>
      </c>
      <c r="F411" s="113">
        <v>8.9</v>
      </c>
      <c r="G411" s="113">
        <v>8.9</v>
      </c>
      <c r="H411" s="113">
        <v>8.9</v>
      </c>
      <c r="I411" s="113">
        <v>43348</v>
      </c>
      <c r="J411" s="113">
        <v>392373.05</v>
      </c>
      <c r="K411" s="115">
        <v>43535</v>
      </c>
      <c r="L411" s="113">
        <v>178</v>
      </c>
      <c r="M411" s="113" t="s">
        <v>3205</v>
      </c>
      <c r="N411" s="351"/>
    </row>
    <row r="412" spans="1:14">
      <c r="A412" s="113" t="s">
        <v>66</v>
      </c>
      <c r="B412" s="113" t="s">
        <v>383</v>
      </c>
      <c r="C412" s="113">
        <v>111.5</v>
      </c>
      <c r="D412" s="113">
        <v>116.45</v>
      </c>
      <c r="E412" s="113">
        <v>111.35</v>
      </c>
      <c r="F412" s="113">
        <v>115.05</v>
      </c>
      <c r="G412" s="113">
        <v>115.1</v>
      </c>
      <c r="H412" s="113">
        <v>110.5</v>
      </c>
      <c r="I412" s="113">
        <v>4079514</v>
      </c>
      <c r="J412" s="113">
        <v>468267124.10000002</v>
      </c>
      <c r="K412" s="115">
        <v>43535</v>
      </c>
      <c r="L412" s="113">
        <v>27569</v>
      </c>
      <c r="M412" s="113" t="s">
        <v>718</v>
      </c>
      <c r="N412" s="351"/>
    </row>
    <row r="413" spans="1:14">
      <c r="A413" s="113" t="s">
        <v>719</v>
      </c>
      <c r="B413" s="113" t="s">
        <v>383</v>
      </c>
      <c r="C413" s="113">
        <v>534.70000000000005</v>
      </c>
      <c r="D413" s="113">
        <v>537.5</v>
      </c>
      <c r="E413" s="113">
        <v>524.29999999999995</v>
      </c>
      <c r="F413" s="113">
        <v>527.75</v>
      </c>
      <c r="G413" s="113">
        <v>527.1</v>
      </c>
      <c r="H413" s="113">
        <v>532.25</v>
      </c>
      <c r="I413" s="113">
        <v>4250</v>
      </c>
      <c r="J413" s="113">
        <v>2247843.0499999998</v>
      </c>
      <c r="K413" s="115">
        <v>43535</v>
      </c>
      <c r="L413" s="113">
        <v>208</v>
      </c>
      <c r="M413" s="113" t="s">
        <v>720</v>
      </c>
      <c r="N413" s="351"/>
    </row>
    <row r="414" spans="1:14">
      <c r="A414" s="113" t="s">
        <v>2782</v>
      </c>
      <c r="B414" s="113" t="s">
        <v>383</v>
      </c>
      <c r="C414" s="113">
        <v>43</v>
      </c>
      <c r="D414" s="113">
        <v>44.9</v>
      </c>
      <c r="E414" s="113">
        <v>42.45</v>
      </c>
      <c r="F414" s="113">
        <v>43.7</v>
      </c>
      <c r="G414" s="113">
        <v>43.75</v>
      </c>
      <c r="H414" s="113">
        <v>43.4</v>
      </c>
      <c r="I414" s="113">
        <v>22499</v>
      </c>
      <c r="J414" s="113">
        <v>981894</v>
      </c>
      <c r="K414" s="115">
        <v>43535</v>
      </c>
      <c r="L414" s="113">
        <v>411</v>
      </c>
      <c r="M414" s="113" t="s">
        <v>2783</v>
      </c>
      <c r="N414" s="351"/>
    </row>
    <row r="415" spans="1:14">
      <c r="A415" s="113" t="s">
        <v>3418</v>
      </c>
      <c r="B415" s="113" t="s">
        <v>383</v>
      </c>
      <c r="C415" s="113">
        <v>287</v>
      </c>
      <c r="D415" s="113">
        <v>294.98</v>
      </c>
      <c r="E415" s="113">
        <v>280</v>
      </c>
      <c r="F415" s="113">
        <v>285.5</v>
      </c>
      <c r="G415" s="113">
        <v>290</v>
      </c>
      <c r="H415" s="113">
        <v>287</v>
      </c>
      <c r="I415" s="113">
        <v>358</v>
      </c>
      <c r="J415" s="113">
        <v>103020.94</v>
      </c>
      <c r="K415" s="115">
        <v>43535</v>
      </c>
      <c r="L415" s="113">
        <v>26</v>
      </c>
      <c r="M415" s="113" t="s">
        <v>3419</v>
      </c>
      <c r="N415" s="351"/>
    </row>
    <row r="416" spans="1:14">
      <c r="A416" s="113" t="s">
        <v>721</v>
      </c>
      <c r="B416" s="113" t="s">
        <v>383</v>
      </c>
      <c r="C416" s="113">
        <v>125.7</v>
      </c>
      <c r="D416" s="113">
        <v>133.25</v>
      </c>
      <c r="E416" s="113">
        <v>125</v>
      </c>
      <c r="F416" s="113">
        <v>131.5</v>
      </c>
      <c r="G416" s="113">
        <v>132</v>
      </c>
      <c r="H416" s="113">
        <v>124.7</v>
      </c>
      <c r="I416" s="113">
        <v>3435915</v>
      </c>
      <c r="J416" s="113">
        <v>449349696</v>
      </c>
      <c r="K416" s="115">
        <v>43535</v>
      </c>
      <c r="L416" s="113">
        <v>19235</v>
      </c>
      <c r="M416" s="113" t="s">
        <v>722</v>
      </c>
      <c r="N416" s="351"/>
    </row>
    <row r="417" spans="1:14">
      <c r="A417" s="113" t="s">
        <v>2089</v>
      </c>
      <c r="B417" s="113" t="s">
        <v>383</v>
      </c>
      <c r="C417" s="113">
        <v>644</v>
      </c>
      <c r="D417" s="113">
        <v>652.20000000000005</v>
      </c>
      <c r="E417" s="113">
        <v>634.85</v>
      </c>
      <c r="F417" s="113">
        <v>650.6</v>
      </c>
      <c r="G417" s="113">
        <v>652</v>
      </c>
      <c r="H417" s="113">
        <v>635.1</v>
      </c>
      <c r="I417" s="113">
        <v>7954</v>
      </c>
      <c r="J417" s="113">
        <v>5141347.3</v>
      </c>
      <c r="K417" s="115">
        <v>43535</v>
      </c>
      <c r="L417" s="113">
        <v>640</v>
      </c>
      <c r="M417" s="113" t="s">
        <v>2090</v>
      </c>
      <c r="N417" s="351"/>
    </row>
    <row r="418" spans="1:14">
      <c r="A418" s="113" t="s">
        <v>723</v>
      </c>
      <c r="B418" s="113" t="s">
        <v>383</v>
      </c>
      <c r="C418" s="113">
        <v>87</v>
      </c>
      <c r="D418" s="113">
        <v>88</v>
      </c>
      <c r="E418" s="113">
        <v>84.55</v>
      </c>
      <c r="F418" s="113">
        <v>86.45</v>
      </c>
      <c r="G418" s="113">
        <v>86.5</v>
      </c>
      <c r="H418" s="113">
        <v>86.5</v>
      </c>
      <c r="I418" s="113">
        <v>695422</v>
      </c>
      <c r="J418" s="113">
        <v>60026763.549999997</v>
      </c>
      <c r="K418" s="115">
        <v>43535</v>
      </c>
      <c r="L418" s="113">
        <v>5067</v>
      </c>
      <c r="M418" s="113" t="s">
        <v>724</v>
      </c>
      <c r="N418" s="351"/>
    </row>
    <row r="419" spans="1:14">
      <c r="A419" s="113" t="s">
        <v>725</v>
      </c>
      <c r="B419" s="113" t="s">
        <v>383</v>
      </c>
      <c r="C419" s="113">
        <v>877.25</v>
      </c>
      <c r="D419" s="113">
        <v>924</v>
      </c>
      <c r="E419" s="113">
        <v>875.2</v>
      </c>
      <c r="F419" s="113">
        <v>913.4</v>
      </c>
      <c r="G419" s="113">
        <v>922</v>
      </c>
      <c r="H419" s="113">
        <v>891.35</v>
      </c>
      <c r="I419" s="113">
        <v>5265</v>
      </c>
      <c r="J419" s="113">
        <v>4797552.3</v>
      </c>
      <c r="K419" s="115">
        <v>43535</v>
      </c>
      <c r="L419" s="113">
        <v>499</v>
      </c>
      <c r="M419" s="113" t="s">
        <v>726</v>
      </c>
      <c r="N419" s="351"/>
    </row>
    <row r="420" spans="1:14">
      <c r="A420" s="113" t="s">
        <v>727</v>
      </c>
      <c r="B420" s="113" t="s">
        <v>383</v>
      </c>
      <c r="C420" s="113">
        <v>732.7</v>
      </c>
      <c r="D420" s="113">
        <v>747</v>
      </c>
      <c r="E420" s="113">
        <v>730.05</v>
      </c>
      <c r="F420" s="113">
        <v>740.6</v>
      </c>
      <c r="G420" s="113">
        <v>741.75</v>
      </c>
      <c r="H420" s="113">
        <v>729.85</v>
      </c>
      <c r="I420" s="113">
        <v>1421911</v>
      </c>
      <c r="J420" s="113">
        <v>1055020414.15</v>
      </c>
      <c r="K420" s="115">
        <v>43535</v>
      </c>
      <c r="L420" s="113">
        <v>30761</v>
      </c>
      <c r="M420" s="113" t="s">
        <v>728</v>
      </c>
      <c r="N420" s="351"/>
    </row>
    <row r="421" spans="1:14">
      <c r="A421" s="113" t="s">
        <v>729</v>
      </c>
      <c r="B421" s="113" t="s">
        <v>383</v>
      </c>
      <c r="C421" s="113">
        <v>11.4</v>
      </c>
      <c r="D421" s="113">
        <v>12.05</v>
      </c>
      <c r="E421" s="113">
        <v>11.05</v>
      </c>
      <c r="F421" s="113">
        <v>11.4</v>
      </c>
      <c r="G421" s="113">
        <v>11.45</v>
      </c>
      <c r="H421" s="113">
        <v>11.7</v>
      </c>
      <c r="I421" s="113">
        <v>9445</v>
      </c>
      <c r="J421" s="113">
        <v>108520.1</v>
      </c>
      <c r="K421" s="115">
        <v>43535</v>
      </c>
      <c r="L421" s="113">
        <v>129</v>
      </c>
      <c r="M421" s="113" t="s">
        <v>730</v>
      </c>
      <c r="N421" s="351"/>
    </row>
    <row r="422" spans="1:14">
      <c r="A422" s="113" t="s">
        <v>3206</v>
      </c>
      <c r="B422" s="113" t="s">
        <v>383</v>
      </c>
      <c r="C422" s="113">
        <v>15.7</v>
      </c>
      <c r="D422" s="113">
        <v>15.75</v>
      </c>
      <c r="E422" s="113">
        <v>15.1</v>
      </c>
      <c r="F422" s="113">
        <v>15.75</v>
      </c>
      <c r="G422" s="113">
        <v>15.75</v>
      </c>
      <c r="H422" s="113">
        <v>15</v>
      </c>
      <c r="I422" s="113">
        <v>38645</v>
      </c>
      <c r="J422" s="113">
        <v>605478.25</v>
      </c>
      <c r="K422" s="115">
        <v>43535</v>
      </c>
      <c r="L422" s="113">
        <v>159</v>
      </c>
      <c r="M422" s="113" t="s">
        <v>3207</v>
      </c>
      <c r="N422" s="351"/>
    </row>
    <row r="423" spans="1:14">
      <c r="A423" s="113" t="s">
        <v>731</v>
      </c>
      <c r="B423" s="113" t="s">
        <v>383</v>
      </c>
      <c r="C423" s="113">
        <v>112</v>
      </c>
      <c r="D423" s="113">
        <v>113.65</v>
      </c>
      <c r="E423" s="113">
        <v>111</v>
      </c>
      <c r="F423" s="113">
        <v>111.6</v>
      </c>
      <c r="G423" s="113">
        <v>111.25</v>
      </c>
      <c r="H423" s="113">
        <v>113</v>
      </c>
      <c r="I423" s="113">
        <v>39591</v>
      </c>
      <c r="J423" s="113">
        <v>4463301.2</v>
      </c>
      <c r="K423" s="115">
        <v>43535</v>
      </c>
      <c r="L423" s="113">
        <v>508</v>
      </c>
      <c r="M423" s="113" t="s">
        <v>732</v>
      </c>
      <c r="N423" s="351"/>
    </row>
    <row r="424" spans="1:14">
      <c r="A424" s="113" t="s">
        <v>2003</v>
      </c>
      <c r="B424" s="113" t="s">
        <v>383</v>
      </c>
      <c r="C424" s="113">
        <v>36.4</v>
      </c>
      <c r="D424" s="113">
        <v>38.9</v>
      </c>
      <c r="E424" s="113">
        <v>36.35</v>
      </c>
      <c r="F424" s="113">
        <v>37.65</v>
      </c>
      <c r="G424" s="113">
        <v>37.5</v>
      </c>
      <c r="H424" s="113">
        <v>36.4</v>
      </c>
      <c r="I424" s="113">
        <v>101220</v>
      </c>
      <c r="J424" s="113">
        <v>3842526.05</v>
      </c>
      <c r="K424" s="115">
        <v>43535</v>
      </c>
      <c r="L424" s="113">
        <v>644</v>
      </c>
      <c r="M424" s="113" t="s">
        <v>2004</v>
      </c>
      <c r="N424" s="351"/>
    </row>
    <row r="425" spans="1:14">
      <c r="A425" s="113" t="s">
        <v>3424</v>
      </c>
      <c r="B425" s="113" t="s">
        <v>3175</v>
      </c>
      <c r="C425" s="113">
        <v>1.35</v>
      </c>
      <c r="D425" s="113">
        <v>1.4</v>
      </c>
      <c r="E425" s="113">
        <v>1.3</v>
      </c>
      <c r="F425" s="113">
        <v>1.3</v>
      </c>
      <c r="G425" s="113">
        <v>1.3</v>
      </c>
      <c r="H425" s="113">
        <v>1.35</v>
      </c>
      <c r="I425" s="113">
        <v>4253</v>
      </c>
      <c r="J425" s="113">
        <v>5788.85</v>
      </c>
      <c r="K425" s="115">
        <v>43535</v>
      </c>
      <c r="L425" s="113">
        <v>9</v>
      </c>
      <c r="M425" s="113" t="s">
        <v>3425</v>
      </c>
      <c r="N425" s="351"/>
    </row>
    <row r="426" spans="1:14">
      <c r="A426" s="113" t="s">
        <v>3499</v>
      </c>
      <c r="B426" s="113" t="s">
        <v>3175</v>
      </c>
      <c r="C426" s="113">
        <v>0.6</v>
      </c>
      <c r="D426" s="113">
        <v>0.7</v>
      </c>
      <c r="E426" s="113">
        <v>0.6</v>
      </c>
      <c r="F426" s="113">
        <v>0.7</v>
      </c>
      <c r="G426" s="113">
        <v>0.7</v>
      </c>
      <c r="H426" s="113">
        <v>0.65</v>
      </c>
      <c r="I426" s="113">
        <v>7808</v>
      </c>
      <c r="J426" s="113">
        <v>5465.5</v>
      </c>
      <c r="K426" s="115">
        <v>43535</v>
      </c>
      <c r="L426" s="113">
        <v>12</v>
      </c>
      <c r="M426" s="113" t="s">
        <v>3500</v>
      </c>
      <c r="N426" s="351"/>
    </row>
    <row r="427" spans="1:14">
      <c r="A427" s="113" t="s">
        <v>3780</v>
      </c>
      <c r="B427" s="113" t="s">
        <v>383</v>
      </c>
      <c r="C427" s="113">
        <v>14.7</v>
      </c>
      <c r="D427" s="113">
        <v>14.7</v>
      </c>
      <c r="E427" s="113">
        <v>14.7</v>
      </c>
      <c r="F427" s="113">
        <v>14.7</v>
      </c>
      <c r="G427" s="113">
        <v>14.7</v>
      </c>
      <c r="H427" s="113">
        <v>15.2</v>
      </c>
      <c r="I427" s="113">
        <v>100</v>
      </c>
      <c r="J427" s="113">
        <v>1470</v>
      </c>
      <c r="K427" s="115">
        <v>43535</v>
      </c>
      <c r="L427" s="113">
        <v>3</v>
      </c>
      <c r="M427" s="113" t="s">
        <v>3781</v>
      </c>
      <c r="N427" s="351"/>
    </row>
    <row r="428" spans="1:14">
      <c r="A428" s="113" t="s">
        <v>733</v>
      </c>
      <c r="B428" s="113" t="s">
        <v>383</v>
      </c>
      <c r="C428" s="113">
        <v>209</v>
      </c>
      <c r="D428" s="113">
        <v>213.5</v>
      </c>
      <c r="E428" s="113">
        <v>205.4</v>
      </c>
      <c r="F428" s="113">
        <v>206.5</v>
      </c>
      <c r="G428" s="113">
        <v>207.5</v>
      </c>
      <c r="H428" s="113">
        <v>208.8</v>
      </c>
      <c r="I428" s="113">
        <v>507022</v>
      </c>
      <c r="J428" s="113">
        <v>105683696.3</v>
      </c>
      <c r="K428" s="115">
        <v>43535</v>
      </c>
      <c r="L428" s="113">
        <v>5419</v>
      </c>
      <c r="M428" s="113" t="s">
        <v>2906</v>
      </c>
      <c r="N428" s="351"/>
    </row>
    <row r="429" spans="1:14">
      <c r="A429" s="113" t="s">
        <v>734</v>
      </c>
      <c r="B429" s="113" t="s">
        <v>383</v>
      </c>
      <c r="C429" s="113">
        <v>460.8</v>
      </c>
      <c r="D429" s="113">
        <v>467.95</v>
      </c>
      <c r="E429" s="113">
        <v>456.6</v>
      </c>
      <c r="F429" s="113">
        <v>466.1</v>
      </c>
      <c r="G429" s="113">
        <v>465</v>
      </c>
      <c r="H429" s="113">
        <v>460.8</v>
      </c>
      <c r="I429" s="113">
        <v>39916</v>
      </c>
      <c r="J429" s="113">
        <v>18440158</v>
      </c>
      <c r="K429" s="115">
        <v>43535</v>
      </c>
      <c r="L429" s="113">
        <v>1696</v>
      </c>
      <c r="M429" s="113" t="s">
        <v>2842</v>
      </c>
      <c r="N429" s="351"/>
    </row>
    <row r="430" spans="1:14">
      <c r="A430" s="113" t="s">
        <v>2907</v>
      </c>
      <c r="B430" s="113" t="s">
        <v>383</v>
      </c>
      <c r="C430" s="113">
        <v>1.85</v>
      </c>
      <c r="D430" s="113">
        <v>1.85</v>
      </c>
      <c r="E430" s="113">
        <v>1.75</v>
      </c>
      <c r="F430" s="113">
        <v>1.75</v>
      </c>
      <c r="G430" s="113">
        <v>1.75</v>
      </c>
      <c r="H430" s="113">
        <v>1.8</v>
      </c>
      <c r="I430" s="113">
        <v>286752</v>
      </c>
      <c r="J430" s="113">
        <v>502790.40000000002</v>
      </c>
      <c r="K430" s="115">
        <v>43535</v>
      </c>
      <c r="L430" s="113">
        <v>126</v>
      </c>
      <c r="M430" s="113" t="s">
        <v>2908</v>
      </c>
      <c r="N430" s="351"/>
    </row>
    <row r="431" spans="1:14">
      <c r="A431" s="113" t="s">
        <v>735</v>
      </c>
      <c r="B431" s="113" t="s">
        <v>383</v>
      </c>
      <c r="C431" s="113">
        <v>3663.25</v>
      </c>
      <c r="D431" s="113">
        <v>3721.4</v>
      </c>
      <c r="E431" s="113">
        <v>3663</v>
      </c>
      <c r="F431" s="113">
        <v>3702.7</v>
      </c>
      <c r="G431" s="113">
        <v>3714</v>
      </c>
      <c r="H431" s="113">
        <v>3631.3</v>
      </c>
      <c r="I431" s="113">
        <v>1443</v>
      </c>
      <c r="J431" s="113">
        <v>5343667.0999999996</v>
      </c>
      <c r="K431" s="115">
        <v>43535</v>
      </c>
      <c r="L431" s="113">
        <v>285</v>
      </c>
      <c r="M431" s="113" t="s">
        <v>736</v>
      </c>
      <c r="N431" s="351"/>
    </row>
    <row r="432" spans="1:14">
      <c r="A432" s="113" t="s">
        <v>737</v>
      </c>
      <c r="B432" s="113" t="s">
        <v>383</v>
      </c>
      <c r="C432" s="113">
        <v>1210</v>
      </c>
      <c r="D432" s="113">
        <v>1250</v>
      </c>
      <c r="E432" s="113">
        <v>1205</v>
      </c>
      <c r="F432" s="113">
        <v>1246.5</v>
      </c>
      <c r="G432" s="113">
        <v>1236</v>
      </c>
      <c r="H432" s="113">
        <v>1205.8499999999999</v>
      </c>
      <c r="I432" s="113">
        <v>15363</v>
      </c>
      <c r="J432" s="113">
        <v>18867314.550000001</v>
      </c>
      <c r="K432" s="115">
        <v>43535</v>
      </c>
      <c r="L432" s="113">
        <v>1490</v>
      </c>
      <c r="M432" s="113" t="s">
        <v>738</v>
      </c>
      <c r="N432" s="351"/>
    </row>
    <row r="433" spans="1:14">
      <c r="A433" s="113" t="s">
        <v>67</v>
      </c>
      <c r="B433" s="113" t="s">
        <v>383</v>
      </c>
      <c r="C433" s="113">
        <v>223.3</v>
      </c>
      <c r="D433" s="113">
        <v>228.25</v>
      </c>
      <c r="E433" s="113">
        <v>223.3</v>
      </c>
      <c r="F433" s="113">
        <v>226.25</v>
      </c>
      <c r="G433" s="113">
        <v>226.15</v>
      </c>
      <c r="H433" s="113">
        <v>224.45</v>
      </c>
      <c r="I433" s="113">
        <v>1481133</v>
      </c>
      <c r="J433" s="113">
        <v>335080824.85000002</v>
      </c>
      <c r="K433" s="115">
        <v>43535</v>
      </c>
      <c r="L433" s="113">
        <v>25452</v>
      </c>
      <c r="M433" s="113" t="s">
        <v>2784</v>
      </c>
      <c r="N433" s="351"/>
    </row>
    <row r="434" spans="1:14">
      <c r="A434" s="113" t="s">
        <v>2909</v>
      </c>
      <c r="B434" s="113" t="s">
        <v>383</v>
      </c>
      <c r="C434" s="113">
        <v>37.200000000000003</v>
      </c>
      <c r="D434" s="113">
        <v>37.75</v>
      </c>
      <c r="E434" s="113">
        <v>36.549999999999997</v>
      </c>
      <c r="F434" s="113">
        <v>36.950000000000003</v>
      </c>
      <c r="G434" s="113">
        <v>36.9</v>
      </c>
      <c r="H434" s="113">
        <v>36.85</v>
      </c>
      <c r="I434" s="113">
        <v>134355</v>
      </c>
      <c r="J434" s="113">
        <v>4992109.75</v>
      </c>
      <c r="K434" s="115">
        <v>43535</v>
      </c>
      <c r="L434" s="113">
        <v>792</v>
      </c>
      <c r="M434" s="113" t="s">
        <v>2910</v>
      </c>
      <c r="N434" s="351"/>
    </row>
    <row r="435" spans="1:14">
      <c r="A435" s="113" t="s">
        <v>2911</v>
      </c>
      <c r="B435" s="113" t="s">
        <v>383</v>
      </c>
      <c r="C435" s="113">
        <v>439.95</v>
      </c>
      <c r="D435" s="113">
        <v>446.15</v>
      </c>
      <c r="E435" s="113">
        <v>420.05</v>
      </c>
      <c r="F435" s="113">
        <v>435.8</v>
      </c>
      <c r="G435" s="113">
        <v>434</v>
      </c>
      <c r="H435" s="113">
        <v>435.3</v>
      </c>
      <c r="I435" s="113">
        <v>6658</v>
      </c>
      <c r="J435" s="113">
        <v>2904414.8</v>
      </c>
      <c r="K435" s="115">
        <v>43535</v>
      </c>
      <c r="L435" s="113">
        <v>408</v>
      </c>
      <c r="M435" s="113" t="s">
        <v>2912</v>
      </c>
      <c r="N435" s="351"/>
    </row>
    <row r="436" spans="1:14">
      <c r="A436" s="113" t="s">
        <v>2913</v>
      </c>
      <c r="B436" s="113" t="s">
        <v>383</v>
      </c>
      <c r="C436" s="113">
        <v>38.450000000000003</v>
      </c>
      <c r="D436" s="113">
        <v>39.799999999999997</v>
      </c>
      <c r="E436" s="113">
        <v>38.4</v>
      </c>
      <c r="F436" s="113">
        <v>39.049999999999997</v>
      </c>
      <c r="G436" s="113">
        <v>39.25</v>
      </c>
      <c r="H436" s="113">
        <v>38.450000000000003</v>
      </c>
      <c r="I436" s="113">
        <v>114487</v>
      </c>
      <c r="J436" s="113">
        <v>4476155.75</v>
      </c>
      <c r="K436" s="115">
        <v>43535</v>
      </c>
      <c r="L436" s="113">
        <v>810</v>
      </c>
      <c r="M436" s="113" t="s">
        <v>2914</v>
      </c>
      <c r="N436" s="351"/>
    </row>
    <row r="437" spans="1:14">
      <c r="A437" s="113" t="s">
        <v>1910</v>
      </c>
      <c r="B437" s="113" t="s">
        <v>383</v>
      </c>
      <c r="C437" s="113">
        <v>51.25</v>
      </c>
      <c r="D437" s="113">
        <v>51.7</v>
      </c>
      <c r="E437" s="113">
        <v>50.9</v>
      </c>
      <c r="F437" s="113">
        <v>51.2</v>
      </c>
      <c r="G437" s="113">
        <v>51.25</v>
      </c>
      <c r="H437" s="113">
        <v>50.7</v>
      </c>
      <c r="I437" s="113">
        <v>1486787</v>
      </c>
      <c r="J437" s="113">
        <v>76142695.150000006</v>
      </c>
      <c r="K437" s="115">
        <v>43535</v>
      </c>
      <c r="L437" s="113">
        <v>5652</v>
      </c>
      <c r="M437" s="113" t="s">
        <v>2915</v>
      </c>
      <c r="N437" s="351"/>
    </row>
    <row r="438" spans="1:14">
      <c r="A438" s="113" t="s">
        <v>2916</v>
      </c>
      <c r="B438" s="113" t="s">
        <v>3175</v>
      </c>
      <c r="C438" s="113">
        <v>0.25</v>
      </c>
      <c r="D438" s="113">
        <v>0.25</v>
      </c>
      <c r="E438" s="113">
        <v>0.2</v>
      </c>
      <c r="F438" s="113">
        <v>0.25</v>
      </c>
      <c r="G438" s="113">
        <v>0.25</v>
      </c>
      <c r="H438" s="113">
        <v>0.2</v>
      </c>
      <c r="I438" s="113">
        <v>2741931</v>
      </c>
      <c r="J438" s="113">
        <v>669310.55000000005</v>
      </c>
      <c r="K438" s="115">
        <v>43535</v>
      </c>
      <c r="L438" s="113">
        <v>161</v>
      </c>
      <c r="M438" s="113" t="s">
        <v>2917</v>
      </c>
      <c r="N438" s="351"/>
    </row>
    <row r="439" spans="1:14">
      <c r="A439" s="113" t="s">
        <v>2918</v>
      </c>
      <c r="B439" s="113" t="s">
        <v>383</v>
      </c>
      <c r="C439" s="113">
        <v>174.05</v>
      </c>
      <c r="D439" s="113">
        <v>178</v>
      </c>
      <c r="E439" s="113">
        <v>173.55</v>
      </c>
      <c r="F439" s="113">
        <v>177.05</v>
      </c>
      <c r="G439" s="113">
        <v>175.9</v>
      </c>
      <c r="H439" s="113">
        <v>174.05</v>
      </c>
      <c r="I439" s="113">
        <v>15929</v>
      </c>
      <c r="J439" s="113">
        <v>2806783.05</v>
      </c>
      <c r="K439" s="115">
        <v>43535</v>
      </c>
      <c r="L439" s="113">
        <v>636</v>
      </c>
      <c r="M439" s="113" t="s">
        <v>2919</v>
      </c>
      <c r="N439" s="351"/>
    </row>
    <row r="440" spans="1:14">
      <c r="A440" s="113" t="s">
        <v>68</v>
      </c>
      <c r="B440" s="113" t="s">
        <v>383</v>
      </c>
      <c r="C440" s="113">
        <v>87.75</v>
      </c>
      <c r="D440" s="113">
        <v>92.3</v>
      </c>
      <c r="E440" s="113">
        <v>87.75</v>
      </c>
      <c r="F440" s="113">
        <v>91.25</v>
      </c>
      <c r="G440" s="113">
        <v>91.25</v>
      </c>
      <c r="H440" s="113">
        <v>87.55</v>
      </c>
      <c r="I440" s="113">
        <v>15605663</v>
      </c>
      <c r="J440" s="113">
        <v>1417452326.05</v>
      </c>
      <c r="K440" s="115">
        <v>43535</v>
      </c>
      <c r="L440" s="113">
        <v>59965</v>
      </c>
      <c r="M440" s="113" t="s">
        <v>2920</v>
      </c>
      <c r="N440" s="351"/>
    </row>
    <row r="441" spans="1:14">
      <c r="A441" s="113" t="s">
        <v>2921</v>
      </c>
      <c r="B441" s="113" t="s">
        <v>383</v>
      </c>
      <c r="C441" s="113">
        <v>37.75</v>
      </c>
      <c r="D441" s="113">
        <v>39.049999999999997</v>
      </c>
      <c r="E441" s="113">
        <v>37.25</v>
      </c>
      <c r="F441" s="113">
        <v>38.15</v>
      </c>
      <c r="G441" s="113">
        <v>38.200000000000003</v>
      </c>
      <c r="H441" s="113">
        <v>37.6</v>
      </c>
      <c r="I441" s="113">
        <v>1663473</v>
      </c>
      <c r="J441" s="113">
        <v>64127964.549999997</v>
      </c>
      <c r="K441" s="115">
        <v>43535</v>
      </c>
      <c r="L441" s="113">
        <v>2183</v>
      </c>
      <c r="M441" s="113" t="s">
        <v>2922</v>
      </c>
      <c r="N441" s="351"/>
    </row>
    <row r="442" spans="1:14">
      <c r="A442" s="113" t="s">
        <v>740</v>
      </c>
      <c r="B442" s="113" t="s">
        <v>383</v>
      </c>
      <c r="C442" s="113">
        <v>35.200000000000003</v>
      </c>
      <c r="D442" s="113">
        <v>37.049999999999997</v>
      </c>
      <c r="E442" s="113">
        <v>35.200000000000003</v>
      </c>
      <c r="F442" s="113">
        <v>35.85</v>
      </c>
      <c r="G442" s="113">
        <v>35.5</v>
      </c>
      <c r="H442" s="113">
        <v>35.5</v>
      </c>
      <c r="I442" s="113">
        <v>24888</v>
      </c>
      <c r="J442" s="113">
        <v>900506.9</v>
      </c>
      <c r="K442" s="115">
        <v>43535</v>
      </c>
      <c r="L442" s="113">
        <v>119</v>
      </c>
      <c r="M442" s="113" t="s">
        <v>741</v>
      </c>
      <c r="N442" s="351"/>
    </row>
    <row r="443" spans="1:14">
      <c r="A443" s="113" t="s">
        <v>742</v>
      </c>
      <c r="B443" s="113" t="s">
        <v>383</v>
      </c>
      <c r="C443" s="113">
        <v>517</v>
      </c>
      <c r="D443" s="113">
        <v>549.04999999999995</v>
      </c>
      <c r="E443" s="113">
        <v>515</v>
      </c>
      <c r="F443" s="113">
        <v>543.29999999999995</v>
      </c>
      <c r="G443" s="113">
        <v>544</v>
      </c>
      <c r="H443" s="113">
        <v>501.35</v>
      </c>
      <c r="I443" s="113">
        <v>78189</v>
      </c>
      <c r="J443" s="113">
        <v>41652019.75</v>
      </c>
      <c r="K443" s="115">
        <v>43535</v>
      </c>
      <c r="L443" s="113">
        <v>4219</v>
      </c>
      <c r="M443" s="113" t="s">
        <v>2785</v>
      </c>
      <c r="N443" s="351"/>
    </row>
    <row r="444" spans="1:14">
      <c r="A444" s="113" t="s">
        <v>2923</v>
      </c>
      <c r="B444" s="113" t="s">
        <v>383</v>
      </c>
      <c r="C444" s="113">
        <v>46</v>
      </c>
      <c r="D444" s="113">
        <v>49.5</v>
      </c>
      <c r="E444" s="113">
        <v>46</v>
      </c>
      <c r="F444" s="113">
        <v>47.25</v>
      </c>
      <c r="G444" s="113">
        <v>47.6</v>
      </c>
      <c r="H444" s="113">
        <v>45.85</v>
      </c>
      <c r="I444" s="113">
        <v>436610</v>
      </c>
      <c r="J444" s="113">
        <v>20939663.5</v>
      </c>
      <c r="K444" s="115">
        <v>43535</v>
      </c>
      <c r="L444" s="113">
        <v>2041</v>
      </c>
      <c r="M444" s="113" t="s">
        <v>2924</v>
      </c>
      <c r="N444" s="351"/>
    </row>
    <row r="445" spans="1:14">
      <c r="A445" s="113" t="s">
        <v>744</v>
      </c>
      <c r="B445" s="113" t="s">
        <v>383</v>
      </c>
      <c r="C445" s="113">
        <v>443.9</v>
      </c>
      <c r="D445" s="113">
        <v>454.8</v>
      </c>
      <c r="E445" s="113">
        <v>442.65</v>
      </c>
      <c r="F445" s="113">
        <v>453.3</v>
      </c>
      <c r="G445" s="113">
        <v>454.5</v>
      </c>
      <c r="H445" s="113">
        <v>441.45</v>
      </c>
      <c r="I445" s="113">
        <v>103127</v>
      </c>
      <c r="J445" s="113">
        <v>46387678.75</v>
      </c>
      <c r="K445" s="115">
        <v>43535</v>
      </c>
      <c r="L445" s="113">
        <v>6330</v>
      </c>
      <c r="M445" s="113" t="s">
        <v>2925</v>
      </c>
      <c r="N445" s="351"/>
    </row>
    <row r="446" spans="1:14">
      <c r="A446" s="113" t="s">
        <v>2926</v>
      </c>
      <c r="B446" s="113" t="s">
        <v>383</v>
      </c>
      <c r="C446" s="113">
        <v>1229.6500000000001</v>
      </c>
      <c r="D446" s="113">
        <v>1237</v>
      </c>
      <c r="E446" s="113">
        <v>1179</v>
      </c>
      <c r="F446" s="113">
        <v>1186.45</v>
      </c>
      <c r="G446" s="113">
        <v>1193</v>
      </c>
      <c r="H446" s="113">
        <v>1200.95</v>
      </c>
      <c r="I446" s="113">
        <v>5428</v>
      </c>
      <c r="J446" s="113">
        <v>6502691.7000000002</v>
      </c>
      <c r="K446" s="115">
        <v>43535</v>
      </c>
      <c r="L446" s="113">
        <v>1024</v>
      </c>
      <c r="M446" s="113" t="s">
        <v>2927</v>
      </c>
      <c r="N446" s="351"/>
    </row>
    <row r="447" spans="1:14">
      <c r="A447" s="113" t="s">
        <v>745</v>
      </c>
      <c r="B447" s="113" t="s">
        <v>383</v>
      </c>
      <c r="C447" s="113">
        <v>541.95000000000005</v>
      </c>
      <c r="D447" s="113">
        <v>550.85</v>
      </c>
      <c r="E447" s="113">
        <v>538</v>
      </c>
      <c r="F447" s="113">
        <v>541.25</v>
      </c>
      <c r="G447" s="113">
        <v>543.95000000000005</v>
      </c>
      <c r="H447" s="113">
        <v>536.95000000000005</v>
      </c>
      <c r="I447" s="113">
        <v>36160</v>
      </c>
      <c r="J447" s="113">
        <v>19711013.800000001</v>
      </c>
      <c r="K447" s="115">
        <v>43535</v>
      </c>
      <c r="L447" s="113">
        <v>1876</v>
      </c>
      <c r="M447" s="113" t="s">
        <v>2928</v>
      </c>
      <c r="N447" s="351"/>
    </row>
    <row r="448" spans="1:14">
      <c r="A448" s="113" t="s">
        <v>3208</v>
      </c>
      <c r="B448" s="113" t="s">
        <v>383</v>
      </c>
      <c r="C448" s="113">
        <v>48.7</v>
      </c>
      <c r="D448" s="113">
        <v>48.75</v>
      </c>
      <c r="E448" s="113">
        <v>45.65</v>
      </c>
      <c r="F448" s="113">
        <v>48.6</v>
      </c>
      <c r="G448" s="113">
        <v>48.75</v>
      </c>
      <c r="H448" s="113">
        <v>46.5</v>
      </c>
      <c r="I448" s="113">
        <v>2190</v>
      </c>
      <c r="J448" s="113">
        <v>105645.5</v>
      </c>
      <c r="K448" s="115">
        <v>43535</v>
      </c>
      <c r="L448" s="113">
        <v>84</v>
      </c>
      <c r="M448" s="113" t="s">
        <v>3209</v>
      </c>
      <c r="N448" s="351"/>
    </row>
    <row r="449" spans="1:14">
      <c r="A449" s="113" t="s">
        <v>746</v>
      </c>
      <c r="B449" s="113" t="s">
        <v>383</v>
      </c>
      <c r="C449" s="113">
        <v>440</v>
      </c>
      <c r="D449" s="113">
        <v>443.6</v>
      </c>
      <c r="E449" s="113">
        <v>437.05</v>
      </c>
      <c r="F449" s="113">
        <v>440.1</v>
      </c>
      <c r="G449" s="113">
        <v>440.3</v>
      </c>
      <c r="H449" s="113">
        <v>438.4</v>
      </c>
      <c r="I449" s="113">
        <v>15433</v>
      </c>
      <c r="J449" s="113">
        <v>6792281.4500000002</v>
      </c>
      <c r="K449" s="115">
        <v>43535</v>
      </c>
      <c r="L449" s="113">
        <v>411</v>
      </c>
      <c r="M449" s="113" t="s">
        <v>2786</v>
      </c>
      <c r="N449" s="351"/>
    </row>
    <row r="450" spans="1:14">
      <c r="A450" s="113" t="s">
        <v>2929</v>
      </c>
      <c r="B450" s="113" t="s">
        <v>383</v>
      </c>
      <c r="C450" s="113">
        <v>548.70000000000005</v>
      </c>
      <c r="D450" s="113">
        <v>552.5</v>
      </c>
      <c r="E450" s="113">
        <v>532.54999999999995</v>
      </c>
      <c r="F450" s="113">
        <v>537.29999999999995</v>
      </c>
      <c r="G450" s="113">
        <v>533</v>
      </c>
      <c r="H450" s="113">
        <v>538.45000000000005</v>
      </c>
      <c r="I450" s="113">
        <v>22547</v>
      </c>
      <c r="J450" s="113">
        <v>12278544.85</v>
      </c>
      <c r="K450" s="115">
        <v>43535</v>
      </c>
      <c r="L450" s="113">
        <v>1561</v>
      </c>
      <c r="M450" s="113" t="s">
        <v>2930</v>
      </c>
      <c r="N450" s="351"/>
    </row>
    <row r="451" spans="1:14">
      <c r="A451" s="113" t="s">
        <v>747</v>
      </c>
      <c r="B451" s="113" t="s">
        <v>383</v>
      </c>
      <c r="C451" s="113">
        <v>59</v>
      </c>
      <c r="D451" s="113">
        <v>60.45</v>
      </c>
      <c r="E451" s="113">
        <v>55.5</v>
      </c>
      <c r="F451" s="113">
        <v>57.2</v>
      </c>
      <c r="G451" s="113">
        <v>57.2</v>
      </c>
      <c r="H451" s="113">
        <v>57.6</v>
      </c>
      <c r="I451" s="113">
        <v>432960</v>
      </c>
      <c r="J451" s="113">
        <v>25109905.100000001</v>
      </c>
      <c r="K451" s="115">
        <v>43535</v>
      </c>
      <c r="L451" s="113">
        <v>3261</v>
      </c>
      <c r="M451" s="113" t="s">
        <v>748</v>
      </c>
      <c r="N451" s="351"/>
    </row>
    <row r="452" spans="1:14">
      <c r="A452" s="113" t="s">
        <v>749</v>
      </c>
      <c r="B452" s="113" t="s">
        <v>383</v>
      </c>
      <c r="C452" s="113">
        <v>134.94999999999999</v>
      </c>
      <c r="D452" s="113">
        <v>135.75</v>
      </c>
      <c r="E452" s="113">
        <v>134.6</v>
      </c>
      <c r="F452" s="113">
        <v>135.44999999999999</v>
      </c>
      <c r="G452" s="113">
        <v>135.69999999999999</v>
      </c>
      <c r="H452" s="113">
        <v>134.94999999999999</v>
      </c>
      <c r="I452" s="113">
        <v>616933</v>
      </c>
      <c r="J452" s="113">
        <v>83295918.099999994</v>
      </c>
      <c r="K452" s="115">
        <v>43535</v>
      </c>
      <c r="L452" s="113">
        <v>4149</v>
      </c>
      <c r="M452" s="113" t="s">
        <v>750</v>
      </c>
      <c r="N452" s="351"/>
    </row>
    <row r="453" spans="1:14">
      <c r="A453" s="113" t="s">
        <v>751</v>
      </c>
      <c r="B453" s="113" t="s">
        <v>383</v>
      </c>
      <c r="C453" s="113">
        <v>1412</v>
      </c>
      <c r="D453" s="113">
        <v>1431.35</v>
      </c>
      <c r="E453" s="113">
        <v>1410</v>
      </c>
      <c r="F453" s="113">
        <v>1422.9</v>
      </c>
      <c r="G453" s="113">
        <v>1431</v>
      </c>
      <c r="H453" s="113">
        <v>1411.8</v>
      </c>
      <c r="I453" s="113">
        <v>521</v>
      </c>
      <c r="J453" s="113">
        <v>739301</v>
      </c>
      <c r="K453" s="115">
        <v>43535</v>
      </c>
      <c r="L453" s="113">
        <v>126</v>
      </c>
      <c r="M453" s="113" t="s">
        <v>752</v>
      </c>
      <c r="N453" s="351"/>
    </row>
    <row r="454" spans="1:14">
      <c r="A454" s="113" t="s">
        <v>2313</v>
      </c>
      <c r="B454" s="113" t="s">
        <v>383</v>
      </c>
      <c r="C454" s="113">
        <v>448</v>
      </c>
      <c r="D454" s="113">
        <v>451.9</v>
      </c>
      <c r="E454" s="113">
        <v>439</v>
      </c>
      <c r="F454" s="113">
        <v>444.45</v>
      </c>
      <c r="G454" s="113">
        <v>444.05</v>
      </c>
      <c r="H454" s="113">
        <v>447.85</v>
      </c>
      <c r="I454" s="113">
        <v>695957</v>
      </c>
      <c r="J454" s="113">
        <v>310733593.05000001</v>
      </c>
      <c r="K454" s="115">
        <v>43535</v>
      </c>
      <c r="L454" s="113">
        <v>15535</v>
      </c>
      <c r="M454" s="113" t="s">
        <v>2314</v>
      </c>
      <c r="N454" s="351"/>
    </row>
    <row r="455" spans="1:14">
      <c r="A455" s="113" t="s">
        <v>2317</v>
      </c>
      <c r="B455" s="113" t="s">
        <v>383</v>
      </c>
      <c r="C455" s="113">
        <v>625</v>
      </c>
      <c r="D455" s="113">
        <v>635.9</v>
      </c>
      <c r="E455" s="113">
        <v>621.1</v>
      </c>
      <c r="F455" s="113">
        <v>624.85</v>
      </c>
      <c r="G455" s="113">
        <v>625.15</v>
      </c>
      <c r="H455" s="113">
        <v>626.54999999999995</v>
      </c>
      <c r="I455" s="113">
        <v>741</v>
      </c>
      <c r="J455" s="113">
        <v>463638.35</v>
      </c>
      <c r="K455" s="115">
        <v>43535</v>
      </c>
      <c r="L455" s="113">
        <v>180</v>
      </c>
      <c r="M455" s="113" t="s">
        <v>2318</v>
      </c>
      <c r="N455" s="351"/>
    </row>
    <row r="456" spans="1:14">
      <c r="A456" s="113" t="s">
        <v>753</v>
      </c>
      <c r="B456" s="113" t="s">
        <v>383</v>
      </c>
      <c r="C456" s="113">
        <v>46.4</v>
      </c>
      <c r="D456" s="113">
        <v>46.4</v>
      </c>
      <c r="E456" s="113">
        <v>45.4</v>
      </c>
      <c r="F456" s="113">
        <v>46</v>
      </c>
      <c r="G456" s="113">
        <v>46</v>
      </c>
      <c r="H456" s="113">
        <v>45.8</v>
      </c>
      <c r="I456" s="113">
        <v>2223569</v>
      </c>
      <c r="J456" s="113">
        <v>101976628.3</v>
      </c>
      <c r="K456" s="115">
        <v>43535</v>
      </c>
      <c r="L456" s="113">
        <v>6186</v>
      </c>
      <c r="M456" s="113" t="s">
        <v>754</v>
      </c>
      <c r="N456" s="351"/>
    </row>
    <row r="457" spans="1:14">
      <c r="A457" s="113" t="s">
        <v>755</v>
      </c>
      <c r="B457" s="113" t="s">
        <v>383</v>
      </c>
      <c r="C457" s="113">
        <v>151.75</v>
      </c>
      <c r="D457" s="113">
        <v>154.5</v>
      </c>
      <c r="E457" s="113">
        <v>150.55000000000001</v>
      </c>
      <c r="F457" s="113">
        <v>151.69999999999999</v>
      </c>
      <c r="G457" s="113">
        <v>151.30000000000001</v>
      </c>
      <c r="H457" s="113">
        <v>152.15</v>
      </c>
      <c r="I457" s="113">
        <v>42565</v>
      </c>
      <c r="J457" s="113">
        <v>6475154.7999999998</v>
      </c>
      <c r="K457" s="115">
        <v>43535</v>
      </c>
      <c r="L457" s="113">
        <v>1079</v>
      </c>
      <c r="M457" s="113" t="s">
        <v>756</v>
      </c>
      <c r="N457" s="351"/>
    </row>
    <row r="458" spans="1:14">
      <c r="A458" s="113" t="s">
        <v>757</v>
      </c>
      <c r="B458" s="113" t="s">
        <v>383</v>
      </c>
      <c r="C458" s="113">
        <v>219.95</v>
      </c>
      <c r="D458" s="113">
        <v>229</v>
      </c>
      <c r="E458" s="113">
        <v>219.35</v>
      </c>
      <c r="F458" s="113">
        <v>223.9</v>
      </c>
      <c r="G458" s="113">
        <v>224.65</v>
      </c>
      <c r="H458" s="113">
        <v>219.75</v>
      </c>
      <c r="I458" s="113">
        <v>36787</v>
      </c>
      <c r="J458" s="113">
        <v>8299996.5999999996</v>
      </c>
      <c r="K458" s="115">
        <v>43535</v>
      </c>
      <c r="L458" s="113">
        <v>786</v>
      </c>
      <c r="M458" s="113" t="s">
        <v>758</v>
      </c>
      <c r="N458" s="351"/>
    </row>
    <row r="459" spans="1:14">
      <c r="A459" s="113" t="s">
        <v>69</v>
      </c>
      <c r="B459" s="113" t="s">
        <v>383</v>
      </c>
      <c r="C459" s="113">
        <v>350.3</v>
      </c>
      <c r="D459" s="113">
        <v>357.9</v>
      </c>
      <c r="E459" s="113">
        <v>350</v>
      </c>
      <c r="F459" s="113">
        <v>351.75</v>
      </c>
      <c r="G459" s="113">
        <v>352</v>
      </c>
      <c r="H459" s="113">
        <v>349.65</v>
      </c>
      <c r="I459" s="113">
        <v>3873852</v>
      </c>
      <c r="J459" s="113">
        <v>1370499810.6500001</v>
      </c>
      <c r="K459" s="115">
        <v>43535</v>
      </c>
      <c r="L459" s="113">
        <v>94816</v>
      </c>
      <c r="M459" s="113" t="s">
        <v>759</v>
      </c>
      <c r="N459" s="351"/>
    </row>
    <row r="460" spans="1:14">
      <c r="A460" s="113" t="s">
        <v>2575</v>
      </c>
      <c r="B460" s="113" t="s">
        <v>383</v>
      </c>
      <c r="C460" s="113">
        <v>5.6</v>
      </c>
      <c r="D460" s="113">
        <v>5.65</v>
      </c>
      <c r="E460" s="113">
        <v>5.4</v>
      </c>
      <c r="F460" s="113">
        <v>5.4</v>
      </c>
      <c r="G460" s="113">
        <v>5.4</v>
      </c>
      <c r="H460" s="113">
        <v>5.6</v>
      </c>
      <c r="I460" s="113">
        <v>74610</v>
      </c>
      <c r="J460" s="113">
        <v>409150.95</v>
      </c>
      <c r="K460" s="115">
        <v>43535</v>
      </c>
      <c r="L460" s="113">
        <v>93</v>
      </c>
      <c r="M460" s="113" t="s">
        <v>2576</v>
      </c>
      <c r="N460" s="351"/>
    </row>
    <row r="461" spans="1:14">
      <c r="A461" s="113" t="s">
        <v>2509</v>
      </c>
      <c r="B461" s="113" t="s">
        <v>383</v>
      </c>
      <c r="C461" s="113">
        <v>1119.95</v>
      </c>
      <c r="D461" s="113">
        <v>1119.95</v>
      </c>
      <c r="E461" s="113">
        <v>1094.8</v>
      </c>
      <c r="F461" s="113">
        <v>1102.45</v>
      </c>
      <c r="G461" s="113">
        <v>1094.8</v>
      </c>
      <c r="H461" s="113">
        <v>1101.45</v>
      </c>
      <c r="I461" s="113">
        <v>2381</v>
      </c>
      <c r="J461" s="113">
        <v>2635966</v>
      </c>
      <c r="K461" s="115">
        <v>43535</v>
      </c>
      <c r="L461" s="113">
        <v>528</v>
      </c>
      <c r="M461" s="113" t="s">
        <v>2510</v>
      </c>
      <c r="N461" s="351"/>
    </row>
    <row r="462" spans="1:14">
      <c r="A462" s="113" t="s">
        <v>2577</v>
      </c>
      <c r="B462" s="113" t="s">
        <v>383</v>
      </c>
      <c r="C462" s="113">
        <v>49.5</v>
      </c>
      <c r="D462" s="113">
        <v>52</v>
      </c>
      <c r="E462" s="113">
        <v>48.95</v>
      </c>
      <c r="F462" s="113">
        <v>50.95</v>
      </c>
      <c r="G462" s="113">
        <v>50.95</v>
      </c>
      <c r="H462" s="113">
        <v>49</v>
      </c>
      <c r="I462" s="113">
        <v>17650</v>
      </c>
      <c r="J462" s="113">
        <v>890582.3</v>
      </c>
      <c r="K462" s="115">
        <v>43535</v>
      </c>
      <c r="L462" s="113">
        <v>200</v>
      </c>
      <c r="M462" s="113" t="s">
        <v>2578</v>
      </c>
      <c r="N462" s="351"/>
    </row>
    <row r="463" spans="1:14">
      <c r="A463" s="113" t="s">
        <v>2327</v>
      </c>
      <c r="B463" s="113" t="s">
        <v>383</v>
      </c>
      <c r="C463" s="113">
        <v>31.5</v>
      </c>
      <c r="D463" s="113">
        <v>31.5</v>
      </c>
      <c r="E463" s="113">
        <v>30.5</v>
      </c>
      <c r="F463" s="113">
        <v>30.6</v>
      </c>
      <c r="G463" s="113">
        <v>30.65</v>
      </c>
      <c r="H463" s="113">
        <v>31</v>
      </c>
      <c r="I463" s="113">
        <v>6852</v>
      </c>
      <c r="J463" s="113">
        <v>211836.55</v>
      </c>
      <c r="K463" s="115">
        <v>43535</v>
      </c>
      <c r="L463" s="113">
        <v>104</v>
      </c>
      <c r="M463" s="113" t="s">
        <v>2763</v>
      </c>
      <c r="N463" s="351"/>
    </row>
    <row r="464" spans="1:14">
      <c r="A464" s="113" t="s">
        <v>3210</v>
      </c>
      <c r="B464" s="113" t="s">
        <v>383</v>
      </c>
      <c r="C464" s="113">
        <v>0.7</v>
      </c>
      <c r="D464" s="113">
        <v>0.75</v>
      </c>
      <c r="E464" s="113">
        <v>0.7</v>
      </c>
      <c r="F464" s="113">
        <v>0.7</v>
      </c>
      <c r="G464" s="113">
        <v>0.7</v>
      </c>
      <c r="H464" s="113">
        <v>0.75</v>
      </c>
      <c r="I464" s="113">
        <v>1956368</v>
      </c>
      <c r="J464" s="113">
        <v>1374043.45</v>
      </c>
      <c r="K464" s="115">
        <v>43535</v>
      </c>
      <c r="L464" s="113">
        <v>455</v>
      </c>
      <c r="M464" s="113" t="s">
        <v>3211</v>
      </c>
      <c r="N464" s="351"/>
    </row>
    <row r="465" spans="1:14">
      <c r="A465" s="113" t="s">
        <v>760</v>
      </c>
      <c r="B465" s="113" t="s">
        <v>383</v>
      </c>
      <c r="C465" s="113">
        <v>363.9</v>
      </c>
      <c r="D465" s="113">
        <v>363.9</v>
      </c>
      <c r="E465" s="113">
        <v>355.5</v>
      </c>
      <c r="F465" s="113">
        <v>361.9</v>
      </c>
      <c r="G465" s="113">
        <v>361.95</v>
      </c>
      <c r="H465" s="113">
        <v>355.95</v>
      </c>
      <c r="I465" s="113">
        <v>2909</v>
      </c>
      <c r="J465" s="113">
        <v>1049784.75</v>
      </c>
      <c r="K465" s="115">
        <v>43535</v>
      </c>
      <c r="L465" s="113">
        <v>56</v>
      </c>
      <c r="M465" s="113" t="s">
        <v>761</v>
      </c>
      <c r="N465" s="351"/>
    </row>
    <row r="466" spans="1:14">
      <c r="A466" s="113" t="s">
        <v>762</v>
      </c>
      <c r="B466" s="113" t="s">
        <v>383</v>
      </c>
      <c r="C466" s="113">
        <v>249.9</v>
      </c>
      <c r="D466" s="113">
        <v>258.25</v>
      </c>
      <c r="E466" s="113">
        <v>242.4</v>
      </c>
      <c r="F466" s="113">
        <v>250.4</v>
      </c>
      <c r="G466" s="113">
        <v>250</v>
      </c>
      <c r="H466" s="113">
        <v>242.25</v>
      </c>
      <c r="I466" s="113">
        <v>12945</v>
      </c>
      <c r="J466" s="113">
        <v>3236150.5</v>
      </c>
      <c r="K466" s="115">
        <v>43535</v>
      </c>
      <c r="L466" s="113">
        <v>338</v>
      </c>
      <c r="M466" s="113" t="s">
        <v>2787</v>
      </c>
      <c r="N466" s="351"/>
    </row>
    <row r="467" spans="1:14">
      <c r="A467" s="113" t="s">
        <v>2931</v>
      </c>
      <c r="B467" s="113" t="s">
        <v>383</v>
      </c>
      <c r="C467" s="113">
        <v>67.55</v>
      </c>
      <c r="D467" s="113">
        <v>69.55</v>
      </c>
      <c r="E467" s="113">
        <v>67.2</v>
      </c>
      <c r="F467" s="113">
        <v>68.55</v>
      </c>
      <c r="G467" s="113">
        <v>68.05</v>
      </c>
      <c r="H467" s="113">
        <v>66.599999999999994</v>
      </c>
      <c r="I467" s="113">
        <v>66799</v>
      </c>
      <c r="J467" s="113">
        <v>4573653.4000000004</v>
      </c>
      <c r="K467" s="115">
        <v>43535</v>
      </c>
      <c r="L467" s="113">
        <v>763</v>
      </c>
      <c r="M467" s="113" t="s">
        <v>2932</v>
      </c>
      <c r="N467" s="351"/>
    </row>
    <row r="468" spans="1:14">
      <c r="A468" s="113" t="s">
        <v>3342</v>
      </c>
      <c r="B468" s="113" t="s">
        <v>383</v>
      </c>
      <c r="C468" s="113">
        <v>47.15</v>
      </c>
      <c r="D468" s="113">
        <v>47.15</v>
      </c>
      <c r="E468" s="113">
        <v>47.15</v>
      </c>
      <c r="F468" s="113">
        <v>47.15</v>
      </c>
      <c r="G468" s="113">
        <v>47.15</v>
      </c>
      <c r="H468" s="113">
        <v>47.15</v>
      </c>
      <c r="I468" s="113">
        <v>600</v>
      </c>
      <c r="J468" s="113">
        <v>28290</v>
      </c>
      <c r="K468" s="115">
        <v>43535</v>
      </c>
      <c r="L468" s="113">
        <v>2</v>
      </c>
      <c r="M468" s="113" t="s">
        <v>3343</v>
      </c>
      <c r="N468" s="351"/>
    </row>
    <row r="469" spans="1:14">
      <c r="A469" s="113" t="s">
        <v>763</v>
      </c>
      <c r="B469" s="113" t="s">
        <v>383</v>
      </c>
      <c r="C469" s="113">
        <v>21.9</v>
      </c>
      <c r="D469" s="113">
        <v>22.9</v>
      </c>
      <c r="E469" s="113">
        <v>21.55</v>
      </c>
      <c r="F469" s="113">
        <v>22.35</v>
      </c>
      <c r="G469" s="113">
        <v>22.05</v>
      </c>
      <c r="H469" s="113">
        <v>21.65</v>
      </c>
      <c r="I469" s="113">
        <v>61472</v>
      </c>
      <c r="J469" s="113">
        <v>1363144.15</v>
      </c>
      <c r="K469" s="115">
        <v>43535</v>
      </c>
      <c r="L469" s="113">
        <v>327</v>
      </c>
      <c r="M469" s="113" t="s">
        <v>764</v>
      </c>
      <c r="N469" s="351"/>
    </row>
    <row r="470" spans="1:14">
      <c r="A470" s="113" t="s">
        <v>2764</v>
      </c>
      <c r="B470" s="113" t="s">
        <v>383</v>
      </c>
      <c r="C470" s="113">
        <v>1120.2</v>
      </c>
      <c r="D470" s="113">
        <v>1139.9000000000001</v>
      </c>
      <c r="E470" s="113">
        <v>1120.2</v>
      </c>
      <c r="F470" s="113">
        <v>1136</v>
      </c>
      <c r="G470" s="113">
        <v>1136</v>
      </c>
      <c r="H470" s="113">
        <v>1120.2</v>
      </c>
      <c r="I470" s="113">
        <v>2235</v>
      </c>
      <c r="J470" s="113">
        <v>2534623.75</v>
      </c>
      <c r="K470" s="115">
        <v>43535</v>
      </c>
      <c r="L470" s="113">
        <v>326</v>
      </c>
      <c r="M470" s="113" t="s">
        <v>765</v>
      </c>
      <c r="N470" s="351"/>
    </row>
    <row r="471" spans="1:14">
      <c r="A471" s="113" t="s">
        <v>766</v>
      </c>
      <c r="B471" s="113" t="s">
        <v>383</v>
      </c>
      <c r="C471" s="113">
        <v>81.75</v>
      </c>
      <c r="D471" s="113">
        <v>83.2</v>
      </c>
      <c r="E471" s="113">
        <v>81.150000000000006</v>
      </c>
      <c r="F471" s="113">
        <v>81.75</v>
      </c>
      <c r="G471" s="113">
        <v>81.599999999999994</v>
      </c>
      <c r="H471" s="113">
        <v>81.150000000000006</v>
      </c>
      <c r="I471" s="113">
        <v>577146</v>
      </c>
      <c r="J471" s="113">
        <v>47319796.549999997</v>
      </c>
      <c r="K471" s="115">
        <v>43535</v>
      </c>
      <c r="L471" s="113">
        <v>3664</v>
      </c>
      <c r="M471" s="113" t="s">
        <v>767</v>
      </c>
      <c r="N471" s="351"/>
    </row>
    <row r="472" spans="1:14">
      <c r="A472" s="113" t="s">
        <v>2725</v>
      </c>
      <c r="B472" s="113" t="s">
        <v>383</v>
      </c>
      <c r="C472" s="113">
        <v>0.95</v>
      </c>
      <c r="D472" s="113">
        <v>0.95</v>
      </c>
      <c r="E472" s="113">
        <v>0.9</v>
      </c>
      <c r="F472" s="113">
        <v>0.9</v>
      </c>
      <c r="G472" s="113">
        <v>0.9</v>
      </c>
      <c r="H472" s="113">
        <v>0.9</v>
      </c>
      <c r="I472" s="113">
        <v>63179</v>
      </c>
      <c r="J472" s="113">
        <v>59249.25</v>
      </c>
      <c r="K472" s="115">
        <v>43535</v>
      </c>
      <c r="L472" s="113">
        <v>38</v>
      </c>
      <c r="M472" s="113" t="s">
        <v>2726</v>
      </c>
      <c r="N472" s="351"/>
    </row>
    <row r="473" spans="1:14">
      <c r="A473" s="113" t="s">
        <v>2511</v>
      </c>
      <c r="B473" s="113" t="s">
        <v>383</v>
      </c>
      <c r="C473" s="113">
        <v>168.2</v>
      </c>
      <c r="D473" s="113">
        <v>177</v>
      </c>
      <c r="E473" s="113">
        <v>168.1</v>
      </c>
      <c r="F473" s="113">
        <v>171.15</v>
      </c>
      <c r="G473" s="113">
        <v>170.9</v>
      </c>
      <c r="H473" s="113">
        <v>167.4</v>
      </c>
      <c r="I473" s="113">
        <v>65332</v>
      </c>
      <c r="J473" s="113">
        <v>11341707.65</v>
      </c>
      <c r="K473" s="115">
        <v>43535</v>
      </c>
      <c r="L473" s="113">
        <v>1324</v>
      </c>
      <c r="M473" s="113" t="s">
        <v>2512</v>
      </c>
      <c r="N473" s="351"/>
    </row>
    <row r="474" spans="1:14">
      <c r="A474" s="113" t="s">
        <v>377</v>
      </c>
      <c r="B474" s="113" t="s">
        <v>383</v>
      </c>
      <c r="C474" s="113">
        <v>124.8</v>
      </c>
      <c r="D474" s="113">
        <v>132</v>
      </c>
      <c r="E474" s="113">
        <v>124.65</v>
      </c>
      <c r="F474" s="113">
        <v>129.19999999999999</v>
      </c>
      <c r="G474" s="113">
        <v>128.55000000000001</v>
      </c>
      <c r="H474" s="113">
        <v>122.45</v>
      </c>
      <c r="I474" s="113">
        <v>230433</v>
      </c>
      <c r="J474" s="113">
        <v>29893757.75</v>
      </c>
      <c r="K474" s="115">
        <v>43535</v>
      </c>
      <c r="L474" s="113">
        <v>3285</v>
      </c>
      <c r="M474" s="113" t="s">
        <v>2788</v>
      </c>
      <c r="N474" s="351"/>
    </row>
    <row r="475" spans="1:14">
      <c r="A475" s="113" t="s">
        <v>2933</v>
      </c>
      <c r="B475" s="113" t="s">
        <v>383</v>
      </c>
      <c r="C475" s="113">
        <v>126</v>
      </c>
      <c r="D475" s="113">
        <v>134.80000000000001</v>
      </c>
      <c r="E475" s="113">
        <v>125.05</v>
      </c>
      <c r="F475" s="113">
        <v>131.1</v>
      </c>
      <c r="G475" s="113">
        <v>130.1</v>
      </c>
      <c r="H475" s="113">
        <v>127.3</v>
      </c>
      <c r="I475" s="113">
        <v>24834</v>
      </c>
      <c r="J475" s="113">
        <v>3274158.2</v>
      </c>
      <c r="K475" s="115">
        <v>43535</v>
      </c>
      <c r="L475" s="113">
        <v>558</v>
      </c>
      <c r="M475" s="113" t="s">
        <v>2934</v>
      </c>
      <c r="N475" s="351"/>
    </row>
    <row r="476" spans="1:14">
      <c r="A476" s="113" t="s">
        <v>2935</v>
      </c>
      <c r="B476" s="113" t="s">
        <v>383</v>
      </c>
      <c r="C476" s="113">
        <v>119.4</v>
      </c>
      <c r="D476" s="113">
        <v>120.9</v>
      </c>
      <c r="E476" s="113">
        <v>115.85</v>
      </c>
      <c r="F476" s="113">
        <v>118.65</v>
      </c>
      <c r="G476" s="113">
        <v>118.7</v>
      </c>
      <c r="H476" s="113">
        <v>117.3</v>
      </c>
      <c r="I476" s="113">
        <v>24734</v>
      </c>
      <c r="J476" s="113">
        <v>2945359.25</v>
      </c>
      <c r="K476" s="115">
        <v>43535</v>
      </c>
      <c r="L476" s="113">
        <v>547</v>
      </c>
      <c r="M476" s="113" t="s">
        <v>2936</v>
      </c>
      <c r="N476" s="351"/>
    </row>
    <row r="477" spans="1:14">
      <c r="A477" s="113" t="s">
        <v>2937</v>
      </c>
      <c r="B477" s="113" t="s">
        <v>383</v>
      </c>
      <c r="C477" s="113">
        <v>7.6</v>
      </c>
      <c r="D477" s="113">
        <v>8.1</v>
      </c>
      <c r="E477" s="113">
        <v>7.6</v>
      </c>
      <c r="F477" s="113">
        <v>8.1</v>
      </c>
      <c r="G477" s="113">
        <v>8.1</v>
      </c>
      <c r="H477" s="113">
        <v>7.4</v>
      </c>
      <c r="I477" s="113">
        <v>275066</v>
      </c>
      <c r="J477" s="113">
        <v>2202465.75</v>
      </c>
      <c r="K477" s="115">
        <v>43535</v>
      </c>
      <c r="L477" s="113">
        <v>314</v>
      </c>
      <c r="M477" s="113" t="s">
        <v>2938</v>
      </c>
      <c r="N477" s="351"/>
    </row>
    <row r="478" spans="1:14">
      <c r="A478" s="113" t="s">
        <v>768</v>
      </c>
      <c r="B478" s="113" t="s">
        <v>383</v>
      </c>
      <c r="C478" s="113">
        <v>33.25</v>
      </c>
      <c r="D478" s="113">
        <v>34.6</v>
      </c>
      <c r="E478" s="113">
        <v>33.1</v>
      </c>
      <c r="F478" s="113">
        <v>33.549999999999997</v>
      </c>
      <c r="G478" s="113">
        <v>33.65</v>
      </c>
      <c r="H478" s="113">
        <v>32.950000000000003</v>
      </c>
      <c r="I478" s="113">
        <v>371665</v>
      </c>
      <c r="J478" s="113">
        <v>12648629.1</v>
      </c>
      <c r="K478" s="115">
        <v>43535</v>
      </c>
      <c r="L478" s="113">
        <v>1504</v>
      </c>
      <c r="M478" s="113" t="s">
        <v>769</v>
      </c>
      <c r="N478" s="351"/>
    </row>
    <row r="479" spans="1:14">
      <c r="A479" s="113" t="s">
        <v>1999</v>
      </c>
      <c r="B479" s="113" t="s">
        <v>383</v>
      </c>
      <c r="C479" s="113">
        <v>39.15</v>
      </c>
      <c r="D479" s="113">
        <v>39.9</v>
      </c>
      <c r="E479" s="113">
        <v>39.15</v>
      </c>
      <c r="F479" s="113">
        <v>39.5</v>
      </c>
      <c r="G479" s="113">
        <v>39.700000000000003</v>
      </c>
      <c r="H479" s="113">
        <v>39.15</v>
      </c>
      <c r="I479" s="113">
        <v>187701</v>
      </c>
      <c r="J479" s="113">
        <v>7421074.9000000004</v>
      </c>
      <c r="K479" s="115">
        <v>43535</v>
      </c>
      <c r="L479" s="113">
        <v>1126</v>
      </c>
      <c r="M479" s="113" t="s">
        <v>770</v>
      </c>
      <c r="N479" s="351"/>
    </row>
    <row r="480" spans="1:14">
      <c r="A480" s="113" t="s">
        <v>1885</v>
      </c>
      <c r="B480" s="113" t="s">
        <v>383</v>
      </c>
      <c r="C480" s="113">
        <v>843.05</v>
      </c>
      <c r="D480" s="113">
        <v>856.9</v>
      </c>
      <c r="E480" s="113">
        <v>840.05</v>
      </c>
      <c r="F480" s="113">
        <v>853.7</v>
      </c>
      <c r="G480" s="113">
        <v>850.1</v>
      </c>
      <c r="H480" s="113">
        <v>848.6</v>
      </c>
      <c r="I480" s="113">
        <v>8773</v>
      </c>
      <c r="J480" s="113">
        <v>7459059.4000000004</v>
      </c>
      <c r="K480" s="115">
        <v>43535</v>
      </c>
      <c r="L480" s="113">
        <v>486</v>
      </c>
      <c r="M480" s="113" t="s">
        <v>416</v>
      </c>
      <c r="N480" s="351"/>
    </row>
    <row r="481" spans="1:14">
      <c r="A481" s="113" t="s">
        <v>196</v>
      </c>
      <c r="B481" s="113" t="s">
        <v>383</v>
      </c>
      <c r="C481" s="113">
        <v>290.5</v>
      </c>
      <c r="D481" s="113">
        <v>295.5</v>
      </c>
      <c r="E481" s="113">
        <v>288.05</v>
      </c>
      <c r="F481" s="113">
        <v>294.05</v>
      </c>
      <c r="G481" s="113">
        <v>293.85000000000002</v>
      </c>
      <c r="H481" s="113">
        <v>288.10000000000002</v>
      </c>
      <c r="I481" s="113">
        <v>22781</v>
      </c>
      <c r="J481" s="113">
        <v>6676431.5</v>
      </c>
      <c r="K481" s="115">
        <v>43535</v>
      </c>
      <c r="L481" s="113">
        <v>1158</v>
      </c>
      <c r="M481" s="113" t="s">
        <v>771</v>
      </c>
      <c r="N481" s="351"/>
    </row>
    <row r="482" spans="1:14">
      <c r="A482" s="113" t="s">
        <v>1886</v>
      </c>
      <c r="B482" s="113" t="s">
        <v>383</v>
      </c>
      <c r="C482" s="113">
        <v>288.8</v>
      </c>
      <c r="D482" s="113">
        <v>291.39999999999998</v>
      </c>
      <c r="E482" s="113">
        <v>285.55</v>
      </c>
      <c r="F482" s="113">
        <v>287.25</v>
      </c>
      <c r="G482" s="113">
        <v>286</v>
      </c>
      <c r="H482" s="113">
        <v>288.55</v>
      </c>
      <c r="I482" s="113">
        <v>25879</v>
      </c>
      <c r="J482" s="113">
        <v>7455184.5499999998</v>
      </c>
      <c r="K482" s="115">
        <v>43535</v>
      </c>
      <c r="L482" s="113">
        <v>1389</v>
      </c>
      <c r="M482" s="113" t="s">
        <v>431</v>
      </c>
      <c r="N482" s="351"/>
    </row>
    <row r="483" spans="1:14">
      <c r="A483" s="113" t="s">
        <v>772</v>
      </c>
      <c r="B483" s="113" t="s">
        <v>383</v>
      </c>
      <c r="C483" s="113">
        <v>235.05</v>
      </c>
      <c r="D483" s="113">
        <v>245.25</v>
      </c>
      <c r="E483" s="113">
        <v>235.05</v>
      </c>
      <c r="F483" s="113">
        <v>239.75</v>
      </c>
      <c r="G483" s="113">
        <v>239</v>
      </c>
      <c r="H483" s="113">
        <v>237.1</v>
      </c>
      <c r="I483" s="113">
        <v>147954</v>
      </c>
      <c r="J483" s="113">
        <v>35832737.100000001</v>
      </c>
      <c r="K483" s="115">
        <v>43535</v>
      </c>
      <c r="L483" s="113">
        <v>3129</v>
      </c>
      <c r="M483" s="113" t="s">
        <v>773</v>
      </c>
      <c r="N483" s="351"/>
    </row>
    <row r="484" spans="1:14">
      <c r="A484" s="113" t="s">
        <v>774</v>
      </c>
      <c r="B484" s="113" t="s">
        <v>383</v>
      </c>
      <c r="C484" s="113">
        <v>248.8</v>
      </c>
      <c r="D484" s="113">
        <v>252.95</v>
      </c>
      <c r="E484" s="113">
        <v>248.8</v>
      </c>
      <c r="F484" s="113">
        <v>251.5</v>
      </c>
      <c r="G484" s="113">
        <v>251.7</v>
      </c>
      <c r="H484" s="113">
        <v>248.8</v>
      </c>
      <c r="I484" s="113">
        <v>79550</v>
      </c>
      <c r="J484" s="113">
        <v>20018637.350000001</v>
      </c>
      <c r="K484" s="115">
        <v>43535</v>
      </c>
      <c r="L484" s="113">
        <v>1878</v>
      </c>
      <c r="M484" s="113" t="s">
        <v>775</v>
      </c>
      <c r="N484" s="351"/>
    </row>
    <row r="485" spans="1:14">
      <c r="A485" s="113" t="s">
        <v>2239</v>
      </c>
      <c r="B485" s="113" t="s">
        <v>383</v>
      </c>
      <c r="C485" s="113">
        <v>243</v>
      </c>
      <c r="D485" s="113">
        <v>259.3</v>
      </c>
      <c r="E485" s="113">
        <v>242.9</v>
      </c>
      <c r="F485" s="113">
        <v>250.9</v>
      </c>
      <c r="G485" s="113">
        <v>250</v>
      </c>
      <c r="H485" s="113">
        <v>243.1</v>
      </c>
      <c r="I485" s="113">
        <v>468614</v>
      </c>
      <c r="J485" s="113">
        <v>118446020</v>
      </c>
      <c r="K485" s="115">
        <v>43535</v>
      </c>
      <c r="L485" s="113">
        <v>5900</v>
      </c>
      <c r="M485" s="113" t="s">
        <v>2240</v>
      </c>
      <c r="N485" s="351"/>
    </row>
    <row r="486" spans="1:14">
      <c r="A486" s="113" t="s">
        <v>2402</v>
      </c>
      <c r="B486" s="113" t="s">
        <v>383</v>
      </c>
      <c r="C486" s="113">
        <v>50.5</v>
      </c>
      <c r="D486" s="113">
        <v>51.8</v>
      </c>
      <c r="E486" s="113">
        <v>49</v>
      </c>
      <c r="F486" s="113">
        <v>50.2</v>
      </c>
      <c r="G486" s="113">
        <v>50.85</v>
      </c>
      <c r="H486" s="113">
        <v>51.6</v>
      </c>
      <c r="I486" s="113">
        <v>3375</v>
      </c>
      <c r="J486" s="113">
        <v>171251.55</v>
      </c>
      <c r="K486" s="115">
        <v>43535</v>
      </c>
      <c r="L486" s="113">
        <v>85</v>
      </c>
      <c r="M486" s="113" t="s">
        <v>2403</v>
      </c>
      <c r="N486" s="351"/>
    </row>
    <row r="487" spans="1:14">
      <c r="A487" s="113" t="s">
        <v>776</v>
      </c>
      <c r="B487" s="113" t="s">
        <v>383</v>
      </c>
      <c r="C487" s="113">
        <v>6550</v>
      </c>
      <c r="D487" s="113">
        <v>6550</v>
      </c>
      <c r="E487" s="113">
        <v>6450.05</v>
      </c>
      <c r="F487" s="113">
        <v>6504.5</v>
      </c>
      <c r="G487" s="113">
        <v>6500.6</v>
      </c>
      <c r="H487" s="113">
        <v>6496.85</v>
      </c>
      <c r="I487" s="113">
        <v>4321</v>
      </c>
      <c r="J487" s="113">
        <v>28057036.449999999</v>
      </c>
      <c r="K487" s="115">
        <v>43535</v>
      </c>
      <c r="L487" s="113">
        <v>2164</v>
      </c>
      <c r="M487" s="113" t="s">
        <v>777</v>
      </c>
      <c r="N487" s="351"/>
    </row>
    <row r="488" spans="1:14">
      <c r="A488" s="113" t="s">
        <v>778</v>
      </c>
      <c r="B488" s="113" t="s">
        <v>383</v>
      </c>
      <c r="C488" s="113">
        <v>14.65</v>
      </c>
      <c r="D488" s="113">
        <v>15.2</v>
      </c>
      <c r="E488" s="113">
        <v>14.55</v>
      </c>
      <c r="F488" s="113">
        <v>14.85</v>
      </c>
      <c r="G488" s="113">
        <v>14.85</v>
      </c>
      <c r="H488" s="113">
        <v>14.65</v>
      </c>
      <c r="I488" s="113">
        <v>40586</v>
      </c>
      <c r="J488" s="113">
        <v>609117.9</v>
      </c>
      <c r="K488" s="115">
        <v>43535</v>
      </c>
      <c r="L488" s="113">
        <v>483</v>
      </c>
      <c r="M488" s="113" t="s">
        <v>779</v>
      </c>
      <c r="N488" s="351"/>
    </row>
    <row r="489" spans="1:14">
      <c r="A489" s="113" t="s">
        <v>780</v>
      </c>
      <c r="B489" s="113" t="s">
        <v>383</v>
      </c>
      <c r="C489" s="113">
        <v>73.2</v>
      </c>
      <c r="D489" s="113">
        <v>77</v>
      </c>
      <c r="E489" s="113">
        <v>73.2</v>
      </c>
      <c r="F489" s="113">
        <v>75</v>
      </c>
      <c r="G489" s="113">
        <v>75</v>
      </c>
      <c r="H489" s="113">
        <v>73.25</v>
      </c>
      <c r="I489" s="113">
        <v>233301</v>
      </c>
      <c r="J489" s="113">
        <v>17630171.449999999</v>
      </c>
      <c r="K489" s="115">
        <v>43535</v>
      </c>
      <c r="L489" s="113">
        <v>3656</v>
      </c>
      <c r="M489" s="113" t="s">
        <v>781</v>
      </c>
      <c r="N489" s="351"/>
    </row>
    <row r="490" spans="1:14">
      <c r="A490" s="113" t="s">
        <v>2657</v>
      </c>
      <c r="B490" s="113" t="s">
        <v>383</v>
      </c>
      <c r="C490" s="113">
        <v>910</v>
      </c>
      <c r="D490" s="113">
        <v>951</v>
      </c>
      <c r="E490" s="113">
        <v>909</v>
      </c>
      <c r="F490" s="113">
        <v>931.45</v>
      </c>
      <c r="G490" s="113">
        <v>925</v>
      </c>
      <c r="H490" s="113">
        <v>903.85</v>
      </c>
      <c r="I490" s="113">
        <v>1105</v>
      </c>
      <c r="J490" s="113">
        <v>1040148.45</v>
      </c>
      <c r="K490" s="115">
        <v>43535</v>
      </c>
      <c r="L490" s="113">
        <v>43</v>
      </c>
      <c r="M490" s="113" t="s">
        <v>2658</v>
      </c>
      <c r="N490" s="351"/>
    </row>
    <row r="491" spans="1:14">
      <c r="A491" s="113" t="s">
        <v>782</v>
      </c>
      <c r="B491" s="113" t="s">
        <v>383</v>
      </c>
      <c r="C491" s="113">
        <v>1309</v>
      </c>
      <c r="D491" s="113">
        <v>1326.4</v>
      </c>
      <c r="E491" s="113">
        <v>1309</v>
      </c>
      <c r="F491" s="113">
        <v>1322.65</v>
      </c>
      <c r="G491" s="113">
        <v>1319.65</v>
      </c>
      <c r="H491" s="113">
        <v>1311.7</v>
      </c>
      <c r="I491" s="113">
        <v>26449</v>
      </c>
      <c r="J491" s="113">
        <v>34935486.950000003</v>
      </c>
      <c r="K491" s="115">
        <v>43535</v>
      </c>
      <c r="L491" s="113">
        <v>3960</v>
      </c>
      <c r="M491" s="113" t="s">
        <v>783</v>
      </c>
      <c r="N491" s="351"/>
    </row>
    <row r="492" spans="1:14">
      <c r="A492" s="113" t="s">
        <v>70</v>
      </c>
      <c r="B492" s="113" t="s">
        <v>383</v>
      </c>
      <c r="C492" s="113">
        <v>598</v>
      </c>
      <c r="D492" s="113">
        <v>617.5</v>
      </c>
      <c r="E492" s="113">
        <v>598</v>
      </c>
      <c r="F492" s="113">
        <v>616.25</v>
      </c>
      <c r="G492" s="113">
        <v>616</v>
      </c>
      <c r="H492" s="113">
        <v>598.04999999999995</v>
      </c>
      <c r="I492" s="113">
        <v>387004</v>
      </c>
      <c r="J492" s="113">
        <v>236773259.40000001</v>
      </c>
      <c r="K492" s="115">
        <v>43535</v>
      </c>
      <c r="L492" s="113">
        <v>18649</v>
      </c>
      <c r="M492" s="113" t="s">
        <v>784</v>
      </c>
      <c r="N492" s="351"/>
    </row>
    <row r="493" spans="1:14">
      <c r="A493" s="113" t="s">
        <v>785</v>
      </c>
      <c r="B493" s="113" t="s">
        <v>383</v>
      </c>
      <c r="C493" s="113">
        <v>60</v>
      </c>
      <c r="D493" s="113">
        <v>71.95</v>
      </c>
      <c r="E493" s="113">
        <v>56.5</v>
      </c>
      <c r="F493" s="113">
        <v>68.45</v>
      </c>
      <c r="G493" s="113">
        <v>69.5</v>
      </c>
      <c r="H493" s="113">
        <v>60.4</v>
      </c>
      <c r="I493" s="113">
        <v>72802</v>
      </c>
      <c r="J493" s="113">
        <v>4938474.9000000004</v>
      </c>
      <c r="K493" s="115">
        <v>43535</v>
      </c>
      <c r="L493" s="113">
        <v>976</v>
      </c>
      <c r="M493" s="113" t="s">
        <v>786</v>
      </c>
      <c r="N493" s="351"/>
    </row>
    <row r="494" spans="1:14">
      <c r="A494" s="113" t="s">
        <v>3212</v>
      </c>
      <c r="B494" s="113" t="s">
        <v>383</v>
      </c>
      <c r="C494" s="113">
        <v>12.95</v>
      </c>
      <c r="D494" s="113">
        <v>13</v>
      </c>
      <c r="E494" s="113">
        <v>12.7</v>
      </c>
      <c r="F494" s="113">
        <v>12.85</v>
      </c>
      <c r="G494" s="113">
        <v>12.8</v>
      </c>
      <c r="H494" s="113">
        <v>12.75</v>
      </c>
      <c r="I494" s="113">
        <v>10978</v>
      </c>
      <c r="J494" s="113">
        <v>140689.20000000001</v>
      </c>
      <c r="K494" s="115">
        <v>43535</v>
      </c>
      <c r="L494" s="113">
        <v>51</v>
      </c>
      <c r="M494" s="113" t="s">
        <v>3213</v>
      </c>
      <c r="N494" s="351"/>
    </row>
    <row r="495" spans="1:14">
      <c r="A495" s="113" t="s">
        <v>2404</v>
      </c>
      <c r="B495" s="113" t="s">
        <v>383</v>
      </c>
      <c r="C495" s="113">
        <v>145</v>
      </c>
      <c r="D495" s="113">
        <v>147</v>
      </c>
      <c r="E495" s="113">
        <v>144</v>
      </c>
      <c r="F495" s="113">
        <v>144.25</v>
      </c>
      <c r="G495" s="113">
        <v>144.25</v>
      </c>
      <c r="H495" s="113">
        <v>143.55000000000001</v>
      </c>
      <c r="I495" s="113">
        <v>50397</v>
      </c>
      <c r="J495" s="113">
        <v>7314963.9500000002</v>
      </c>
      <c r="K495" s="115">
        <v>43535</v>
      </c>
      <c r="L495" s="113">
        <v>1097</v>
      </c>
      <c r="M495" s="113" t="s">
        <v>2405</v>
      </c>
      <c r="N495" s="351"/>
    </row>
    <row r="496" spans="1:14">
      <c r="A496" s="113" t="s">
        <v>787</v>
      </c>
      <c r="B496" s="113" t="s">
        <v>383</v>
      </c>
      <c r="C496" s="113">
        <v>618.85</v>
      </c>
      <c r="D496" s="113">
        <v>624</v>
      </c>
      <c r="E496" s="113">
        <v>612.29999999999995</v>
      </c>
      <c r="F496" s="113">
        <v>620.25</v>
      </c>
      <c r="G496" s="113">
        <v>622</v>
      </c>
      <c r="H496" s="113">
        <v>619.4</v>
      </c>
      <c r="I496" s="113">
        <v>30891</v>
      </c>
      <c r="J496" s="113">
        <v>19121415.5</v>
      </c>
      <c r="K496" s="115">
        <v>43535</v>
      </c>
      <c r="L496" s="113">
        <v>1558</v>
      </c>
      <c r="M496" s="113" t="s">
        <v>788</v>
      </c>
      <c r="N496" s="351"/>
    </row>
    <row r="497" spans="1:14">
      <c r="A497" s="113" t="s">
        <v>789</v>
      </c>
      <c r="B497" s="113" t="s">
        <v>383</v>
      </c>
      <c r="C497" s="113">
        <v>85.6</v>
      </c>
      <c r="D497" s="113">
        <v>86.4</v>
      </c>
      <c r="E497" s="113">
        <v>84.35</v>
      </c>
      <c r="F497" s="113">
        <v>86</v>
      </c>
      <c r="G497" s="113">
        <v>85.65</v>
      </c>
      <c r="H497" s="113">
        <v>85.6</v>
      </c>
      <c r="I497" s="113">
        <v>106271</v>
      </c>
      <c r="J497" s="113">
        <v>9051417.0500000007</v>
      </c>
      <c r="K497" s="115">
        <v>43535</v>
      </c>
      <c r="L497" s="113">
        <v>1727</v>
      </c>
      <c r="M497" s="113" t="s">
        <v>790</v>
      </c>
      <c r="N497" s="351"/>
    </row>
    <row r="498" spans="1:14">
      <c r="A498" s="113" t="s">
        <v>2524</v>
      </c>
      <c r="B498" s="113" t="s">
        <v>383</v>
      </c>
      <c r="C498" s="113">
        <v>1212.7</v>
      </c>
      <c r="D498" s="113">
        <v>1256.5</v>
      </c>
      <c r="E498" s="113">
        <v>1209.95</v>
      </c>
      <c r="F498" s="113">
        <v>1239.3499999999999</v>
      </c>
      <c r="G498" s="113">
        <v>1240</v>
      </c>
      <c r="H498" s="113">
        <v>1212.7</v>
      </c>
      <c r="I498" s="113">
        <v>7141</v>
      </c>
      <c r="J498" s="113">
        <v>8791695.6999999993</v>
      </c>
      <c r="K498" s="115">
        <v>43535</v>
      </c>
      <c r="L498" s="113">
        <v>605</v>
      </c>
      <c r="M498" s="113" t="s">
        <v>2525</v>
      </c>
      <c r="N498" s="351"/>
    </row>
    <row r="499" spans="1:14">
      <c r="A499" s="113" t="s">
        <v>71</v>
      </c>
      <c r="B499" s="113" t="s">
        <v>383</v>
      </c>
      <c r="C499" s="113">
        <v>16.95</v>
      </c>
      <c r="D499" s="113">
        <v>17.25</v>
      </c>
      <c r="E499" s="113">
        <v>16.899999999999999</v>
      </c>
      <c r="F499" s="113">
        <v>17.2</v>
      </c>
      <c r="G499" s="113">
        <v>17.2</v>
      </c>
      <c r="H499" s="113">
        <v>16.850000000000001</v>
      </c>
      <c r="I499" s="113">
        <v>9840669</v>
      </c>
      <c r="J499" s="113">
        <v>168294626.09999999</v>
      </c>
      <c r="K499" s="115">
        <v>43535</v>
      </c>
      <c r="L499" s="113">
        <v>6043</v>
      </c>
      <c r="M499" s="113" t="s">
        <v>791</v>
      </c>
      <c r="N499" s="351"/>
    </row>
    <row r="500" spans="1:14">
      <c r="A500" s="113" t="s">
        <v>1905</v>
      </c>
      <c r="B500" s="113" t="s">
        <v>383</v>
      </c>
      <c r="C500" s="113">
        <v>320.60000000000002</v>
      </c>
      <c r="D500" s="113">
        <v>324.8</v>
      </c>
      <c r="E500" s="113">
        <v>315.85000000000002</v>
      </c>
      <c r="F500" s="113">
        <v>321.5</v>
      </c>
      <c r="G500" s="113">
        <v>321.45</v>
      </c>
      <c r="H500" s="113">
        <v>317.8</v>
      </c>
      <c r="I500" s="113">
        <v>31632</v>
      </c>
      <c r="J500" s="113">
        <v>10149004.4</v>
      </c>
      <c r="K500" s="115">
        <v>43535</v>
      </c>
      <c r="L500" s="113">
        <v>1216</v>
      </c>
      <c r="M500" s="113" t="s">
        <v>1906</v>
      </c>
      <c r="N500" s="351"/>
    </row>
    <row r="501" spans="1:14">
      <c r="A501" s="113" t="s">
        <v>792</v>
      </c>
      <c r="B501" s="113" t="s">
        <v>383</v>
      </c>
      <c r="C501" s="113">
        <v>288.89999999999998</v>
      </c>
      <c r="D501" s="113">
        <v>298.5</v>
      </c>
      <c r="E501" s="113">
        <v>288.05</v>
      </c>
      <c r="F501" s="113">
        <v>296.2</v>
      </c>
      <c r="G501" s="113">
        <v>297.5</v>
      </c>
      <c r="H501" s="113">
        <v>287.14999999999998</v>
      </c>
      <c r="I501" s="113">
        <v>1050084</v>
      </c>
      <c r="J501" s="113">
        <v>309279905.10000002</v>
      </c>
      <c r="K501" s="115">
        <v>43535</v>
      </c>
      <c r="L501" s="113">
        <v>22990</v>
      </c>
      <c r="M501" s="113" t="s">
        <v>793</v>
      </c>
      <c r="N501" s="351"/>
    </row>
    <row r="502" spans="1:14">
      <c r="A502" s="113" t="s">
        <v>2153</v>
      </c>
      <c r="B502" s="113" t="s">
        <v>383</v>
      </c>
      <c r="C502" s="113">
        <v>464</v>
      </c>
      <c r="D502" s="113">
        <v>471.45</v>
      </c>
      <c r="E502" s="113">
        <v>461.05</v>
      </c>
      <c r="F502" s="113">
        <v>462.9</v>
      </c>
      <c r="G502" s="113">
        <v>463.6</v>
      </c>
      <c r="H502" s="113">
        <v>455.75</v>
      </c>
      <c r="I502" s="113">
        <v>63496</v>
      </c>
      <c r="J502" s="113">
        <v>29505672.25</v>
      </c>
      <c r="K502" s="115">
        <v>43535</v>
      </c>
      <c r="L502" s="113">
        <v>2894</v>
      </c>
      <c r="M502" s="113" t="s">
        <v>2154</v>
      </c>
      <c r="N502" s="351"/>
    </row>
    <row r="503" spans="1:14">
      <c r="A503" s="113" t="s">
        <v>794</v>
      </c>
      <c r="B503" s="113" t="s">
        <v>383</v>
      </c>
      <c r="C503" s="113">
        <v>288.95</v>
      </c>
      <c r="D503" s="113">
        <v>293</v>
      </c>
      <c r="E503" s="113">
        <v>284.05</v>
      </c>
      <c r="F503" s="113">
        <v>287.85000000000002</v>
      </c>
      <c r="G503" s="113">
        <v>285.05</v>
      </c>
      <c r="H503" s="113">
        <v>283.95</v>
      </c>
      <c r="I503" s="113">
        <v>2506</v>
      </c>
      <c r="J503" s="113">
        <v>721367.3</v>
      </c>
      <c r="K503" s="115">
        <v>43535</v>
      </c>
      <c r="L503" s="113">
        <v>99</v>
      </c>
      <c r="M503" s="113" t="s">
        <v>795</v>
      </c>
      <c r="N503" s="351"/>
    </row>
    <row r="504" spans="1:14">
      <c r="A504" s="113" t="s">
        <v>796</v>
      </c>
      <c r="B504" s="113" t="s">
        <v>383</v>
      </c>
      <c r="C504" s="113">
        <v>948.5</v>
      </c>
      <c r="D504" s="113">
        <v>1043.3</v>
      </c>
      <c r="E504" s="113">
        <v>943.1</v>
      </c>
      <c r="F504" s="113">
        <v>1033.45</v>
      </c>
      <c r="G504" s="113">
        <v>1036.3499999999999</v>
      </c>
      <c r="H504" s="113">
        <v>946.25</v>
      </c>
      <c r="I504" s="113">
        <v>1344371</v>
      </c>
      <c r="J504" s="113">
        <v>1359765875</v>
      </c>
      <c r="K504" s="115">
        <v>43535</v>
      </c>
      <c r="L504" s="113">
        <v>34083</v>
      </c>
      <c r="M504" s="113" t="s">
        <v>797</v>
      </c>
      <c r="N504" s="351"/>
    </row>
    <row r="505" spans="1:14">
      <c r="A505" s="113" t="s">
        <v>2217</v>
      </c>
      <c r="B505" s="113" t="s">
        <v>383</v>
      </c>
      <c r="C505" s="113">
        <v>511.15</v>
      </c>
      <c r="D505" s="113">
        <v>523.1</v>
      </c>
      <c r="E505" s="113">
        <v>511.15</v>
      </c>
      <c r="F505" s="113">
        <v>516.20000000000005</v>
      </c>
      <c r="G505" s="113">
        <v>517</v>
      </c>
      <c r="H505" s="113">
        <v>514.29999999999995</v>
      </c>
      <c r="I505" s="113">
        <v>141005</v>
      </c>
      <c r="J505" s="113">
        <v>72811132.5</v>
      </c>
      <c r="K505" s="115">
        <v>43535</v>
      </c>
      <c r="L505" s="113">
        <v>6904</v>
      </c>
      <c r="M505" s="113" t="s">
        <v>2218</v>
      </c>
      <c r="N505" s="351"/>
    </row>
    <row r="506" spans="1:14">
      <c r="A506" s="113" t="s">
        <v>340</v>
      </c>
      <c r="B506" s="113" t="s">
        <v>383</v>
      </c>
      <c r="C506" s="113">
        <v>710.5</v>
      </c>
      <c r="D506" s="113">
        <v>726.8</v>
      </c>
      <c r="E506" s="113">
        <v>710.5</v>
      </c>
      <c r="F506" s="113">
        <v>722.75</v>
      </c>
      <c r="G506" s="113">
        <v>722.5</v>
      </c>
      <c r="H506" s="113">
        <v>708</v>
      </c>
      <c r="I506" s="113">
        <v>1521743</v>
      </c>
      <c r="J506" s="113">
        <v>1097365945.8499999</v>
      </c>
      <c r="K506" s="115">
        <v>43535</v>
      </c>
      <c r="L506" s="113">
        <v>53653</v>
      </c>
      <c r="M506" s="113" t="s">
        <v>798</v>
      </c>
      <c r="N506" s="351"/>
    </row>
    <row r="507" spans="1:14">
      <c r="A507" s="113" t="s">
        <v>72</v>
      </c>
      <c r="B507" s="113" t="s">
        <v>383</v>
      </c>
      <c r="C507" s="113">
        <v>515</v>
      </c>
      <c r="D507" s="113">
        <v>524</v>
      </c>
      <c r="E507" s="113">
        <v>512.75</v>
      </c>
      <c r="F507" s="113">
        <v>521.70000000000005</v>
      </c>
      <c r="G507" s="113">
        <v>523.65</v>
      </c>
      <c r="H507" s="113">
        <v>511.1</v>
      </c>
      <c r="I507" s="113">
        <v>359371</v>
      </c>
      <c r="J507" s="113">
        <v>186605955.40000001</v>
      </c>
      <c r="K507" s="115">
        <v>43535</v>
      </c>
      <c r="L507" s="113">
        <v>23147</v>
      </c>
      <c r="M507" s="113" t="s">
        <v>799</v>
      </c>
      <c r="N507" s="351"/>
    </row>
    <row r="508" spans="1:14">
      <c r="A508" s="113" t="s">
        <v>800</v>
      </c>
      <c r="B508" s="113" t="s">
        <v>383</v>
      </c>
      <c r="C508" s="113">
        <v>705.7</v>
      </c>
      <c r="D508" s="113">
        <v>710</v>
      </c>
      <c r="E508" s="113">
        <v>700.2</v>
      </c>
      <c r="F508" s="113">
        <v>704.6</v>
      </c>
      <c r="G508" s="113">
        <v>704</v>
      </c>
      <c r="H508" s="113">
        <v>702.85</v>
      </c>
      <c r="I508" s="113">
        <v>72514</v>
      </c>
      <c r="J508" s="113">
        <v>51125756.549999997</v>
      </c>
      <c r="K508" s="115">
        <v>43535</v>
      </c>
      <c r="L508" s="113">
        <v>4745</v>
      </c>
      <c r="M508" s="113" t="s">
        <v>2789</v>
      </c>
      <c r="N508" s="351"/>
    </row>
    <row r="509" spans="1:14">
      <c r="A509" s="113" t="s">
        <v>2939</v>
      </c>
      <c r="B509" s="113" t="s">
        <v>383</v>
      </c>
      <c r="C509" s="113">
        <v>84.5</v>
      </c>
      <c r="D509" s="113">
        <v>89.85</v>
      </c>
      <c r="E509" s="113">
        <v>82.75</v>
      </c>
      <c r="F509" s="113">
        <v>87.25</v>
      </c>
      <c r="G509" s="113">
        <v>87.15</v>
      </c>
      <c r="H509" s="113">
        <v>82.75</v>
      </c>
      <c r="I509" s="113">
        <v>386502</v>
      </c>
      <c r="J509" s="113">
        <v>33138545.899999999</v>
      </c>
      <c r="K509" s="115">
        <v>43535</v>
      </c>
      <c r="L509" s="113">
        <v>1642</v>
      </c>
      <c r="M509" s="113" t="s">
        <v>2940</v>
      </c>
      <c r="N509" s="351"/>
    </row>
    <row r="510" spans="1:14">
      <c r="A510" s="113" t="s">
        <v>2406</v>
      </c>
      <c r="B510" s="113" t="s">
        <v>3175</v>
      </c>
      <c r="C510" s="113">
        <v>9.5500000000000007</v>
      </c>
      <c r="D510" s="113">
        <v>10.050000000000001</v>
      </c>
      <c r="E510" s="113">
        <v>9.4</v>
      </c>
      <c r="F510" s="113">
        <v>9.6</v>
      </c>
      <c r="G510" s="113">
        <v>9.6</v>
      </c>
      <c r="H510" s="113">
        <v>9.8000000000000007</v>
      </c>
      <c r="I510" s="113">
        <v>17637</v>
      </c>
      <c r="J510" s="113">
        <v>167978.35</v>
      </c>
      <c r="K510" s="115">
        <v>43535</v>
      </c>
      <c r="L510" s="113">
        <v>59</v>
      </c>
      <c r="M510" s="113" t="s">
        <v>2407</v>
      </c>
      <c r="N510" s="351"/>
    </row>
    <row r="511" spans="1:14">
      <c r="A511" s="113" t="s">
        <v>2408</v>
      </c>
      <c r="B511" s="113" t="s">
        <v>3175</v>
      </c>
      <c r="C511" s="113">
        <v>13.05</v>
      </c>
      <c r="D511" s="113">
        <v>13.05</v>
      </c>
      <c r="E511" s="113">
        <v>11.95</v>
      </c>
      <c r="F511" s="113">
        <v>11.95</v>
      </c>
      <c r="G511" s="113">
        <v>11.95</v>
      </c>
      <c r="H511" s="113">
        <v>12.55</v>
      </c>
      <c r="I511" s="113">
        <v>50403</v>
      </c>
      <c r="J511" s="113">
        <v>605069.94999999995</v>
      </c>
      <c r="K511" s="115">
        <v>43535</v>
      </c>
      <c r="L511" s="113">
        <v>141</v>
      </c>
      <c r="M511" s="113" t="s">
        <v>2409</v>
      </c>
      <c r="N511" s="351"/>
    </row>
    <row r="512" spans="1:14">
      <c r="A512" s="113" t="s">
        <v>2224</v>
      </c>
      <c r="B512" s="113" t="s">
        <v>383</v>
      </c>
      <c r="C512" s="113">
        <v>2852.05</v>
      </c>
      <c r="D512" s="113">
        <v>2857.7</v>
      </c>
      <c r="E512" s="113">
        <v>2845</v>
      </c>
      <c r="F512" s="113">
        <v>2850.2</v>
      </c>
      <c r="G512" s="113">
        <v>2850.05</v>
      </c>
      <c r="H512" s="113">
        <v>2846.85</v>
      </c>
      <c r="I512" s="113">
        <v>9628</v>
      </c>
      <c r="J512" s="113">
        <v>27449679.199999999</v>
      </c>
      <c r="K512" s="115">
        <v>43535</v>
      </c>
      <c r="L512" s="113">
        <v>1118</v>
      </c>
      <c r="M512" s="113" t="s">
        <v>2225</v>
      </c>
      <c r="N512" s="351"/>
    </row>
    <row r="513" spans="1:14">
      <c r="A513" s="113" t="s">
        <v>3214</v>
      </c>
      <c r="B513" s="113" t="s">
        <v>3175</v>
      </c>
      <c r="C513" s="113">
        <v>39.85</v>
      </c>
      <c r="D513" s="113">
        <v>41.8</v>
      </c>
      <c r="E513" s="113">
        <v>37.9</v>
      </c>
      <c r="F513" s="113">
        <v>38</v>
      </c>
      <c r="G513" s="113">
        <v>38</v>
      </c>
      <c r="H513" s="113">
        <v>39.85</v>
      </c>
      <c r="I513" s="113">
        <v>1667</v>
      </c>
      <c r="J513" s="113">
        <v>65468.800000000003</v>
      </c>
      <c r="K513" s="115">
        <v>43535</v>
      </c>
      <c r="L513" s="113">
        <v>29</v>
      </c>
      <c r="M513" s="113" t="s">
        <v>3215</v>
      </c>
      <c r="N513" s="351"/>
    </row>
    <row r="514" spans="1:14">
      <c r="A514" s="113" t="s">
        <v>2941</v>
      </c>
      <c r="B514" s="113" t="s">
        <v>383</v>
      </c>
      <c r="C514" s="113">
        <v>88.9</v>
      </c>
      <c r="D514" s="113">
        <v>89.95</v>
      </c>
      <c r="E514" s="113">
        <v>86.55</v>
      </c>
      <c r="F514" s="113">
        <v>87.65</v>
      </c>
      <c r="G514" s="113">
        <v>87.75</v>
      </c>
      <c r="H514" s="113">
        <v>87.35</v>
      </c>
      <c r="I514" s="113">
        <v>19995</v>
      </c>
      <c r="J514" s="113">
        <v>1761987</v>
      </c>
      <c r="K514" s="115">
        <v>43535</v>
      </c>
      <c r="L514" s="113">
        <v>238</v>
      </c>
      <c r="M514" s="113" t="s">
        <v>2942</v>
      </c>
      <c r="N514" s="351"/>
    </row>
    <row r="515" spans="1:14">
      <c r="A515" s="113" t="s">
        <v>2226</v>
      </c>
      <c r="B515" s="113" t="s">
        <v>383</v>
      </c>
      <c r="C515" s="113">
        <v>2885</v>
      </c>
      <c r="D515" s="113">
        <v>2885</v>
      </c>
      <c r="E515" s="113">
        <v>2860</v>
      </c>
      <c r="F515" s="113">
        <v>2867.4</v>
      </c>
      <c r="G515" s="113">
        <v>2862.15</v>
      </c>
      <c r="H515" s="113">
        <v>2887.95</v>
      </c>
      <c r="I515" s="113">
        <v>526</v>
      </c>
      <c r="J515" s="113">
        <v>1512016.2</v>
      </c>
      <c r="K515" s="115">
        <v>43535</v>
      </c>
      <c r="L515" s="113">
        <v>117</v>
      </c>
      <c r="M515" s="113" t="s">
        <v>2227</v>
      </c>
      <c r="N515" s="351"/>
    </row>
    <row r="516" spans="1:14">
      <c r="A516" s="113" t="s">
        <v>2843</v>
      </c>
      <c r="B516" s="113" t="s">
        <v>383</v>
      </c>
      <c r="C516" s="113">
        <v>13.5</v>
      </c>
      <c r="D516" s="113">
        <v>15</v>
      </c>
      <c r="E516" s="113">
        <v>13.5</v>
      </c>
      <c r="F516" s="113">
        <v>14.05</v>
      </c>
      <c r="G516" s="113">
        <v>14.25</v>
      </c>
      <c r="H516" s="113">
        <v>14.05</v>
      </c>
      <c r="I516" s="113">
        <v>26150</v>
      </c>
      <c r="J516" s="113">
        <v>362495.1</v>
      </c>
      <c r="K516" s="115">
        <v>43535</v>
      </c>
      <c r="L516" s="113">
        <v>136</v>
      </c>
      <c r="M516" s="113" t="s">
        <v>2844</v>
      </c>
      <c r="N516" s="351"/>
    </row>
    <row r="517" spans="1:14">
      <c r="A517" s="113" t="s">
        <v>2943</v>
      </c>
      <c r="B517" s="113" t="s">
        <v>383</v>
      </c>
      <c r="C517" s="113">
        <v>68.5</v>
      </c>
      <c r="D517" s="113">
        <v>72.95</v>
      </c>
      <c r="E517" s="113">
        <v>68</v>
      </c>
      <c r="F517" s="113">
        <v>70.349999999999994</v>
      </c>
      <c r="G517" s="113">
        <v>70.400000000000006</v>
      </c>
      <c r="H517" s="113">
        <v>66.95</v>
      </c>
      <c r="I517" s="113">
        <v>215390</v>
      </c>
      <c r="J517" s="113">
        <v>15224106.25</v>
      </c>
      <c r="K517" s="115">
        <v>43535</v>
      </c>
      <c r="L517" s="113">
        <v>2260</v>
      </c>
      <c r="M517" s="113" t="s">
        <v>2944</v>
      </c>
      <c r="N517" s="351"/>
    </row>
    <row r="518" spans="1:14">
      <c r="A518" s="113" t="s">
        <v>2282</v>
      </c>
      <c r="B518" s="113" t="s">
        <v>383</v>
      </c>
      <c r="C518" s="113">
        <v>273.95</v>
      </c>
      <c r="D518" s="113">
        <v>291</v>
      </c>
      <c r="E518" s="113">
        <v>273.85000000000002</v>
      </c>
      <c r="F518" s="113">
        <v>279.60000000000002</v>
      </c>
      <c r="G518" s="113">
        <v>277.60000000000002</v>
      </c>
      <c r="H518" s="113">
        <v>272.85000000000002</v>
      </c>
      <c r="I518" s="113">
        <v>195761</v>
      </c>
      <c r="J518" s="113">
        <v>55365450.549999997</v>
      </c>
      <c r="K518" s="115">
        <v>43535</v>
      </c>
      <c r="L518" s="113">
        <v>4348</v>
      </c>
      <c r="M518" s="113" t="s">
        <v>2283</v>
      </c>
      <c r="N518" s="351"/>
    </row>
    <row r="519" spans="1:14">
      <c r="A519" s="113" t="s">
        <v>310</v>
      </c>
      <c r="B519" s="113" t="s">
        <v>383</v>
      </c>
      <c r="C519" s="113">
        <v>89.25</v>
      </c>
      <c r="D519" s="113">
        <v>91.7</v>
      </c>
      <c r="E519" s="113">
        <v>89.25</v>
      </c>
      <c r="F519" s="113">
        <v>90.8</v>
      </c>
      <c r="G519" s="113">
        <v>90.65</v>
      </c>
      <c r="H519" s="113">
        <v>88.8</v>
      </c>
      <c r="I519" s="113">
        <v>147170</v>
      </c>
      <c r="J519" s="113">
        <v>13288812.800000001</v>
      </c>
      <c r="K519" s="115">
        <v>43535</v>
      </c>
      <c r="L519" s="113">
        <v>1542</v>
      </c>
      <c r="M519" s="113" t="s">
        <v>801</v>
      </c>
      <c r="N519" s="351"/>
    </row>
    <row r="520" spans="1:14">
      <c r="A520" s="113" t="s">
        <v>1844</v>
      </c>
      <c r="B520" s="113" t="s">
        <v>383</v>
      </c>
      <c r="C520" s="113">
        <v>52</v>
      </c>
      <c r="D520" s="113">
        <v>52</v>
      </c>
      <c r="E520" s="113">
        <v>51.05</v>
      </c>
      <c r="F520" s="113">
        <v>51.25</v>
      </c>
      <c r="G520" s="113">
        <v>51.25</v>
      </c>
      <c r="H520" s="113">
        <v>51.4</v>
      </c>
      <c r="I520" s="113">
        <v>365</v>
      </c>
      <c r="J520" s="113">
        <v>18916.349999999999</v>
      </c>
      <c r="K520" s="115">
        <v>43535</v>
      </c>
      <c r="L520" s="113">
        <v>13</v>
      </c>
      <c r="M520" s="113" t="s">
        <v>1845</v>
      </c>
      <c r="N520" s="351"/>
    </row>
    <row r="521" spans="1:14">
      <c r="A521" s="113" t="s">
        <v>345</v>
      </c>
      <c r="B521" s="113" t="s">
        <v>383</v>
      </c>
      <c r="C521" s="113">
        <v>111</v>
      </c>
      <c r="D521" s="113">
        <v>114.65</v>
      </c>
      <c r="E521" s="113">
        <v>110.1</v>
      </c>
      <c r="F521" s="113">
        <v>113.85</v>
      </c>
      <c r="G521" s="113">
        <v>114.45</v>
      </c>
      <c r="H521" s="113">
        <v>111.3</v>
      </c>
      <c r="I521" s="113">
        <v>2292707</v>
      </c>
      <c r="J521" s="113">
        <v>260119039.5</v>
      </c>
      <c r="K521" s="115">
        <v>43535</v>
      </c>
      <c r="L521" s="113">
        <v>15216</v>
      </c>
      <c r="M521" s="113" t="s">
        <v>802</v>
      </c>
      <c r="N521" s="351"/>
    </row>
    <row r="522" spans="1:14">
      <c r="A522" s="113" t="s">
        <v>803</v>
      </c>
      <c r="B522" s="113" t="s">
        <v>383</v>
      </c>
      <c r="C522" s="113">
        <v>454</v>
      </c>
      <c r="D522" s="113">
        <v>464.9</v>
      </c>
      <c r="E522" s="113">
        <v>454</v>
      </c>
      <c r="F522" s="113">
        <v>456.05</v>
      </c>
      <c r="G522" s="113">
        <v>454.3</v>
      </c>
      <c r="H522" s="113">
        <v>457.65</v>
      </c>
      <c r="I522" s="113">
        <v>1190455</v>
      </c>
      <c r="J522" s="113">
        <v>546186994.70000005</v>
      </c>
      <c r="K522" s="115">
        <v>43535</v>
      </c>
      <c r="L522" s="113">
        <v>34431</v>
      </c>
      <c r="M522" s="113" t="s">
        <v>804</v>
      </c>
      <c r="N522" s="351"/>
    </row>
    <row r="523" spans="1:14">
      <c r="A523" s="113" t="s">
        <v>73</v>
      </c>
      <c r="B523" s="113" t="s">
        <v>383</v>
      </c>
      <c r="C523" s="113">
        <v>809</v>
      </c>
      <c r="D523" s="113">
        <v>831.95</v>
      </c>
      <c r="E523" s="113">
        <v>808.25</v>
      </c>
      <c r="F523" s="113">
        <v>827.5</v>
      </c>
      <c r="G523" s="113">
        <v>827.55</v>
      </c>
      <c r="H523" s="113">
        <v>807.05</v>
      </c>
      <c r="I523" s="113">
        <v>1243742</v>
      </c>
      <c r="J523" s="113">
        <v>1022285163.1</v>
      </c>
      <c r="K523" s="115">
        <v>43535</v>
      </c>
      <c r="L523" s="113">
        <v>41892</v>
      </c>
      <c r="M523" s="113" t="s">
        <v>1904</v>
      </c>
      <c r="N523" s="351"/>
    </row>
    <row r="524" spans="1:14">
      <c r="A524" s="113" t="s">
        <v>379</v>
      </c>
      <c r="B524" s="113" t="s">
        <v>383</v>
      </c>
      <c r="C524" s="113">
        <v>75.25</v>
      </c>
      <c r="D524" s="113">
        <v>79</v>
      </c>
      <c r="E524" s="113">
        <v>73.599999999999994</v>
      </c>
      <c r="F524" s="113">
        <v>78.650000000000006</v>
      </c>
      <c r="G524" s="113">
        <v>78.5</v>
      </c>
      <c r="H524" s="113">
        <v>76.150000000000006</v>
      </c>
      <c r="I524" s="113">
        <v>93846</v>
      </c>
      <c r="J524" s="113">
        <v>7263954.9500000002</v>
      </c>
      <c r="K524" s="115">
        <v>43535</v>
      </c>
      <c r="L524" s="113">
        <v>1145</v>
      </c>
      <c r="M524" s="113" t="s">
        <v>805</v>
      </c>
      <c r="N524" s="351"/>
    </row>
    <row r="525" spans="1:14">
      <c r="A525" s="113" t="s">
        <v>806</v>
      </c>
      <c r="B525" s="113" t="s">
        <v>383</v>
      </c>
      <c r="C525" s="113">
        <v>131</v>
      </c>
      <c r="D525" s="113">
        <v>137.69999999999999</v>
      </c>
      <c r="E525" s="113">
        <v>130.44999999999999</v>
      </c>
      <c r="F525" s="113">
        <v>135.94999999999999</v>
      </c>
      <c r="G525" s="113">
        <v>136.4</v>
      </c>
      <c r="H525" s="113">
        <v>132.1</v>
      </c>
      <c r="I525" s="113">
        <v>547793</v>
      </c>
      <c r="J525" s="113">
        <v>74440341.5</v>
      </c>
      <c r="K525" s="115">
        <v>43535</v>
      </c>
      <c r="L525" s="113">
        <v>12446</v>
      </c>
      <c r="M525" s="113" t="s">
        <v>807</v>
      </c>
      <c r="N525" s="351"/>
    </row>
    <row r="526" spans="1:14">
      <c r="A526" s="113" t="s">
        <v>808</v>
      </c>
      <c r="B526" s="113" t="s">
        <v>383</v>
      </c>
      <c r="C526" s="113">
        <v>811.95</v>
      </c>
      <c r="D526" s="113">
        <v>828</v>
      </c>
      <c r="E526" s="113">
        <v>786.55</v>
      </c>
      <c r="F526" s="113">
        <v>822.4</v>
      </c>
      <c r="G526" s="113">
        <v>828</v>
      </c>
      <c r="H526" s="113">
        <v>802.15</v>
      </c>
      <c r="I526" s="113">
        <v>5353</v>
      </c>
      <c r="J526" s="113">
        <v>4322433.6500000004</v>
      </c>
      <c r="K526" s="115">
        <v>43535</v>
      </c>
      <c r="L526" s="113">
        <v>478</v>
      </c>
      <c r="M526" s="113" t="s">
        <v>809</v>
      </c>
      <c r="N526" s="351"/>
    </row>
    <row r="527" spans="1:14">
      <c r="A527" s="113" t="s">
        <v>810</v>
      </c>
      <c r="B527" s="113" t="s">
        <v>383</v>
      </c>
      <c r="C527" s="113">
        <v>150.94999999999999</v>
      </c>
      <c r="D527" s="113">
        <v>154.80000000000001</v>
      </c>
      <c r="E527" s="113">
        <v>149.65</v>
      </c>
      <c r="F527" s="113">
        <v>151.1</v>
      </c>
      <c r="G527" s="113">
        <v>151.05000000000001</v>
      </c>
      <c r="H527" s="113">
        <v>150.9</v>
      </c>
      <c r="I527" s="113">
        <v>170923</v>
      </c>
      <c r="J527" s="113">
        <v>26031358.850000001</v>
      </c>
      <c r="K527" s="115">
        <v>43535</v>
      </c>
      <c r="L527" s="113">
        <v>3320</v>
      </c>
      <c r="M527" s="113" t="s">
        <v>811</v>
      </c>
      <c r="N527" s="351"/>
    </row>
    <row r="528" spans="1:14">
      <c r="A528" s="113" t="s">
        <v>812</v>
      </c>
      <c r="B528" s="113" t="s">
        <v>383</v>
      </c>
      <c r="C528" s="113">
        <v>4.7</v>
      </c>
      <c r="D528" s="113">
        <v>4.7</v>
      </c>
      <c r="E528" s="113">
        <v>4.5999999999999996</v>
      </c>
      <c r="F528" s="113">
        <v>4.7</v>
      </c>
      <c r="G528" s="113">
        <v>4.7</v>
      </c>
      <c r="H528" s="113">
        <v>4.5</v>
      </c>
      <c r="I528" s="113">
        <v>77571</v>
      </c>
      <c r="J528" s="113">
        <v>364085.3</v>
      </c>
      <c r="K528" s="115">
        <v>43535</v>
      </c>
      <c r="L528" s="113">
        <v>69</v>
      </c>
      <c r="M528" s="113" t="s">
        <v>813</v>
      </c>
      <c r="N528" s="351"/>
    </row>
    <row r="529" spans="1:14">
      <c r="A529" s="113" t="s">
        <v>814</v>
      </c>
      <c r="B529" s="113" t="s">
        <v>383</v>
      </c>
      <c r="C529" s="113">
        <v>599</v>
      </c>
      <c r="D529" s="113">
        <v>606.25</v>
      </c>
      <c r="E529" s="113">
        <v>591.5</v>
      </c>
      <c r="F529" s="113">
        <v>598.4</v>
      </c>
      <c r="G529" s="113">
        <v>596</v>
      </c>
      <c r="H529" s="113">
        <v>594.35</v>
      </c>
      <c r="I529" s="113">
        <v>71995</v>
      </c>
      <c r="J529" s="113">
        <v>43203303.200000003</v>
      </c>
      <c r="K529" s="115">
        <v>43535</v>
      </c>
      <c r="L529" s="113">
        <v>1861</v>
      </c>
      <c r="M529" s="113" t="s">
        <v>815</v>
      </c>
      <c r="N529" s="351"/>
    </row>
    <row r="530" spans="1:14">
      <c r="A530" s="113" t="s">
        <v>3319</v>
      </c>
      <c r="B530" s="113" t="s">
        <v>383</v>
      </c>
      <c r="C530" s="113">
        <v>466.2</v>
      </c>
      <c r="D530" s="113">
        <v>489</v>
      </c>
      <c r="E530" s="113">
        <v>466.2</v>
      </c>
      <c r="F530" s="113">
        <v>466.3</v>
      </c>
      <c r="G530" s="113">
        <v>466.3</v>
      </c>
      <c r="H530" s="113">
        <v>466.2</v>
      </c>
      <c r="I530" s="113">
        <v>47</v>
      </c>
      <c r="J530" s="113">
        <v>22402.35</v>
      </c>
      <c r="K530" s="115">
        <v>43535</v>
      </c>
      <c r="L530" s="113">
        <v>15</v>
      </c>
      <c r="M530" s="113" t="s">
        <v>3320</v>
      </c>
      <c r="N530" s="351"/>
    </row>
    <row r="531" spans="1:14">
      <c r="A531" s="113" t="s">
        <v>3321</v>
      </c>
      <c r="B531" s="113" t="s">
        <v>383</v>
      </c>
      <c r="C531" s="113">
        <v>1041.0999999999999</v>
      </c>
      <c r="D531" s="113">
        <v>1088.9000000000001</v>
      </c>
      <c r="E531" s="113">
        <v>1041.0999999999999</v>
      </c>
      <c r="F531" s="113">
        <v>1069.95</v>
      </c>
      <c r="G531" s="113">
        <v>1070</v>
      </c>
      <c r="H531" s="113">
        <v>1055</v>
      </c>
      <c r="I531" s="113">
        <v>293</v>
      </c>
      <c r="J531" s="113">
        <v>312053.45</v>
      </c>
      <c r="K531" s="115">
        <v>43535</v>
      </c>
      <c r="L531" s="113">
        <v>31</v>
      </c>
      <c r="M531" s="113" t="s">
        <v>3356</v>
      </c>
      <c r="N531" s="351"/>
    </row>
    <row r="532" spans="1:14">
      <c r="A532" s="113" t="s">
        <v>3123</v>
      </c>
      <c r="B532" s="113" t="s">
        <v>383</v>
      </c>
      <c r="C532" s="113">
        <v>95.25</v>
      </c>
      <c r="D532" s="113">
        <v>109</v>
      </c>
      <c r="E532" s="113">
        <v>94.2</v>
      </c>
      <c r="F532" s="113">
        <v>100.75</v>
      </c>
      <c r="G532" s="113">
        <v>100</v>
      </c>
      <c r="H532" s="113">
        <v>94.85</v>
      </c>
      <c r="I532" s="113">
        <v>279230</v>
      </c>
      <c r="J532" s="113">
        <v>28769584.5</v>
      </c>
      <c r="K532" s="115">
        <v>43535</v>
      </c>
      <c r="L532" s="113">
        <v>7106</v>
      </c>
      <c r="M532" s="113" t="s">
        <v>3124</v>
      </c>
      <c r="N532" s="351"/>
    </row>
    <row r="533" spans="1:14">
      <c r="A533" s="113" t="s">
        <v>816</v>
      </c>
      <c r="B533" s="113" t="s">
        <v>383</v>
      </c>
      <c r="C533" s="113">
        <v>267.8</v>
      </c>
      <c r="D533" s="113">
        <v>282</v>
      </c>
      <c r="E533" s="113">
        <v>263.8</v>
      </c>
      <c r="F533" s="113">
        <v>277.95</v>
      </c>
      <c r="G533" s="113">
        <v>278.64999999999998</v>
      </c>
      <c r="H533" s="113">
        <v>267.45</v>
      </c>
      <c r="I533" s="113">
        <v>1503235</v>
      </c>
      <c r="J533" s="113">
        <v>412471432.69999999</v>
      </c>
      <c r="K533" s="115">
        <v>43535</v>
      </c>
      <c r="L533" s="113">
        <v>27604</v>
      </c>
      <c r="M533" s="113" t="s">
        <v>2790</v>
      </c>
      <c r="N533" s="351"/>
    </row>
    <row r="534" spans="1:14">
      <c r="A534" s="113" t="s">
        <v>2945</v>
      </c>
      <c r="B534" s="113" t="s">
        <v>383</v>
      </c>
      <c r="C534" s="113">
        <v>22.5</v>
      </c>
      <c r="D534" s="113">
        <v>23.35</v>
      </c>
      <c r="E534" s="113">
        <v>22.5</v>
      </c>
      <c r="F534" s="113">
        <v>22.65</v>
      </c>
      <c r="G534" s="113">
        <v>22.8</v>
      </c>
      <c r="H534" s="113">
        <v>23.15</v>
      </c>
      <c r="I534" s="113">
        <v>96015</v>
      </c>
      <c r="J534" s="113">
        <v>2184019.5</v>
      </c>
      <c r="K534" s="115">
        <v>43535</v>
      </c>
      <c r="L534" s="113">
        <v>254</v>
      </c>
      <c r="M534" s="113" t="s">
        <v>2946</v>
      </c>
      <c r="N534" s="351"/>
    </row>
    <row r="535" spans="1:14">
      <c r="A535" s="113" t="s">
        <v>308</v>
      </c>
      <c r="B535" s="113" t="s">
        <v>383</v>
      </c>
      <c r="C535" s="113">
        <v>99</v>
      </c>
      <c r="D535" s="113">
        <v>103</v>
      </c>
      <c r="E535" s="113">
        <v>98.9</v>
      </c>
      <c r="F535" s="113">
        <v>102.1</v>
      </c>
      <c r="G535" s="113">
        <v>101.9</v>
      </c>
      <c r="H535" s="113">
        <v>98.65</v>
      </c>
      <c r="I535" s="113">
        <v>1017860</v>
      </c>
      <c r="J535" s="113">
        <v>103495838.84999999</v>
      </c>
      <c r="K535" s="115">
        <v>43535</v>
      </c>
      <c r="L535" s="113">
        <v>6013</v>
      </c>
      <c r="M535" s="113" t="s">
        <v>817</v>
      </c>
      <c r="N535" s="351"/>
    </row>
    <row r="536" spans="1:14">
      <c r="A536" s="113" t="s">
        <v>181</v>
      </c>
      <c r="B536" s="113" t="s">
        <v>383</v>
      </c>
      <c r="C536" s="113">
        <v>7080</v>
      </c>
      <c r="D536" s="113">
        <v>7149</v>
      </c>
      <c r="E536" s="113">
        <v>7039.4</v>
      </c>
      <c r="F536" s="113">
        <v>7122.6</v>
      </c>
      <c r="G536" s="113">
        <v>7121</v>
      </c>
      <c r="H536" s="113">
        <v>7040.15</v>
      </c>
      <c r="I536" s="113">
        <v>9368</v>
      </c>
      <c r="J536" s="113">
        <v>66676520.350000001</v>
      </c>
      <c r="K536" s="115">
        <v>43535</v>
      </c>
      <c r="L536" s="113">
        <v>2454</v>
      </c>
      <c r="M536" s="113" t="s">
        <v>818</v>
      </c>
      <c r="N536" s="351"/>
    </row>
    <row r="537" spans="1:14">
      <c r="A537" s="113" t="s">
        <v>197</v>
      </c>
      <c r="B537" s="113" t="s">
        <v>383</v>
      </c>
      <c r="C537" s="113">
        <v>170.85</v>
      </c>
      <c r="D537" s="113">
        <v>174.55</v>
      </c>
      <c r="E537" s="113">
        <v>168.25</v>
      </c>
      <c r="F537" s="113">
        <v>172.95</v>
      </c>
      <c r="G537" s="113">
        <v>174.4</v>
      </c>
      <c r="H537" s="113">
        <v>169.75</v>
      </c>
      <c r="I537" s="113">
        <v>305808</v>
      </c>
      <c r="J537" s="113">
        <v>52278177.700000003</v>
      </c>
      <c r="K537" s="115">
        <v>43535</v>
      </c>
      <c r="L537" s="113">
        <v>7336</v>
      </c>
      <c r="M537" s="113" t="s">
        <v>819</v>
      </c>
      <c r="N537" s="351"/>
    </row>
    <row r="538" spans="1:14">
      <c r="A538" s="113" t="s">
        <v>2155</v>
      </c>
      <c r="B538" s="113" t="s">
        <v>383</v>
      </c>
      <c r="C538" s="113">
        <v>124.4</v>
      </c>
      <c r="D538" s="113">
        <v>130</v>
      </c>
      <c r="E538" s="113">
        <v>124.4</v>
      </c>
      <c r="F538" s="113">
        <v>127.85</v>
      </c>
      <c r="G538" s="113">
        <v>128</v>
      </c>
      <c r="H538" s="113">
        <v>124.25</v>
      </c>
      <c r="I538" s="113">
        <v>86120</v>
      </c>
      <c r="J538" s="113">
        <v>11045399.9</v>
      </c>
      <c r="K538" s="115">
        <v>43535</v>
      </c>
      <c r="L538" s="113">
        <v>962</v>
      </c>
      <c r="M538" s="113" t="s">
        <v>2156</v>
      </c>
      <c r="N538" s="351"/>
    </row>
    <row r="539" spans="1:14">
      <c r="A539" s="113" t="s">
        <v>820</v>
      </c>
      <c r="B539" s="113" t="s">
        <v>3175</v>
      </c>
      <c r="C539" s="113">
        <v>5.85</v>
      </c>
      <c r="D539" s="113">
        <v>5.9</v>
      </c>
      <c r="E539" s="113">
        <v>5.5</v>
      </c>
      <c r="F539" s="113">
        <v>5.9</v>
      </c>
      <c r="G539" s="113">
        <v>5.9</v>
      </c>
      <c r="H539" s="113">
        <v>5.65</v>
      </c>
      <c r="I539" s="113">
        <v>50529</v>
      </c>
      <c r="J539" s="113">
        <v>292958.34999999998</v>
      </c>
      <c r="K539" s="115">
        <v>43535</v>
      </c>
      <c r="L539" s="113">
        <v>133</v>
      </c>
      <c r="M539" s="113" t="s">
        <v>821</v>
      </c>
      <c r="N539" s="351"/>
    </row>
    <row r="540" spans="1:14">
      <c r="A540" s="113" t="s">
        <v>2659</v>
      </c>
      <c r="B540" s="113" t="s">
        <v>383</v>
      </c>
      <c r="C540" s="113">
        <v>1.1000000000000001</v>
      </c>
      <c r="D540" s="113">
        <v>1.1000000000000001</v>
      </c>
      <c r="E540" s="113">
        <v>1</v>
      </c>
      <c r="F540" s="113">
        <v>1.1000000000000001</v>
      </c>
      <c r="G540" s="113">
        <v>1.1000000000000001</v>
      </c>
      <c r="H540" s="113">
        <v>1.05</v>
      </c>
      <c r="I540" s="113">
        <v>8949668</v>
      </c>
      <c r="J540" s="113">
        <v>9659749.8000000007</v>
      </c>
      <c r="K540" s="115">
        <v>43535</v>
      </c>
      <c r="L540" s="113">
        <v>1266</v>
      </c>
      <c r="M540" s="113" t="s">
        <v>2660</v>
      </c>
      <c r="N540" s="351"/>
    </row>
    <row r="541" spans="1:14">
      <c r="A541" s="113" t="s">
        <v>2791</v>
      </c>
      <c r="B541" s="113" t="s">
        <v>383</v>
      </c>
      <c r="C541" s="113">
        <v>9.25</v>
      </c>
      <c r="D541" s="113">
        <v>10.6</v>
      </c>
      <c r="E541" s="113">
        <v>9.25</v>
      </c>
      <c r="F541" s="113">
        <v>9.9499999999999993</v>
      </c>
      <c r="G541" s="113">
        <v>9.9499999999999993</v>
      </c>
      <c r="H541" s="113">
        <v>9.9499999999999993</v>
      </c>
      <c r="I541" s="113">
        <v>2182</v>
      </c>
      <c r="J541" s="113">
        <v>21514.95</v>
      </c>
      <c r="K541" s="115">
        <v>43535</v>
      </c>
      <c r="L541" s="113">
        <v>22</v>
      </c>
      <c r="M541" s="113" t="s">
        <v>2792</v>
      </c>
      <c r="N541" s="351"/>
    </row>
    <row r="542" spans="1:14">
      <c r="A542" s="113" t="s">
        <v>3134</v>
      </c>
      <c r="B542" s="113" t="s">
        <v>3175</v>
      </c>
      <c r="C542" s="113">
        <v>10.35</v>
      </c>
      <c r="D542" s="113">
        <v>10.35</v>
      </c>
      <c r="E542" s="113">
        <v>9.5</v>
      </c>
      <c r="F542" s="113">
        <v>10.25</v>
      </c>
      <c r="G542" s="113">
        <v>10.25</v>
      </c>
      <c r="H542" s="113">
        <v>9.9</v>
      </c>
      <c r="I542" s="113">
        <v>18</v>
      </c>
      <c r="J542" s="113">
        <v>176</v>
      </c>
      <c r="K542" s="115">
        <v>43535</v>
      </c>
      <c r="L542" s="113">
        <v>3</v>
      </c>
      <c r="M542" s="113" t="s">
        <v>3135</v>
      </c>
      <c r="N542" s="351"/>
    </row>
    <row r="543" spans="1:14">
      <c r="A543" s="113" t="s">
        <v>2097</v>
      </c>
      <c r="B543" s="113" t="s">
        <v>383</v>
      </c>
      <c r="C543" s="113">
        <v>79</v>
      </c>
      <c r="D543" s="113">
        <v>83</v>
      </c>
      <c r="E543" s="113">
        <v>79</v>
      </c>
      <c r="F543" s="113">
        <v>80.5</v>
      </c>
      <c r="G543" s="113">
        <v>80.2</v>
      </c>
      <c r="H543" s="113">
        <v>78.8</v>
      </c>
      <c r="I543" s="113">
        <v>598363</v>
      </c>
      <c r="J543" s="113">
        <v>47894203.5</v>
      </c>
      <c r="K543" s="115">
        <v>43535</v>
      </c>
      <c r="L543" s="113">
        <v>770</v>
      </c>
      <c r="M543" s="113" t="s">
        <v>2098</v>
      </c>
      <c r="N543" s="351"/>
    </row>
    <row r="544" spans="1:14">
      <c r="A544" s="113" t="s">
        <v>822</v>
      </c>
      <c r="B544" s="113" t="s">
        <v>383</v>
      </c>
      <c r="C544" s="113">
        <v>79.5</v>
      </c>
      <c r="D544" s="113">
        <v>80.55</v>
      </c>
      <c r="E544" s="113">
        <v>79</v>
      </c>
      <c r="F544" s="113">
        <v>79.5</v>
      </c>
      <c r="G544" s="113">
        <v>79.349999999999994</v>
      </c>
      <c r="H544" s="113">
        <v>79.3</v>
      </c>
      <c r="I544" s="113">
        <v>139711</v>
      </c>
      <c r="J544" s="113">
        <v>11171270.15</v>
      </c>
      <c r="K544" s="115">
        <v>43535</v>
      </c>
      <c r="L544" s="113">
        <v>1144</v>
      </c>
      <c r="M544" s="113" t="s">
        <v>823</v>
      </c>
      <c r="N544" s="351"/>
    </row>
    <row r="545" spans="1:14">
      <c r="A545" s="113" t="s">
        <v>824</v>
      </c>
      <c r="B545" s="113" t="s">
        <v>383</v>
      </c>
      <c r="C545" s="113">
        <v>528.54999999999995</v>
      </c>
      <c r="D545" s="113">
        <v>532</v>
      </c>
      <c r="E545" s="113">
        <v>520</v>
      </c>
      <c r="F545" s="113">
        <v>524.5</v>
      </c>
      <c r="G545" s="113">
        <v>523.5</v>
      </c>
      <c r="H545" s="113">
        <v>524.9</v>
      </c>
      <c r="I545" s="113">
        <v>68111</v>
      </c>
      <c r="J545" s="113">
        <v>35832145.799999997</v>
      </c>
      <c r="K545" s="115">
        <v>43535</v>
      </c>
      <c r="L545" s="113">
        <v>6625</v>
      </c>
      <c r="M545" s="113" t="s">
        <v>825</v>
      </c>
      <c r="N545" s="351"/>
    </row>
    <row r="546" spans="1:14">
      <c r="A546" s="113" t="s">
        <v>1847</v>
      </c>
      <c r="B546" s="113" t="s">
        <v>383</v>
      </c>
      <c r="C546" s="113">
        <v>159.85</v>
      </c>
      <c r="D546" s="113">
        <v>162</v>
      </c>
      <c r="E546" s="113">
        <v>154.65</v>
      </c>
      <c r="F546" s="113">
        <v>156.69999999999999</v>
      </c>
      <c r="G546" s="113">
        <v>156.69999999999999</v>
      </c>
      <c r="H546" s="113">
        <v>157.25</v>
      </c>
      <c r="I546" s="113">
        <v>1788</v>
      </c>
      <c r="J546" s="113">
        <v>280958.3</v>
      </c>
      <c r="K546" s="115">
        <v>43535</v>
      </c>
      <c r="L546" s="113">
        <v>72</v>
      </c>
      <c r="M546" s="113" t="s">
        <v>1848</v>
      </c>
      <c r="N546" s="351"/>
    </row>
    <row r="547" spans="1:14">
      <c r="A547" s="113" t="s">
        <v>826</v>
      </c>
      <c r="B547" s="113" t="s">
        <v>383</v>
      </c>
      <c r="C547" s="113">
        <v>1017.95</v>
      </c>
      <c r="D547" s="113">
        <v>1034.75</v>
      </c>
      <c r="E547" s="113">
        <v>1008</v>
      </c>
      <c r="F547" s="113">
        <v>1030.8</v>
      </c>
      <c r="G547" s="113">
        <v>1034</v>
      </c>
      <c r="H547" s="113">
        <v>1006.1</v>
      </c>
      <c r="I547" s="113">
        <v>103390</v>
      </c>
      <c r="J547" s="113">
        <v>106210772.2</v>
      </c>
      <c r="K547" s="115">
        <v>43535</v>
      </c>
      <c r="L547" s="113">
        <v>5348</v>
      </c>
      <c r="M547" s="113" t="s">
        <v>827</v>
      </c>
      <c r="N547" s="351"/>
    </row>
    <row r="548" spans="1:14">
      <c r="A548" s="113" t="s">
        <v>828</v>
      </c>
      <c r="B548" s="113" t="s">
        <v>383</v>
      </c>
      <c r="C548" s="113">
        <v>137.55000000000001</v>
      </c>
      <c r="D548" s="113">
        <v>144.30000000000001</v>
      </c>
      <c r="E548" s="113">
        <v>137</v>
      </c>
      <c r="F548" s="113">
        <v>141.1</v>
      </c>
      <c r="G548" s="113">
        <v>142</v>
      </c>
      <c r="H548" s="113">
        <v>135.69999999999999</v>
      </c>
      <c r="I548" s="113">
        <v>1199301</v>
      </c>
      <c r="J548" s="113">
        <v>169784760.05000001</v>
      </c>
      <c r="K548" s="115">
        <v>43535</v>
      </c>
      <c r="L548" s="113">
        <v>20493</v>
      </c>
      <c r="M548" s="113" t="s">
        <v>3362</v>
      </c>
      <c r="N548" s="351"/>
    </row>
    <row r="549" spans="1:14">
      <c r="A549" s="113" t="s">
        <v>3782</v>
      </c>
      <c r="B549" s="113" t="s">
        <v>3175</v>
      </c>
      <c r="C549" s="113">
        <v>13.3</v>
      </c>
      <c r="D549" s="113">
        <v>14.6</v>
      </c>
      <c r="E549" s="113">
        <v>13.3</v>
      </c>
      <c r="F549" s="113">
        <v>13.35</v>
      </c>
      <c r="G549" s="113">
        <v>13.35</v>
      </c>
      <c r="H549" s="113">
        <v>13.95</v>
      </c>
      <c r="I549" s="113">
        <v>4061</v>
      </c>
      <c r="J549" s="113">
        <v>54584.35</v>
      </c>
      <c r="K549" s="115">
        <v>43535</v>
      </c>
      <c r="L549" s="113">
        <v>4</v>
      </c>
      <c r="M549" s="113" t="s">
        <v>3783</v>
      </c>
      <c r="N549" s="351"/>
    </row>
    <row r="550" spans="1:14">
      <c r="A550" s="113" t="s">
        <v>829</v>
      </c>
      <c r="B550" s="113" t="s">
        <v>383</v>
      </c>
      <c r="C550" s="113">
        <v>874</v>
      </c>
      <c r="D550" s="113">
        <v>881.95</v>
      </c>
      <c r="E550" s="113">
        <v>863.1</v>
      </c>
      <c r="F550" s="113">
        <v>867.55</v>
      </c>
      <c r="G550" s="113">
        <v>868</v>
      </c>
      <c r="H550" s="113">
        <v>875.45</v>
      </c>
      <c r="I550" s="113">
        <v>6664</v>
      </c>
      <c r="J550" s="113">
        <v>5790557.7000000002</v>
      </c>
      <c r="K550" s="115">
        <v>43535</v>
      </c>
      <c r="L550" s="113">
        <v>498</v>
      </c>
      <c r="M550" s="113" t="s">
        <v>830</v>
      </c>
      <c r="N550" s="351"/>
    </row>
    <row r="551" spans="1:14">
      <c r="A551" s="113" t="s">
        <v>831</v>
      </c>
      <c r="B551" s="113" t="s">
        <v>383</v>
      </c>
      <c r="C551" s="113">
        <v>58</v>
      </c>
      <c r="D551" s="113">
        <v>60.9</v>
      </c>
      <c r="E551" s="113">
        <v>57.9</v>
      </c>
      <c r="F551" s="113">
        <v>60.2</v>
      </c>
      <c r="G551" s="113">
        <v>59.5</v>
      </c>
      <c r="H551" s="113">
        <v>57.85</v>
      </c>
      <c r="I551" s="113">
        <v>30291</v>
      </c>
      <c r="J551" s="113">
        <v>1798390</v>
      </c>
      <c r="K551" s="115">
        <v>43535</v>
      </c>
      <c r="L551" s="113">
        <v>356</v>
      </c>
      <c r="M551" s="113" t="s">
        <v>832</v>
      </c>
      <c r="N551" s="351"/>
    </row>
    <row r="552" spans="1:14">
      <c r="A552" s="113" t="s">
        <v>833</v>
      </c>
      <c r="B552" s="113" t="s">
        <v>383</v>
      </c>
      <c r="C552" s="113">
        <v>56.55</v>
      </c>
      <c r="D552" s="113">
        <v>56.8</v>
      </c>
      <c r="E552" s="113">
        <v>52</v>
      </c>
      <c r="F552" s="113">
        <v>54.85</v>
      </c>
      <c r="G552" s="113">
        <v>54.7</v>
      </c>
      <c r="H552" s="113">
        <v>56.45</v>
      </c>
      <c r="I552" s="113">
        <v>39435</v>
      </c>
      <c r="J552" s="113">
        <v>2139972.65</v>
      </c>
      <c r="K552" s="115">
        <v>43535</v>
      </c>
      <c r="L552" s="113">
        <v>659</v>
      </c>
      <c r="M552" s="113" t="s">
        <v>1971</v>
      </c>
      <c r="N552" s="351"/>
    </row>
    <row r="553" spans="1:14">
      <c r="A553" s="113" t="s">
        <v>2410</v>
      </c>
      <c r="B553" s="113" t="s">
        <v>383</v>
      </c>
      <c r="C553" s="113">
        <v>8.0500000000000007</v>
      </c>
      <c r="D553" s="113">
        <v>8.1</v>
      </c>
      <c r="E553" s="113">
        <v>7.85</v>
      </c>
      <c r="F553" s="113">
        <v>7.95</v>
      </c>
      <c r="G553" s="113">
        <v>7.95</v>
      </c>
      <c r="H553" s="113">
        <v>8.0500000000000007</v>
      </c>
      <c r="I553" s="113">
        <v>1057765</v>
      </c>
      <c r="J553" s="113">
        <v>8454378.75</v>
      </c>
      <c r="K553" s="115">
        <v>43535</v>
      </c>
      <c r="L553" s="113">
        <v>1174</v>
      </c>
      <c r="M553" s="113" t="s">
        <v>2411</v>
      </c>
      <c r="N553" s="351"/>
    </row>
    <row r="554" spans="1:14">
      <c r="A554" s="113" t="s">
        <v>2533</v>
      </c>
      <c r="B554" s="113" t="s">
        <v>383</v>
      </c>
      <c r="C554" s="113">
        <v>671.85</v>
      </c>
      <c r="D554" s="113">
        <v>680.95</v>
      </c>
      <c r="E554" s="113">
        <v>665.15</v>
      </c>
      <c r="F554" s="113">
        <v>678.45</v>
      </c>
      <c r="G554" s="113">
        <v>680.5</v>
      </c>
      <c r="H554" s="113">
        <v>665</v>
      </c>
      <c r="I554" s="113">
        <v>13033</v>
      </c>
      <c r="J554" s="113">
        <v>8791266</v>
      </c>
      <c r="K554" s="115">
        <v>43535</v>
      </c>
      <c r="L554" s="113">
        <v>1392</v>
      </c>
      <c r="M554" s="113" t="s">
        <v>2534</v>
      </c>
      <c r="N554" s="351"/>
    </row>
    <row r="555" spans="1:14">
      <c r="A555" s="113" t="s">
        <v>2793</v>
      </c>
      <c r="B555" s="113" t="s">
        <v>383</v>
      </c>
      <c r="C555" s="113">
        <v>455.75</v>
      </c>
      <c r="D555" s="113">
        <v>471.95</v>
      </c>
      <c r="E555" s="113">
        <v>451.15</v>
      </c>
      <c r="F555" s="113">
        <v>460.3</v>
      </c>
      <c r="G555" s="113">
        <v>460</v>
      </c>
      <c r="H555" s="113">
        <v>448.3</v>
      </c>
      <c r="I555" s="113">
        <v>12583</v>
      </c>
      <c r="J555" s="113">
        <v>5785167.5999999996</v>
      </c>
      <c r="K555" s="115">
        <v>43535</v>
      </c>
      <c r="L555" s="113">
        <v>623</v>
      </c>
      <c r="M555" s="113" t="s">
        <v>2794</v>
      </c>
      <c r="N555" s="351"/>
    </row>
    <row r="556" spans="1:14">
      <c r="A556" s="113" t="s">
        <v>2947</v>
      </c>
      <c r="B556" s="113" t="s">
        <v>383</v>
      </c>
      <c r="C556" s="113">
        <v>72.3</v>
      </c>
      <c r="D556" s="113">
        <v>74.2</v>
      </c>
      <c r="E556" s="113">
        <v>72.3</v>
      </c>
      <c r="F556" s="113">
        <v>72.75</v>
      </c>
      <c r="G556" s="113">
        <v>72.95</v>
      </c>
      <c r="H556" s="113">
        <v>72.3</v>
      </c>
      <c r="I556" s="113">
        <v>19259</v>
      </c>
      <c r="J556" s="113">
        <v>1410565</v>
      </c>
      <c r="K556" s="115">
        <v>43535</v>
      </c>
      <c r="L556" s="113">
        <v>506</v>
      </c>
      <c r="M556" s="113" t="s">
        <v>2948</v>
      </c>
      <c r="N556" s="351"/>
    </row>
    <row r="557" spans="1:14">
      <c r="A557" s="113" t="s">
        <v>834</v>
      </c>
      <c r="B557" s="113" t="s">
        <v>383</v>
      </c>
      <c r="C557" s="113">
        <v>26.8</v>
      </c>
      <c r="D557" s="113">
        <v>26.8</v>
      </c>
      <c r="E557" s="113">
        <v>26.15</v>
      </c>
      <c r="F557" s="113">
        <v>26.4</v>
      </c>
      <c r="G557" s="113">
        <v>26.65</v>
      </c>
      <c r="H557" s="113">
        <v>25.6</v>
      </c>
      <c r="I557" s="113">
        <v>106503</v>
      </c>
      <c r="J557" s="113">
        <v>2810746.75</v>
      </c>
      <c r="K557" s="115">
        <v>43535</v>
      </c>
      <c r="L557" s="113">
        <v>729</v>
      </c>
      <c r="M557" s="113" t="s">
        <v>835</v>
      </c>
      <c r="N557" s="351"/>
    </row>
    <row r="558" spans="1:14">
      <c r="A558" s="113" t="s">
        <v>836</v>
      </c>
      <c r="B558" s="113" t="s">
        <v>383</v>
      </c>
      <c r="C558" s="113">
        <v>685.15</v>
      </c>
      <c r="D558" s="113">
        <v>695</v>
      </c>
      <c r="E558" s="113">
        <v>684.3</v>
      </c>
      <c r="F558" s="113">
        <v>689.1</v>
      </c>
      <c r="G558" s="113">
        <v>692.95</v>
      </c>
      <c r="H558" s="113">
        <v>684.4</v>
      </c>
      <c r="I558" s="113">
        <v>3586</v>
      </c>
      <c r="J558" s="113">
        <v>2474298.9</v>
      </c>
      <c r="K558" s="115">
        <v>43535</v>
      </c>
      <c r="L558" s="113">
        <v>462</v>
      </c>
      <c r="M558" s="113" t="s">
        <v>837</v>
      </c>
      <c r="N558" s="351"/>
    </row>
    <row r="559" spans="1:14">
      <c r="A559" s="113" t="s">
        <v>74</v>
      </c>
      <c r="B559" s="113" t="s">
        <v>383</v>
      </c>
      <c r="C559" s="113">
        <v>729.45</v>
      </c>
      <c r="D559" s="113">
        <v>746</v>
      </c>
      <c r="E559" s="113">
        <v>728.5</v>
      </c>
      <c r="F559" s="113">
        <v>742.6</v>
      </c>
      <c r="G559" s="113">
        <v>741.5</v>
      </c>
      <c r="H559" s="113">
        <v>727.85</v>
      </c>
      <c r="I559" s="113">
        <v>2084294</v>
      </c>
      <c r="J559" s="113">
        <v>1545636394.75</v>
      </c>
      <c r="K559" s="115">
        <v>43535</v>
      </c>
      <c r="L559" s="113">
        <v>92734</v>
      </c>
      <c r="M559" s="113" t="s">
        <v>838</v>
      </c>
      <c r="N559" s="351"/>
    </row>
    <row r="560" spans="1:14">
      <c r="A560" s="113" t="s">
        <v>3437</v>
      </c>
      <c r="B560" s="113" t="s">
        <v>3175</v>
      </c>
      <c r="C560" s="113">
        <v>1.25</v>
      </c>
      <c r="D560" s="113">
        <v>1.25</v>
      </c>
      <c r="E560" s="113">
        <v>1.25</v>
      </c>
      <c r="F560" s="113">
        <v>1.25</v>
      </c>
      <c r="G560" s="113">
        <v>1.25</v>
      </c>
      <c r="H560" s="113">
        <v>1.2</v>
      </c>
      <c r="I560" s="113">
        <v>4947</v>
      </c>
      <c r="J560" s="113">
        <v>6183.75</v>
      </c>
      <c r="K560" s="115">
        <v>43535</v>
      </c>
      <c r="L560" s="113">
        <v>6</v>
      </c>
      <c r="M560" s="113" t="s">
        <v>3438</v>
      </c>
      <c r="N560" s="351"/>
    </row>
    <row r="561" spans="1:14">
      <c r="A561" s="113" t="s">
        <v>839</v>
      </c>
      <c r="B561" s="113" t="s">
        <v>383</v>
      </c>
      <c r="C561" s="113">
        <v>28.4</v>
      </c>
      <c r="D561" s="113">
        <v>29.1</v>
      </c>
      <c r="E561" s="113">
        <v>28.35</v>
      </c>
      <c r="F561" s="113">
        <v>28.65</v>
      </c>
      <c r="G561" s="113">
        <v>28.55</v>
      </c>
      <c r="H561" s="113">
        <v>28.7</v>
      </c>
      <c r="I561" s="113">
        <v>219815</v>
      </c>
      <c r="J561" s="113">
        <v>6325847.4000000004</v>
      </c>
      <c r="K561" s="115">
        <v>43535</v>
      </c>
      <c r="L561" s="113">
        <v>876</v>
      </c>
      <c r="M561" s="113" t="s">
        <v>840</v>
      </c>
      <c r="N561" s="351"/>
    </row>
    <row r="562" spans="1:14">
      <c r="A562" s="113" t="s">
        <v>2748</v>
      </c>
      <c r="B562" s="113" t="s">
        <v>383</v>
      </c>
      <c r="C562" s="113">
        <v>7.7</v>
      </c>
      <c r="D562" s="113">
        <v>7.7</v>
      </c>
      <c r="E562" s="113">
        <v>7.7</v>
      </c>
      <c r="F562" s="113">
        <v>7.7</v>
      </c>
      <c r="G562" s="113">
        <v>7.7</v>
      </c>
      <c r="H562" s="113">
        <v>7.75</v>
      </c>
      <c r="I562" s="113">
        <v>210</v>
      </c>
      <c r="J562" s="113">
        <v>1617</v>
      </c>
      <c r="K562" s="115">
        <v>43535</v>
      </c>
      <c r="L562" s="113">
        <v>5</v>
      </c>
      <c r="M562" s="113" t="s">
        <v>2749</v>
      </c>
      <c r="N562" s="351"/>
    </row>
    <row r="563" spans="1:14">
      <c r="A563" s="113" t="s">
        <v>841</v>
      </c>
      <c r="B563" s="113" t="s">
        <v>383</v>
      </c>
      <c r="C563" s="113">
        <v>14.5</v>
      </c>
      <c r="D563" s="113">
        <v>14.6</v>
      </c>
      <c r="E563" s="113">
        <v>14.2</v>
      </c>
      <c r="F563" s="113">
        <v>14.35</v>
      </c>
      <c r="G563" s="113">
        <v>14.35</v>
      </c>
      <c r="H563" s="113">
        <v>14.15</v>
      </c>
      <c r="I563" s="113">
        <v>3529759</v>
      </c>
      <c r="J563" s="113">
        <v>50877102.399999999</v>
      </c>
      <c r="K563" s="115">
        <v>43535</v>
      </c>
      <c r="L563" s="113">
        <v>5676</v>
      </c>
      <c r="M563" s="113" t="s">
        <v>842</v>
      </c>
      <c r="N563" s="351"/>
    </row>
    <row r="564" spans="1:14">
      <c r="A564" s="113" t="s">
        <v>843</v>
      </c>
      <c r="B564" s="113" t="s">
        <v>383</v>
      </c>
      <c r="C564" s="113">
        <v>204.05</v>
      </c>
      <c r="D564" s="113">
        <v>209.9</v>
      </c>
      <c r="E564" s="113">
        <v>201.65</v>
      </c>
      <c r="F564" s="113">
        <v>203.3</v>
      </c>
      <c r="G564" s="113">
        <v>203</v>
      </c>
      <c r="H564" s="113">
        <v>207.3</v>
      </c>
      <c r="I564" s="113">
        <v>8752</v>
      </c>
      <c r="J564" s="113">
        <v>1796445.85</v>
      </c>
      <c r="K564" s="115">
        <v>43535</v>
      </c>
      <c r="L564" s="113">
        <v>771</v>
      </c>
      <c r="M564" s="113" t="s">
        <v>844</v>
      </c>
      <c r="N564" s="351"/>
    </row>
    <row r="565" spans="1:14">
      <c r="A565" s="113" t="s">
        <v>846</v>
      </c>
      <c r="B565" s="113" t="s">
        <v>383</v>
      </c>
      <c r="C565" s="113">
        <v>21</v>
      </c>
      <c r="D565" s="113">
        <v>21.45</v>
      </c>
      <c r="E565" s="113">
        <v>20.7</v>
      </c>
      <c r="F565" s="113">
        <v>21.15</v>
      </c>
      <c r="G565" s="113">
        <v>21.2</v>
      </c>
      <c r="H565" s="113">
        <v>20.85</v>
      </c>
      <c r="I565" s="113">
        <v>320916</v>
      </c>
      <c r="J565" s="113">
        <v>6786025.0499999998</v>
      </c>
      <c r="K565" s="115">
        <v>43535</v>
      </c>
      <c r="L565" s="113">
        <v>1748</v>
      </c>
      <c r="M565" s="113" t="s">
        <v>847</v>
      </c>
      <c r="N565" s="351"/>
    </row>
    <row r="566" spans="1:14">
      <c r="A566" s="113" t="s">
        <v>75</v>
      </c>
      <c r="B566" s="113" t="s">
        <v>383</v>
      </c>
      <c r="C566" s="113">
        <v>1007</v>
      </c>
      <c r="D566" s="113">
        <v>1021.75</v>
      </c>
      <c r="E566" s="113">
        <v>1001</v>
      </c>
      <c r="F566" s="113">
        <v>1004.4</v>
      </c>
      <c r="G566" s="113">
        <v>1005.05</v>
      </c>
      <c r="H566" s="113">
        <v>1009.05</v>
      </c>
      <c r="I566" s="113">
        <v>2273794</v>
      </c>
      <c r="J566" s="113">
        <v>2296315320.3000002</v>
      </c>
      <c r="K566" s="115">
        <v>43535</v>
      </c>
      <c r="L566" s="113">
        <v>79753</v>
      </c>
      <c r="M566" s="113" t="s">
        <v>848</v>
      </c>
      <c r="N566" s="351"/>
    </row>
    <row r="567" spans="1:14">
      <c r="A567" s="113" t="s">
        <v>76</v>
      </c>
      <c r="B567" s="113" t="s">
        <v>383</v>
      </c>
      <c r="C567" s="113">
        <v>1886.35</v>
      </c>
      <c r="D567" s="113">
        <v>1903.8</v>
      </c>
      <c r="E567" s="113">
        <v>1884</v>
      </c>
      <c r="F567" s="113">
        <v>1897.55</v>
      </c>
      <c r="G567" s="113">
        <v>1902.8</v>
      </c>
      <c r="H567" s="113">
        <v>1884.05</v>
      </c>
      <c r="I567" s="113">
        <v>3170249</v>
      </c>
      <c r="J567" s="113">
        <v>6008696916.3999996</v>
      </c>
      <c r="K567" s="115">
        <v>43535</v>
      </c>
      <c r="L567" s="113">
        <v>96873</v>
      </c>
      <c r="M567" s="113" t="s">
        <v>849</v>
      </c>
      <c r="N567" s="351"/>
    </row>
    <row r="568" spans="1:14">
      <c r="A568" s="113" t="s">
        <v>2761</v>
      </c>
      <c r="B568" s="113" t="s">
        <v>383</v>
      </c>
      <c r="C568" s="113">
        <v>1497.9</v>
      </c>
      <c r="D568" s="113">
        <v>1501.45</v>
      </c>
      <c r="E568" s="113">
        <v>1490.75</v>
      </c>
      <c r="F568" s="113">
        <v>1497.25</v>
      </c>
      <c r="G568" s="113">
        <v>1497</v>
      </c>
      <c r="H568" s="113">
        <v>1488.4</v>
      </c>
      <c r="I568" s="113">
        <v>140939</v>
      </c>
      <c r="J568" s="113">
        <v>211054063.69999999</v>
      </c>
      <c r="K568" s="115">
        <v>43535</v>
      </c>
      <c r="L568" s="113">
        <v>7366</v>
      </c>
      <c r="M568" s="113" t="s">
        <v>2762</v>
      </c>
      <c r="N568" s="351"/>
    </row>
    <row r="569" spans="1:14">
      <c r="A569" s="113" t="s">
        <v>77</v>
      </c>
      <c r="B569" s="113" t="s">
        <v>383</v>
      </c>
      <c r="C569" s="113">
        <v>2132</v>
      </c>
      <c r="D569" s="113">
        <v>2143.6999999999998</v>
      </c>
      <c r="E569" s="113">
        <v>2122.1999999999998</v>
      </c>
      <c r="F569" s="113">
        <v>2128.4499999999998</v>
      </c>
      <c r="G569" s="113">
        <v>2127.5</v>
      </c>
      <c r="H569" s="113">
        <v>2128.1999999999998</v>
      </c>
      <c r="I569" s="113">
        <v>2306027</v>
      </c>
      <c r="J569" s="113">
        <v>4916219772.5500002</v>
      </c>
      <c r="K569" s="115">
        <v>43535</v>
      </c>
      <c r="L569" s="113">
        <v>81824</v>
      </c>
      <c r="M569" s="113" t="s">
        <v>850</v>
      </c>
      <c r="N569" s="351"/>
    </row>
    <row r="570" spans="1:14">
      <c r="A570" s="113" t="s">
        <v>2303</v>
      </c>
      <c r="B570" s="113" t="s">
        <v>383</v>
      </c>
      <c r="C570" s="113">
        <v>391</v>
      </c>
      <c r="D570" s="113">
        <v>392</v>
      </c>
      <c r="E570" s="113">
        <v>385.3</v>
      </c>
      <c r="F570" s="113">
        <v>390.5</v>
      </c>
      <c r="G570" s="113">
        <v>389.9</v>
      </c>
      <c r="H570" s="113">
        <v>391.7</v>
      </c>
      <c r="I570" s="113">
        <v>1312055</v>
      </c>
      <c r="J570" s="113">
        <v>510383169.69999999</v>
      </c>
      <c r="K570" s="115">
        <v>43535</v>
      </c>
      <c r="L570" s="113">
        <v>15911</v>
      </c>
      <c r="M570" s="113" t="s">
        <v>2304</v>
      </c>
      <c r="N570" s="351"/>
    </row>
    <row r="571" spans="1:14">
      <c r="A571" s="113" t="s">
        <v>2228</v>
      </c>
      <c r="B571" s="113" t="s">
        <v>383</v>
      </c>
      <c r="C571" s="113">
        <v>2932.5</v>
      </c>
      <c r="D571" s="113">
        <v>2949.7</v>
      </c>
      <c r="E571" s="113">
        <v>2921.2</v>
      </c>
      <c r="F571" s="113">
        <v>2923.7</v>
      </c>
      <c r="G571" s="113">
        <v>2924</v>
      </c>
      <c r="H571" s="113">
        <v>2928.45</v>
      </c>
      <c r="I571" s="113">
        <v>1054</v>
      </c>
      <c r="J571" s="113">
        <v>3091154.35</v>
      </c>
      <c r="K571" s="115">
        <v>43535</v>
      </c>
      <c r="L571" s="113">
        <v>253</v>
      </c>
      <c r="M571" s="113" t="s">
        <v>2229</v>
      </c>
      <c r="N571" s="351"/>
    </row>
    <row r="572" spans="1:14">
      <c r="A572" s="113" t="s">
        <v>851</v>
      </c>
      <c r="B572" s="113" t="s">
        <v>383</v>
      </c>
      <c r="C572" s="113">
        <v>1150</v>
      </c>
      <c r="D572" s="113">
        <v>1159</v>
      </c>
      <c r="E572" s="113">
        <v>1150</v>
      </c>
      <c r="F572" s="113">
        <v>1158.76</v>
      </c>
      <c r="G572" s="113">
        <v>1159</v>
      </c>
      <c r="H572" s="113">
        <v>1146.56</v>
      </c>
      <c r="I572" s="113">
        <v>328</v>
      </c>
      <c r="J572" s="113">
        <v>379484.69</v>
      </c>
      <c r="K572" s="115">
        <v>43535</v>
      </c>
      <c r="L572" s="113">
        <v>46</v>
      </c>
      <c r="M572" s="113" t="s">
        <v>852</v>
      </c>
      <c r="N572" s="351"/>
    </row>
    <row r="573" spans="1:14">
      <c r="A573" s="113" t="s">
        <v>3387</v>
      </c>
      <c r="B573" s="113" t="s">
        <v>383</v>
      </c>
      <c r="C573" s="113">
        <v>3816</v>
      </c>
      <c r="D573" s="113">
        <v>3878.85</v>
      </c>
      <c r="E573" s="113">
        <v>3816</v>
      </c>
      <c r="F573" s="113">
        <v>3873.89</v>
      </c>
      <c r="G573" s="113">
        <v>3878.85</v>
      </c>
      <c r="H573" s="113">
        <v>3835.51</v>
      </c>
      <c r="I573" s="113">
        <v>20</v>
      </c>
      <c r="J573" s="113">
        <v>76854.5</v>
      </c>
      <c r="K573" s="115">
        <v>43535</v>
      </c>
      <c r="L573" s="113">
        <v>8</v>
      </c>
      <c r="M573" s="113" t="s">
        <v>3388</v>
      </c>
      <c r="N573" s="351"/>
    </row>
    <row r="574" spans="1:14">
      <c r="A574" s="113" t="s">
        <v>78</v>
      </c>
      <c r="B574" s="113" t="s">
        <v>383</v>
      </c>
      <c r="C574" s="113">
        <v>24.6</v>
      </c>
      <c r="D574" s="113">
        <v>25.5</v>
      </c>
      <c r="E574" s="113">
        <v>24.6</v>
      </c>
      <c r="F574" s="113">
        <v>24.85</v>
      </c>
      <c r="G574" s="113">
        <v>24.9</v>
      </c>
      <c r="H574" s="113">
        <v>24.55</v>
      </c>
      <c r="I574" s="113">
        <v>2706483</v>
      </c>
      <c r="J574" s="113">
        <v>67636468.75</v>
      </c>
      <c r="K574" s="115">
        <v>43535</v>
      </c>
      <c r="L574" s="113">
        <v>6399</v>
      </c>
      <c r="M574" s="113" t="s">
        <v>853</v>
      </c>
      <c r="N574" s="351"/>
    </row>
    <row r="575" spans="1:14">
      <c r="A575" s="113" t="s">
        <v>854</v>
      </c>
      <c r="B575" s="113" t="s">
        <v>383</v>
      </c>
      <c r="C575" s="113">
        <v>2199</v>
      </c>
      <c r="D575" s="113">
        <v>2234.6999999999998</v>
      </c>
      <c r="E575" s="113">
        <v>2181</v>
      </c>
      <c r="F575" s="113">
        <v>2192.25</v>
      </c>
      <c r="G575" s="113">
        <v>2188.25</v>
      </c>
      <c r="H575" s="113">
        <v>2195.5</v>
      </c>
      <c r="I575" s="113">
        <v>187388</v>
      </c>
      <c r="J575" s="113">
        <v>414042027.55000001</v>
      </c>
      <c r="K575" s="115">
        <v>43535</v>
      </c>
      <c r="L575" s="113">
        <v>23648</v>
      </c>
      <c r="M575" s="113" t="s">
        <v>2795</v>
      </c>
      <c r="N575" s="351"/>
    </row>
    <row r="576" spans="1:14">
      <c r="A576" s="113" t="s">
        <v>855</v>
      </c>
      <c r="B576" s="113" t="s">
        <v>383</v>
      </c>
      <c r="C576" s="113">
        <v>178</v>
      </c>
      <c r="D576" s="113">
        <v>184.5</v>
      </c>
      <c r="E576" s="113">
        <v>177.5</v>
      </c>
      <c r="F576" s="113">
        <v>179.15</v>
      </c>
      <c r="G576" s="113">
        <v>179.9</v>
      </c>
      <c r="H576" s="113">
        <v>176.55</v>
      </c>
      <c r="I576" s="113">
        <v>419186</v>
      </c>
      <c r="J576" s="113">
        <v>75743237.950000003</v>
      </c>
      <c r="K576" s="115">
        <v>43535</v>
      </c>
      <c r="L576" s="113">
        <v>8275</v>
      </c>
      <c r="M576" s="113" t="s">
        <v>2949</v>
      </c>
      <c r="N576" s="351"/>
    </row>
    <row r="577" spans="1:14">
      <c r="A577" s="113" t="s">
        <v>856</v>
      </c>
      <c r="B577" s="113" t="s">
        <v>383</v>
      </c>
      <c r="C577" s="113">
        <v>114</v>
      </c>
      <c r="D577" s="113">
        <v>116.7</v>
      </c>
      <c r="E577" s="113">
        <v>112.1</v>
      </c>
      <c r="F577" s="113">
        <v>114.25</v>
      </c>
      <c r="G577" s="113">
        <v>113.8</v>
      </c>
      <c r="H577" s="113">
        <v>112.5</v>
      </c>
      <c r="I577" s="113">
        <v>24230</v>
      </c>
      <c r="J577" s="113">
        <v>2773794.45</v>
      </c>
      <c r="K577" s="115">
        <v>43535</v>
      </c>
      <c r="L577" s="113">
        <v>714</v>
      </c>
      <c r="M577" s="113" t="s">
        <v>857</v>
      </c>
      <c r="N577" s="351"/>
    </row>
    <row r="578" spans="1:14">
      <c r="A578" s="113" t="s">
        <v>858</v>
      </c>
      <c r="B578" s="113" t="s">
        <v>383</v>
      </c>
      <c r="C578" s="113">
        <v>495.95</v>
      </c>
      <c r="D578" s="113">
        <v>518.9</v>
      </c>
      <c r="E578" s="113">
        <v>495.65</v>
      </c>
      <c r="F578" s="113">
        <v>514.4</v>
      </c>
      <c r="G578" s="113">
        <v>514.45000000000005</v>
      </c>
      <c r="H578" s="113">
        <v>492.45</v>
      </c>
      <c r="I578" s="113">
        <v>59444</v>
      </c>
      <c r="J578" s="113">
        <v>30460874.449999999</v>
      </c>
      <c r="K578" s="115">
        <v>43535</v>
      </c>
      <c r="L578" s="113">
        <v>2118</v>
      </c>
      <c r="M578" s="113" t="s">
        <v>2210</v>
      </c>
      <c r="N578" s="351"/>
    </row>
    <row r="579" spans="1:14">
      <c r="A579" s="113" t="s">
        <v>79</v>
      </c>
      <c r="B579" s="113" t="s">
        <v>383</v>
      </c>
      <c r="C579" s="113">
        <v>2745</v>
      </c>
      <c r="D579" s="113">
        <v>2828.4</v>
      </c>
      <c r="E579" s="113">
        <v>2745</v>
      </c>
      <c r="F579" s="113">
        <v>2814.75</v>
      </c>
      <c r="G579" s="113">
        <v>2809.5</v>
      </c>
      <c r="H579" s="113">
        <v>2740.35</v>
      </c>
      <c r="I579" s="113">
        <v>857601</v>
      </c>
      <c r="J579" s="113">
        <v>2406870741.5999999</v>
      </c>
      <c r="K579" s="115">
        <v>43535</v>
      </c>
      <c r="L579" s="113">
        <v>50022</v>
      </c>
      <c r="M579" s="113" t="s">
        <v>859</v>
      </c>
      <c r="N579" s="351"/>
    </row>
    <row r="580" spans="1:14">
      <c r="A580" s="113" t="s">
        <v>860</v>
      </c>
      <c r="B580" s="113" t="s">
        <v>383</v>
      </c>
      <c r="C580" s="113">
        <v>1499.8</v>
      </c>
      <c r="D580" s="113">
        <v>1590</v>
      </c>
      <c r="E580" s="113">
        <v>1488.9</v>
      </c>
      <c r="F580" s="113">
        <v>1542.6</v>
      </c>
      <c r="G580" s="113">
        <v>1548</v>
      </c>
      <c r="H580" s="113">
        <v>1488.75</v>
      </c>
      <c r="I580" s="113">
        <v>11188</v>
      </c>
      <c r="J580" s="113">
        <v>17323299.300000001</v>
      </c>
      <c r="K580" s="115">
        <v>43535</v>
      </c>
      <c r="L580" s="113">
        <v>1038</v>
      </c>
      <c r="M580" s="113" t="s">
        <v>861</v>
      </c>
      <c r="N580" s="351"/>
    </row>
    <row r="581" spans="1:14">
      <c r="A581" s="113" t="s">
        <v>3216</v>
      </c>
      <c r="B581" s="113" t="s">
        <v>3175</v>
      </c>
      <c r="C581" s="113">
        <v>21.3</v>
      </c>
      <c r="D581" s="113">
        <v>22.4</v>
      </c>
      <c r="E581" s="113">
        <v>21.05</v>
      </c>
      <c r="F581" s="113">
        <v>21.85</v>
      </c>
      <c r="G581" s="113">
        <v>22</v>
      </c>
      <c r="H581" s="113">
        <v>22.15</v>
      </c>
      <c r="I581" s="113">
        <v>91356</v>
      </c>
      <c r="J581" s="113">
        <v>1925471.45</v>
      </c>
      <c r="K581" s="115">
        <v>43535</v>
      </c>
      <c r="L581" s="113">
        <v>411</v>
      </c>
      <c r="M581" s="113" t="s">
        <v>3217</v>
      </c>
      <c r="N581" s="351"/>
    </row>
    <row r="582" spans="1:14">
      <c r="A582" s="113" t="s">
        <v>80</v>
      </c>
      <c r="B582" s="113" t="s">
        <v>383</v>
      </c>
      <c r="C582" s="113">
        <v>346.1</v>
      </c>
      <c r="D582" s="113">
        <v>348.1</v>
      </c>
      <c r="E582" s="113">
        <v>335.7</v>
      </c>
      <c r="F582" s="113">
        <v>337</v>
      </c>
      <c r="G582" s="113">
        <v>336.4</v>
      </c>
      <c r="H582" s="113">
        <v>346.05</v>
      </c>
      <c r="I582" s="113">
        <v>1372943</v>
      </c>
      <c r="J582" s="113">
        <v>468131676.85000002</v>
      </c>
      <c r="K582" s="115">
        <v>43535</v>
      </c>
      <c r="L582" s="113">
        <v>40253</v>
      </c>
      <c r="M582" s="113" t="s">
        <v>862</v>
      </c>
      <c r="N582" s="351"/>
    </row>
    <row r="583" spans="1:14">
      <c r="A583" s="113" t="s">
        <v>863</v>
      </c>
      <c r="B583" s="113" t="s">
        <v>383</v>
      </c>
      <c r="C583" s="113">
        <v>23.25</v>
      </c>
      <c r="D583" s="113">
        <v>24.2</v>
      </c>
      <c r="E583" s="113">
        <v>23.2</v>
      </c>
      <c r="F583" s="113">
        <v>23.95</v>
      </c>
      <c r="G583" s="113">
        <v>23.95</v>
      </c>
      <c r="H583" s="113">
        <v>23.1</v>
      </c>
      <c r="I583" s="113">
        <v>4072387</v>
      </c>
      <c r="J583" s="113">
        <v>97021362</v>
      </c>
      <c r="K583" s="115">
        <v>43535</v>
      </c>
      <c r="L583" s="113">
        <v>6490</v>
      </c>
      <c r="M583" s="113" t="s">
        <v>2796</v>
      </c>
      <c r="N583" s="351"/>
    </row>
    <row r="584" spans="1:14">
      <c r="A584" s="113" t="s">
        <v>2950</v>
      </c>
      <c r="B584" s="113" t="s">
        <v>383</v>
      </c>
      <c r="C584" s="113">
        <v>255</v>
      </c>
      <c r="D584" s="113">
        <v>285</v>
      </c>
      <c r="E584" s="113">
        <v>255</v>
      </c>
      <c r="F584" s="113">
        <v>276.55</v>
      </c>
      <c r="G584" s="113">
        <v>275</v>
      </c>
      <c r="H584" s="113">
        <v>254.95</v>
      </c>
      <c r="I584" s="113">
        <v>155598</v>
      </c>
      <c r="J584" s="113">
        <v>42840444.850000001</v>
      </c>
      <c r="K584" s="115">
        <v>43535</v>
      </c>
      <c r="L584" s="113">
        <v>5600</v>
      </c>
      <c r="M584" s="113" t="s">
        <v>2951</v>
      </c>
      <c r="N584" s="351"/>
    </row>
    <row r="585" spans="1:14">
      <c r="A585" s="113" t="s">
        <v>864</v>
      </c>
      <c r="B585" s="113" t="s">
        <v>383</v>
      </c>
      <c r="C585" s="113">
        <v>622</v>
      </c>
      <c r="D585" s="113">
        <v>639</v>
      </c>
      <c r="E585" s="113">
        <v>622</v>
      </c>
      <c r="F585" s="113">
        <v>635.15</v>
      </c>
      <c r="G585" s="113">
        <v>638</v>
      </c>
      <c r="H585" s="113">
        <v>630.65</v>
      </c>
      <c r="I585" s="113">
        <v>1949</v>
      </c>
      <c r="J585" s="113">
        <v>1236465.1499999999</v>
      </c>
      <c r="K585" s="115">
        <v>43535</v>
      </c>
      <c r="L585" s="113">
        <v>189</v>
      </c>
      <c r="M585" s="113" t="s">
        <v>865</v>
      </c>
      <c r="N585" s="351"/>
    </row>
    <row r="586" spans="1:14">
      <c r="A586" s="113" t="s">
        <v>1928</v>
      </c>
      <c r="B586" s="113" t="s">
        <v>383</v>
      </c>
      <c r="C586" s="113">
        <v>7.35</v>
      </c>
      <c r="D586" s="113">
        <v>7.35</v>
      </c>
      <c r="E586" s="113">
        <v>7</v>
      </c>
      <c r="F586" s="113">
        <v>7.05</v>
      </c>
      <c r="G586" s="113">
        <v>7.05</v>
      </c>
      <c r="H586" s="113">
        <v>7.15</v>
      </c>
      <c r="I586" s="113">
        <v>66631</v>
      </c>
      <c r="J586" s="113">
        <v>473229.9</v>
      </c>
      <c r="K586" s="115">
        <v>43535</v>
      </c>
      <c r="L586" s="113">
        <v>123</v>
      </c>
      <c r="M586" s="113" t="s">
        <v>1929</v>
      </c>
      <c r="N586" s="351"/>
    </row>
    <row r="587" spans="1:14">
      <c r="A587" s="113" t="s">
        <v>866</v>
      </c>
      <c r="B587" s="113" t="s">
        <v>383</v>
      </c>
      <c r="C587" s="113">
        <v>171</v>
      </c>
      <c r="D587" s="113">
        <v>174.6</v>
      </c>
      <c r="E587" s="113">
        <v>169</v>
      </c>
      <c r="F587" s="113">
        <v>170.05</v>
      </c>
      <c r="G587" s="113">
        <v>169</v>
      </c>
      <c r="H587" s="113">
        <v>169.95</v>
      </c>
      <c r="I587" s="113">
        <v>254350</v>
      </c>
      <c r="J587" s="113">
        <v>43602958.549999997</v>
      </c>
      <c r="K587" s="115">
        <v>43535</v>
      </c>
      <c r="L587" s="113">
        <v>4737</v>
      </c>
      <c r="M587" s="113" t="s">
        <v>867</v>
      </c>
      <c r="N587" s="351"/>
    </row>
    <row r="588" spans="1:14">
      <c r="A588" s="113" t="s">
        <v>868</v>
      </c>
      <c r="B588" s="113" t="s">
        <v>383</v>
      </c>
      <c r="C588" s="113">
        <v>1945</v>
      </c>
      <c r="D588" s="113">
        <v>1997.5</v>
      </c>
      <c r="E588" s="113">
        <v>1945</v>
      </c>
      <c r="F588" s="113">
        <v>1972.2</v>
      </c>
      <c r="G588" s="113">
        <v>1955</v>
      </c>
      <c r="H588" s="113">
        <v>1950.6</v>
      </c>
      <c r="I588" s="113">
        <v>4857</v>
      </c>
      <c r="J588" s="113">
        <v>9587594.8000000007</v>
      </c>
      <c r="K588" s="115">
        <v>43535</v>
      </c>
      <c r="L588" s="113">
        <v>751</v>
      </c>
      <c r="M588" s="113" t="s">
        <v>869</v>
      </c>
      <c r="N588" s="351"/>
    </row>
    <row r="589" spans="1:14">
      <c r="A589" s="113" t="s">
        <v>2661</v>
      </c>
      <c r="B589" s="113" t="s">
        <v>383</v>
      </c>
      <c r="C589" s="113">
        <v>23.5</v>
      </c>
      <c r="D589" s="113">
        <v>24.6</v>
      </c>
      <c r="E589" s="113">
        <v>23.05</v>
      </c>
      <c r="F589" s="113">
        <v>23.5</v>
      </c>
      <c r="G589" s="113">
        <v>23.5</v>
      </c>
      <c r="H589" s="113">
        <v>24.05</v>
      </c>
      <c r="I589" s="113">
        <v>16490</v>
      </c>
      <c r="J589" s="113">
        <v>387215.35</v>
      </c>
      <c r="K589" s="115">
        <v>43535</v>
      </c>
      <c r="L589" s="113">
        <v>89</v>
      </c>
      <c r="M589" s="113" t="s">
        <v>2662</v>
      </c>
      <c r="N589" s="351"/>
    </row>
    <row r="590" spans="1:14">
      <c r="A590" s="113" t="s">
        <v>870</v>
      </c>
      <c r="B590" s="113" t="s">
        <v>383</v>
      </c>
      <c r="C590" s="113">
        <v>177.9</v>
      </c>
      <c r="D590" s="113">
        <v>201</v>
      </c>
      <c r="E590" s="113">
        <v>177</v>
      </c>
      <c r="F590" s="113">
        <v>197.05</v>
      </c>
      <c r="G590" s="113">
        <v>200.8</v>
      </c>
      <c r="H590" s="113">
        <v>176.45</v>
      </c>
      <c r="I590" s="113">
        <v>808308</v>
      </c>
      <c r="J590" s="113">
        <v>154533824.84999999</v>
      </c>
      <c r="K590" s="115">
        <v>43535</v>
      </c>
      <c r="L590" s="113">
        <v>9655</v>
      </c>
      <c r="M590" s="113" t="s">
        <v>871</v>
      </c>
      <c r="N590" s="351"/>
    </row>
    <row r="591" spans="1:14">
      <c r="A591" s="113" t="s">
        <v>81</v>
      </c>
      <c r="B591" s="113" t="s">
        <v>383</v>
      </c>
      <c r="C591" s="113">
        <v>197</v>
      </c>
      <c r="D591" s="113">
        <v>202</v>
      </c>
      <c r="E591" s="113">
        <v>196.1</v>
      </c>
      <c r="F591" s="113">
        <v>201.05</v>
      </c>
      <c r="G591" s="113">
        <v>201.95</v>
      </c>
      <c r="H591" s="113">
        <v>195.55</v>
      </c>
      <c r="I591" s="113">
        <v>5446100</v>
      </c>
      <c r="J591" s="113">
        <v>1085427570.1500001</v>
      </c>
      <c r="K591" s="115">
        <v>43535</v>
      </c>
      <c r="L591" s="113">
        <v>32492</v>
      </c>
      <c r="M591" s="113" t="s">
        <v>872</v>
      </c>
      <c r="N591" s="351"/>
    </row>
    <row r="592" spans="1:14">
      <c r="A592" s="113" t="s">
        <v>873</v>
      </c>
      <c r="B592" s="113" t="s">
        <v>383</v>
      </c>
      <c r="C592" s="113">
        <v>231.6</v>
      </c>
      <c r="D592" s="113">
        <v>236.3</v>
      </c>
      <c r="E592" s="113">
        <v>229.95</v>
      </c>
      <c r="F592" s="113">
        <v>231.2</v>
      </c>
      <c r="G592" s="113">
        <v>231.1</v>
      </c>
      <c r="H592" s="113">
        <v>231.6</v>
      </c>
      <c r="I592" s="113">
        <v>1828</v>
      </c>
      <c r="J592" s="113">
        <v>427619.75</v>
      </c>
      <c r="K592" s="115">
        <v>43535</v>
      </c>
      <c r="L592" s="113">
        <v>136</v>
      </c>
      <c r="M592" s="113" t="s">
        <v>2051</v>
      </c>
      <c r="N592" s="351"/>
    </row>
    <row r="593" spans="1:14">
      <c r="A593" s="113" t="s">
        <v>874</v>
      </c>
      <c r="B593" s="113" t="s">
        <v>383</v>
      </c>
      <c r="C593" s="113">
        <v>49.15</v>
      </c>
      <c r="D593" s="113">
        <v>50.5</v>
      </c>
      <c r="E593" s="113">
        <v>49.15</v>
      </c>
      <c r="F593" s="113">
        <v>50.3</v>
      </c>
      <c r="G593" s="113">
        <v>50.2</v>
      </c>
      <c r="H593" s="113">
        <v>49.3</v>
      </c>
      <c r="I593" s="113">
        <v>712258</v>
      </c>
      <c r="J593" s="113">
        <v>35672205.799999997</v>
      </c>
      <c r="K593" s="115">
        <v>43535</v>
      </c>
      <c r="L593" s="113">
        <v>5421</v>
      </c>
      <c r="M593" s="113" t="s">
        <v>875</v>
      </c>
      <c r="N593" s="351"/>
    </row>
    <row r="594" spans="1:14">
      <c r="A594" s="113" t="s">
        <v>2579</v>
      </c>
      <c r="B594" s="113" t="s">
        <v>383</v>
      </c>
      <c r="C594" s="113">
        <v>6.65</v>
      </c>
      <c r="D594" s="113">
        <v>7.15</v>
      </c>
      <c r="E594" s="113">
        <v>6.65</v>
      </c>
      <c r="F594" s="113">
        <v>6.9</v>
      </c>
      <c r="G594" s="113">
        <v>6.85</v>
      </c>
      <c r="H594" s="113">
        <v>6.8</v>
      </c>
      <c r="I594" s="113">
        <v>369172</v>
      </c>
      <c r="J594" s="113">
        <v>2562007.85</v>
      </c>
      <c r="K594" s="115">
        <v>43535</v>
      </c>
      <c r="L594" s="113">
        <v>531</v>
      </c>
      <c r="M594" s="113" t="s">
        <v>2580</v>
      </c>
      <c r="N594" s="351"/>
    </row>
    <row r="595" spans="1:14">
      <c r="A595" s="113" t="s">
        <v>2344</v>
      </c>
      <c r="B595" s="113" t="s">
        <v>383</v>
      </c>
      <c r="C595" s="113">
        <v>83.75</v>
      </c>
      <c r="D595" s="113">
        <v>86</v>
      </c>
      <c r="E595" s="113">
        <v>82.05</v>
      </c>
      <c r="F595" s="113">
        <v>83.75</v>
      </c>
      <c r="G595" s="113">
        <v>83.75</v>
      </c>
      <c r="H595" s="113">
        <v>84.75</v>
      </c>
      <c r="I595" s="113">
        <v>4945</v>
      </c>
      <c r="J595" s="113">
        <v>411620.55</v>
      </c>
      <c r="K595" s="115">
        <v>43535</v>
      </c>
      <c r="L595" s="113">
        <v>104</v>
      </c>
      <c r="M595" s="113" t="s">
        <v>2345</v>
      </c>
      <c r="N595" s="351"/>
    </row>
    <row r="596" spans="1:14">
      <c r="A596" s="113" t="s">
        <v>876</v>
      </c>
      <c r="B596" s="113" t="s">
        <v>383</v>
      </c>
      <c r="C596" s="113">
        <v>123.6</v>
      </c>
      <c r="D596" s="113">
        <v>127.8</v>
      </c>
      <c r="E596" s="113">
        <v>123.6</v>
      </c>
      <c r="F596" s="113">
        <v>127.1</v>
      </c>
      <c r="G596" s="113">
        <v>127.5</v>
      </c>
      <c r="H596" s="113">
        <v>124.7</v>
      </c>
      <c r="I596" s="113">
        <v>199470</v>
      </c>
      <c r="J596" s="113">
        <v>25181886.300000001</v>
      </c>
      <c r="K596" s="115">
        <v>43535</v>
      </c>
      <c r="L596" s="113">
        <v>2364</v>
      </c>
      <c r="M596" s="113" t="s">
        <v>877</v>
      </c>
      <c r="N596" s="351"/>
    </row>
    <row r="597" spans="1:14">
      <c r="A597" s="113" t="s">
        <v>82</v>
      </c>
      <c r="B597" s="113" t="s">
        <v>383</v>
      </c>
      <c r="C597" s="113">
        <v>250.95</v>
      </c>
      <c r="D597" s="113">
        <v>266.8</v>
      </c>
      <c r="E597" s="113">
        <v>250.25</v>
      </c>
      <c r="F597" s="113">
        <v>263.39999999999998</v>
      </c>
      <c r="G597" s="113">
        <v>263.45</v>
      </c>
      <c r="H597" s="113">
        <v>249.85</v>
      </c>
      <c r="I597" s="113">
        <v>15348942</v>
      </c>
      <c r="J597" s="113">
        <v>4024409188.5</v>
      </c>
      <c r="K597" s="115">
        <v>43535</v>
      </c>
      <c r="L597" s="113">
        <v>133458</v>
      </c>
      <c r="M597" s="113" t="s">
        <v>878</v>
      </c>
      <c r="N597" s="351"/>
    </row>
    <row r="598" spans="1:14">
      <c r="A598" s="113" t="s">
        <v>879</v>
      </c>
      <c r="B598" s="113" t="s">
        <v>383</v>
      </c>
      <c r="C598" s="113">
        <v>337</v>
      </c>
      <c r="D598" s="113">
        <v>346</v>
      </c>
      <c r="E598" s="113">
        <v>327</v>
      </c>
      <c r="F598" s="113">
        <v>343.2</v>
      </c>
      <c r="G598" s="113">
        <v>342.95</v>
      </c>
      <c r="H598" s="113">
        <v>328.65</v>
      </c>
      <c r="I598" s="113">
        <v>7321</v>
      </c>
      <c r="J598" s="113">
        <v>2477261.35</v>
      </c>
      <c r="K598" s="115">
        <v>43535</v>
      </c>
      <c r="L598" s="113">
        <v>467</v>
      </c>
      <c r="M598" s="113" t="s">
        <v>880</v>
      </c>
      <c r="N598" s="351"/>
    </row>
    <row r="599" spans="1:14">
      <c r="A599" s="113" t="s">
        <v>83</v>
      </c>
      <c r="B599" s="113" t="s">
        <v>383</v>
      </c>
      <c r="C599" s="113">
        <v>1708.75</v>
      </c>
      <c r="D599" s="113">
        <v>1726</v>
      </c>
      <c r="E599" s="113">
        <v>1703</v>
      </c>
      <c r="F599" s="113">
        <v>1714.95</v>
      </c>
      <c r="G599" s="113">
        <v>1717</v>
      </c>
      <c r="H599" s="113">
        <v>1701.6</v>
      </c>
      <c r="I599" s="113">
        <v>1427771</v>
      </c>
      <c r="J599" s="113">
        <v>2450671779.8499999</v>
      </c>
      <c r="K599" s="115">
        <v>43535</v>
      </c>
      <c r="L599" s="113">
        <v>62445</v>
      </c>
      <c r="M599" s="113" t="s">
        <v>881</v>
      </c>
      <c r="N599" s="351"/>
    </row>
    <row r="600" spans="1:14">
      <c r="A600" s="113" t="s">
        <v>84</v>
      </c>
      <c r="B600" s="113" t="s">
        <v>383</v>
      </c>
      <c r="C600" s="113">
        <v>269</v>
      </c>
      <c r="D600" s="113">
        <v>272</v>
      </c>
      <c r="E600" s="113">
        <v>268.55</v>
      </c>
      <c r="F600" s="113">
        <v>271.25</v>
      </c>
      <c r="G600" s="113">
        <v>271.85000000000002</v>
      </c>
      <c r="H600" s="113">
        <v>267.25</v>
      </c>
      <c r="I600" s="113">
        <v>734367</v>
      </c>
      <c r="J600" s="113">
        <v>198513782.40000001</v>
      </c>
      <c r="K600" s="115">
        <v>43535</v>
      </c>
      <c r="L600" s="113">
        <v>14686</v>
      </c>
      <c r="M600" s="113" t="s">
        <v>882</v>
      </c>
      <c r="N600" s="351"/>
    </row>
    <row r="601" spans="1:14">
      <c r="A601" s="113" t="s">
        <v>2284</v>
      </c>
      <c r="B601" s="113" t="s">
        <v>383</v>
      </c>
      <c r="C601" s="113">
        <v>114.1</v>
      </c>
      <c r="D601" s="113">
        <v>121.65</v>
      </c>
      <c r="E601" s="113">
        <v>113.95</v>
      </c>
      <c r="F601" s="113">
        <v>117.05</v>
      </c>
      <c r="G601" s="113">
        <v>117</v>
      </c>
      <c r="H601" s="113">
        <v>115.75</v>
      </c>
      <c r="I601" s="113">
        <v>5814</v>
      </c>
      <c r="J601" s="113">
        <v>685579.6</v>
      </c>
      <c r="K601" s="115">
        <v>43535</v>
      </c>
      <c r="L601" s="113">
        <v>157</v>
      </c>
      <c r="M601" s="113" t="s">
        <v>2285</v>
      </c>
      <c r="N601" s="351"/>
    </row>
    <row r="602" spans="1:14">
      <c r="A602" s="113" t="s">
        <v>2716</v>
      </c>
      <c r="B602" s="113" t="s">
        <v>383</v>
      </c>
      <c r="C602" s="113">
        <v>41.45</v>
      </c>
      <c r="D602" s="113">
        <v>42.9</v>
      </c>
      <c r="E602" s="113">
        <v>41.2</v>
      </c>
      <c r="F602" s="113">
        <v>41.35</v>
      </c>
      <c r="G602" s="113">
        <v>41.25</v>
      </c>
      <c r="H602" s="113">
        <v>42.35</v>
      </c>
      <c r="I602" s="113">
        <v>2371</v>
      </c>
      <c r="J602" s="113">
        <v>97909.4</v>
      </c>
      <c r="K602" s="115">
        <v>43535</v>
      </c>
      <c r="L602" s="113">
        <v>20</v>
      </c>
      <c r="M602" s="113" t="s">
        <v>2717</v>
      </c>
      <c r="N602" s="351"/>
    </row>
    <row r="603" spans="1:14">
      <c r="A603" s="113" t="s">
        <v>2609</v>
      </c>
      <c r="B603" s="113" t="s">
        <v>383</v>
      </c>
      <c r="C603" s="113">
        <v>170.9</v>
      </c>
      <c r="D603" s="113">
        <v>171.45</v>
      </c>
      <c r="E603" s="113">
        <v>168</v>
      </c>
      <c r="F603" s="113">
        <v>168.2</v>
      </c>
      <c r="G603" s="113">
        <v>168</v>
      </c>
      <c r="H603" s="113">
        <v>169.15</v>
      </c>
      <c r="I603" s="113">
        <v>4235</v>
      </c>
      <c r="J603" s="113">
        <v>715444.8</v>
      </c>
      <c r="K603" s="115">
        <v>43535</v>
      </c>
      <c r="L603" s="113">
        <v>176</v>
      </c>
      <c r="M603" s="113" t="s">
        <v>2610</v>
      </c>
      <c r="N603" s="351"/>
    </row>
    <row r="604" spans="1:14">
      <c r="A604" s="113" t="s">
        <v>2047</v>
      </c>
      <c r="B604" s="113" t="s">
        <v>383</v>
      </c>
      <c r="C604" s="113">
        <v>109.95</v>
      </c>
      <c r="D604" s="113">
        <v>111.95</v>
      </c>
      <c r="E604" s="113">
        <v>108.05</v>
      </c>
      <c r="F604" s="113">
        <v>108.3</v>
      </c>
      <c r="G604" s="113">
        <v>108.05</v>
      </c>
      <c r="H604" s="113">
        <v>108.5</v>
      </c>
      <c r="I604" s="113">
        <v>4892</v>
      </c>
      <c r="J604" s="113">
        <v>543333.05000000005</v>
      </c>
      <c r="K604" s="115">
        <v>43535</v>
      </c>
      <c r="L604" s="113">
        <v>29</v>
      </c>
      <c r="M604" s="113" t="s">
        <v>886</v>
      </c>
      <c r="N604" s="351"/>
    </row>
    <row r="605" spans="1:14">
      <c r="A605" s="113" t="s">
        <v>884</v>
      </c>
      <c r="B605" s="113" t="s">
        <v>383</v>
      </c>
      <c r="C605" s="113">
        <v>315.05</v>
      </c>
      <c r="D605" s="113">
        <v>329</v>
      </c>
      <c r="E605" s="113">
        <v>314.10000000000002</v>
      </c>
      <c r="F605" s="113">
        <v>324.89999999999998</v>
      </c>
      <c r="G605" s="113">
        <v>328.8</v>
      </c>
      <c r="H605" s="113">
        <v>315.5</v>
      </c>
      <c r="I605" s="113">
        <v>2644</v>
      </c>
      <c r="J605" s="113">
        <v>851231.8</v>
      </c>
      <c r="K605" s="115">
        <v>43535</v>
      </c>
      <c r="L605" s="113">
        <v>174</v>
      </c>
      <c r="M605" s="113" t="s">
        <v>885</v>
      </c>
      <c r="N605" s="351"/>
    </row>
    <row r="606" spans="1:14">
      <c r="A606" s="113" t="s">
        <v>887</v>
      </c>
      <c r="B606" s="113" t="s">
        <v>383</v>
      </c>
      <c r="C606" s="113">
        <v>111</v>
      </c>
      <c r="D606" s="113">
        <v>114.95</v>
      </c>
      <c r="E606" s="113">
        <v>110.1</v>
      </c>
      <c r="F606" s="113">
        <v>114.55</v>
      </c>
      <c r="G606" s="113">
        <v>114.45</v>
      </c>
      <c r="H606" s="113">
        <v>110.6</v>
      </c>
      <c r="I606" s="113">
        <v>9742</v>
      </c>
      <c r="J606" s="113">
        <v>1104015.1000000001</v>
      </c>
      <c r="K606" s="115">
        <v>43535</v>
      </c>
      <c r="L606" s="113">
        <v>394</v>
      </c>
      <c r="M606" s="113" t="s">
        <v>888</v>
      </c>
      <c r="N606" s="351"/>
    </row>
    <row r="607" spans="1:14">
      <c r="A607" s="113" t="s">
        <v>3383</v>
      </c>
      <c r="B607" s="113" t="s">
        <v>383</v>
      </c>
      <c r="C607" s="113">
        <v>3399.99</v>
      </c>
      <c r="D607" s="113">
        <v>3399.99</v>
      </c>
      <c r="E607" s="113">
        <v>3300</v>
      </c>
      <c r="F607" s="113">
        <v>3389.99</v>
      </c>
      <c r="G607" s="113">
        <v>3389.99</v>
      </c>
      <c r="H607" s="113">
        <v>3277</v>
      </c>
      <c r="I607" s="113">
        <v>9</v>
      </c>
      <c r="J607" s="113">
        <v>30479.919999999998</v>
      </c>
      <c r="K607" s="115">
        <v>43535</v>
      </c>
      <c r="L607" s="113">
        <v>5</v>
      </c>
      <c r="M607" s="113" t="s">
        <v>3384</v>
      </c>
      <c r="N607" s="351"/>
    </row>
    <row r="608" spans="1:14">
      <c r="A608" s="113" t="s">
        <v>889</v>
      </c>
      <c r="B608" s="113" t="s">
        <v>383</v>
      </c>
      <c r="C608" s="113">
        <v>22150</v>
      </c>
      <c r="D608" s="113">
        <v>22200</v>
      </c>
      <c r="E608" s="113">
        <v>21924.75</v>
      </c>
      <c r="F608" s="113">
        <v>22000.05</v>
      </c>
      <c r="G608" s="113">
        <v>21980</v>
      </c>
      <c r="H608" s="113">
        <v>21998.799999999999</v>
      </c>
      <c r="I608" s="113">
        <v>1345</v>
      </c>
      <c r="J608" s="113">
        <v>29596310.75</v>
      </c>
      <c r="K608" s="115">
        <v>43535</v>
      </c>
      <c r="L608" s="113">
        <v>523</v>
      </c>
      <c r="M608" s="113" t="s">
        <v>890</v>
      </c>
      <c r="N608" s="351"/>
    </row>
    <row r="609" spans="1:14">
      <c r="A609" s="113" t="s">
        <v>891</v>
      </c>
      <c r="B609" s="113" t="s">
        <v>383</v>
      </c>
      <c r="C609" s="113">
        <v>1103.95</v>
      </c>
      <c r="D609" s="113">
        <v>1104</v>
      </c>
      <c r="E609" s="113">
        <v>1093.3499999999999</v>
      </c>
      <c r="F609" s="113">
        <v>1098.0999999999999</v>
      </c>
      <c r="G609" s="113">
        <v>1101.5999999999999</v>
      </c>
      <c r="H609" s="113">
        <v>1103.0999999999999</v>
      </c>
      <c r="I609" s="113">
        <v>646</v>
      </c>
      <c r="J609" s="113">
        <v>711253.15</v>
      </c>
      <c r="K609" s="115">
        <v>43535</v>
      </c>
      <c r="L609" s="113">
        <v>108</v>
      </c>
      <c r="M609" s="113" t="s">
        <v>892</v>
      </c>
      <c r="N609" s="351"/>
    </row>
    <row r="610" spans="1:14">
      <c r="A610" s="113" t="s">
        <v>893</v>
      </c>
      <c r="B610" s="113" t="s">
        <v>383</v>
      </c>
      <c r="C610" s="113">
        <v>12.05</v>
      </c>
      <c r="D610" s="113">
        <v>12.35</v>
      </c>
      <c r="E610" s="113">
        <v>11.4</v>
      </c>
      <c r="F610" s="113">
        <v>11.7</v>
      </c>
      <c r="G610" s="113">
        <v>11.65</v>
      </c>
      <c r="H610" s="113">
        <v>12</v>
      </c>
      <c r="I610" s="113">
        <v>892427</v>
      </c>
      <c r="J610" s="113">
        <v>10433114.300000001</v>
      </c>
      <c r="K610" s="115">
        <v>43535</v>
      </c>
      <c r="L610" s="113">
        <v>1620</v>
      </c>
      <c r="M610" s="113" t="s">
        <v>894</v>
      </c>
      <c r="N610" s="351"/>
    </row>
    <row r="611" spans="1:14">
      <c r="A611" s="113" t="s">
        <v>3475</v>
      </c>
      <c r="B611" s="113" t="s">
        <v>3175</v>
      </c>
      <c r="C611" s="113">
        <v>1.6</v>
      </c>
      <c r="D611" s="113">
        <v>1.65</v>
      </c>
      <c r="E611" s="113">
        <v>1.55</v>
      </c>
      <c r="F611" s="113">
        <v>1.55</v>
      </c>
      <c r="G611" s="113">
        <v>1.55</v>
      </c>
      <c r="H611" s="113">
        <v>1.6</v>
      </c>
      <c r="I611" s="113">
        <v>2996</v>
      </c>
      <c r="J611" s="113">
        <v>4818.8</v>
      </c>
      <c r="K611" s="115">
        <v>43535</v>
      </c>
      <c r="L611" s="113">
        <v>7</v>
      </c>
      <c r="M611" s="113" t="s">
        <v>3476</v>
      </c>
      <c r="N611" s="351"/>
    </row>
    <row r="612" spans="1:14">
      <c r="A612" s="113" t="s">
        <v>2412</v>
      </c>
      <c r="B612" s="113" t="s">
        <v>383</v>
      </c>
      <c r="C612" s="113">
        <v>141.5</v>
      </c>
      <c r="D612" s="113">
        <v>143.80000000000001</v>
      </c>
      <c r="E612" s="113">
        <v>140</v>
      </c>
      <c r="F612" s="113">
        <v>141.19999999999999</v>
      </c>
      <c r="G612" s="113">
        <v>141</v>
      </c>
      <c r="H612" s="113">
        <v>141.5</v>
      </c>
      <c r="I612" s="113">
        <v>7299</v>
      </c>
      <c r="J612" s="113">
        <v>1037753.3</v>
      </c>
      <c r="K612" s="115">
        <v>43535</v>
      </c>
      <c r="L612" s="113">
        <v>177</v>
      </c>
      <c r="M612" s="113" t="s">
        <v>2413</v>
      </c>
      <c r="N612" s="351"/>
    </row>
    <row r="613" spans="1:14">
      <c r="A613" s="113" t="s">
        <v>1901</v>
      </c>
      <c r="B613" s="113" t="s">
        <v>383</v>
      </c>
      <c r="C613" s="113">
        <v>60</v>
      </c>
      <c r="D613" s="113">
        <v>61.35</v>
      </c>
      <c r="E613" s="113">
        <v>58.5</v>
      </c>
      <c r="F613" s="113">
        <v>60.05</v>
      </c>
      <c r="G613" s="113">
        <v>60.5</v>
      </c>
      <c r="H613" s="113">
        <v>58.95</v>
      </c>
      <c r="I613" s="113">
        <v>74048</v>
      </c>
      <c r="J613" s="113">
        <v>4447506.05</v>
      </c>
      <c r="K613" s="115">
        <v>43535</v>
      </c>
      <c r="L613" s="113">
        <v>724</v>
      </c>
      <c r="M613" s="113" t="s">
        <v>1902</v>
      </c>
      <c r="N613" s="351"/>
    </row>
    <row r="614" spans="1:14">
      <c r="A614" s="113" t="s">
        <v>1864</v>
      </c>
      <c r="B614" s="113" t="s">
        <v>383</v>
      </c>
      <c r="C614" s="113">
        <v>119.55</v>
      </c>
      <c r="D614" s="113">
        <v>124.75</v>
      </c>
      <c r="E614" s="113">
        <v>119</v>
      </c>
      <c r="F614" s="113">
        <v>123.7</v>
      </c>
      <c r="G614" s="113">
        <v>124.3</v>
      </c>
      <c r="H614" s="113">
        <v>119</v>
      </c>
      <c r="I614" s="113">
        <v>467190</v>
      </c>
      <c r="J614" s="113">
        <v>57397796.25</v>
      </c>
      <c r="K614" s="115">
        <v>43535</v>
      </c>
      <c r="L614" s="113">
        <v>3757</v>
      </c>
      <c r="M614" s="113" t="s">
        <v>845</v>
      </c>
      <c r="N614" s="351"/>
    </row>
    <row r="615" spans="1:14">
      <c r="A615" s="113" t="s">
        <v>295</v>
      </c>
      <c r="B615" s="113" t="s">
        <v>383</v>
      </c>
      <c r="C615" s="113">
        <v>233</v>
      </c>
      <c r="D615" s="113">
        <v>246.4</v>
      </c>
      <c r="E615" s="113">
        <v>232.5</v>
      </c>
      <c r="F615" s="113">
        <v>245.3</v>
      </c>
      <c r="G615" s="113">
        <v>245.5</v>
      </c>
      <c r="H615" s="113">
        <v>233.1</v>
      </c>
      <c r="I615" s="113">
        <v>143675</v>
      </c>
      <c r="J615" s="113">
        <v>34834951.799999997</v>
      </c>
      <c r="K615" s="115">
        <v>43535</v>
      </c>
      <c r="L615" s="113">
        <v>3260</v>
      </c>
      <c r="M615" s="113" t="s">
        <v>895</v>
      </c>
      <c r="N615" s="351"/>
    </row>
    <row r="616" spans="1:14">
      <c r="A616" s="113" t="s">
        <v>896</v>
      </c>
      <c r="B616" s="113" t="s">
        <v>383</v>
      </c>
      <c r="C616" s="113">
        <v>44.3</v>
      </c>
      <c r="D616" s="113">
        <v>46.65</v>
      </c>
      <c r="E616" s="113">
        <v>44.3</v>
      </c>
      <c r="F616" s="113">
        <v>45.5</v>
      </c>
      <c r="G616" s="113">
        <v>45.5</v>
      </c>
      <c r="H616" s="113">
        <v>43.65</v>
      </c>
      <c r="I616" s="113">
        <v>241523</v>
      </c>
      <c r="J616" s="113">
        <v>11008569.75</v>
      </c>
      <c r="K616" s="115">
        <v>43535</v>
      </c>
      <c r="L616" s="113">
        <v>2345</v>
      </c>
      <c r="M616" s="113" t="s">
        <v>897</v>
      </c>
      <c r="N616" s="351"/>
    </row>
    <row r="617" spans="1:14">
      <c r="A617" s="113" t="s">
        <v>898</v>
      </c>
      <c r="B617" s="113" t="s">
        <v>383</v>
      </c>
      <c r="C617" s="113">
        <v>35.1</v>
      </c>
      <c r="D617" s="113">
        <v>36.950000000000003</v>
      </c>
      <c r="E617" s="113">
        <v>35.049999999999997</v>
      </c>
      <c r="F617" s="113">
        <v>35.549999999999997</v>
      </c>
      <c r="G617" s="113">
        <v>35.950000000000003</v>
      </c>
      <c r="H617" s="113">
        <v>35.85</v>
      </c>
      <c r="I617" s="113">
        <v>34550</v>
      </c>
      <c r="J617" s="113">
        <v>1251850.6499999999</v>
      </c>
      <c r="K617" s="115">
        <v>43535</v>
      </c>
      <c r="L617" s="113">
        <v>334</v>
      </c>
      <c r="M617" s="113" t="s">
        <v>899</v>
      </c>
      <c r="N617" s="351"/>
    </row>
    <row r="618" spans="1:14">
      <c r="A618" s="113" t="s">
        <v>2044</v>
      </c>
      <c r="B618" s="113" t="s">
        <v>383</v>
      </c>
      <c r="C618" s="113">
        <v>44.75</v>
      </c>
      <c r="D618" s="113">
        <v>45.6</v>
      </c>
      <c r="E618" s="113">
        <v>44.75</v>
      </c>
      <c r="F618" s="113">
        <v>45.2</v>
      </c>
      <c r="G618" s="113">
        <v>45.3</v>
      </c>
      <c r="H618" s="113">
        <v>44.75</v>
      </c>
      <c r="I618" s="113">
        <v>1015074</v>
      </c>
      <c r="J618" s="113">
        <v>45858546.450000003</v>
      </c>
      <c r="K618" s="115">
        <v>43535</v>
      </c>
      <c r="L618" s="113">
        <v>10089</v>
      </c>
      <c r="M618" s="113" t="s">
        <v>2045</v>
      </c>
      <c r="N618" s="351"/>
    </row>
    <row r="619" spans="1:14">
      <c r="A619" s="113" t="s">
        <v>85</v>
      </c>
      <c r="B619" s="113" t="s">
        <v>383</v>
      </c>
      <c r="C619" s="113">
        <v>76.900000000000006</v>
      </c>
      <c r="D619" s="113">
        <v>78.7</v>
      </c>
      <c r="E619" s="113">
        <v>76.400000000000006</v>
      </c>
      <c r="F619" s="113">
        <v>77.7</v>
      </c>
      <c r="G619" s="113">
        <v>78</v>
      </c>
      <c r="H619" s="113">
        <v>76.05</v>
      </c>
      <c r="I619" s="113">
        <v>3924315</v>
      </c>
      <c r="J619" s="113">
        <v>305152365.35000002</v>
      </c>
      <c r="K619" s="115">
        <v>43535</v>
      </c>
      <c r="L619" s="113">
        <v>23396</v>
      </c>
      <c r="M619" s="113" t="s">
        <v>900</v>
      </c>
      <c r="N619" s="351"/>
    </row>
    <row r="620" spans="1:14">
      <c r="A620" s="113" t="s">
        <v>86</v>
      </c>
      <c r="B620" s="113" t="s">
        <v>383</v>
      </c>
      <c r="C620" s="113">
        <v>709.5</v>
      </c>
      <c r="D620" s="113">
        <v>721</v>
      </c>
      <c r="E620" s="113">
        <v>705.5</v>
      </c>
      <c r="F620" s="113">
        <v>718.95</v>
      </c>
      <c r="G620" s="113">
        <v>720.2</v>
      </c>
      <c r="H620" s="113">
        <v>702</v>
      </c>
      <c r="I620" s="113">
        <v>6209946</v>
      </c>
      <c r="J620" s="113">
        <v>4442669963.1000004</v>
      </c>
      <c r="K620" s="115">
        <v>43535</v>
      </c>
      <c r="L620" s="113">
        <v>96914</v>
      </c>
      <c r="M620" s="113" t="s">
        <v>901</v>
      </c>
      <c r="N620" s="351"/>
    </row>
    <row r="621" spans="1:14">
      <c r="A621" s="113" t="s">
        <v>2713</v>
      </c>
      <c r="B621" s="113" t="s">
        <v>383</v>
      </c>
      <c r="C621" s="113">
        <v>330.9</v>
      </c>
      <c r="D621" s="113">
        <v>346.25</v>
      </c>
      <c r="E621" s="113">
        <v>329</v>
      </c>
      <c r="F621" s="113">
        <v>344.25</v>
      </c>
      <c r="G621" s="113">
        <v>341.25</v>
      </c>
      <c r="H621" s="113">
        <v>329.8</v>
      </c>
      <c r="I621" s="113">
        <v>201002</v>
      </c>
      <c r="J621" s="113">
        <v>69112515.650000006</v>
      </c>
      <c r="K621" s="115">
        <v>43535</v>
      </c>
      <c r="L621" s="113">
        <v>2051</v>
      </c>
      <c r="M621" s="113" t="s">
        <v>2684</v>
      </c>
      <c r="N621" s="351"/>
    </row>
    <row r="622" spans="1:14">
      <c r="A622" s="113" t="s">
        <v>902</v>
      </c>
      <c r="B622" s="113" t="s">
        <v>383</v>
      </c>
      <c r="C622" s="113">
        <v>283.7</v>
      </c>
      <c r="D622" s="113">
        <v>294.45</v>
      </c>
      <c r="E622" s="113">
        <v>283.7</v>
      </c>
      <c r="F622" s="113">
        <v>287.39999999999998</v>
      </c>
      <c r="G622" s="113">
        <v>287.55</v>
      </c>
      <c r="H622" s="113">
        <v>283.3</v>
      </c>
      <c r="I622" s="113">
        <v>407412</v>
      </c>
      <c r="J622" s="113">
        <v>118073436.09999999</v>
      </c>
      <c r="K622" s="115">
        <v>43535</v>
      </c>
      <c r="L622" s="113">
        <v>8529</v>
      </c>
      <c r="M622" s="113" t="s">
        <v>903</v>
      </c>
      <c r="N622" s="351"/>
    </row>
    <row r="623" spans="1:14">
      <c r="A623" s="113" t="s">
        <v>2721</v>
      </c>
      <c r="B623" s="113" t="s">
        <v>383</v>
      </c>
      <c r="C623" s="113">
        <v>145.01</v>
      </c>
      <c r="D623" s="113">
        <v>149.94999999999999</v>
      </c>
      <c r="E623" s="113">
        <v>145.01</v>
      </c>
      <c r="F623" s="113">
        <v>149.53</v>
      </c>
      <c r="G623" s="113">
        <v>149.13</v>
      </c>
      <c r="H623" s="113">
        <v>146.97</v>
      </c>
      <c r="I623" s="113">
        <v>181</v>
      </c>
      <c r="J623" s="113">
        <v>26834.76</v>
      </c>
      <c r="K623" s="115">
        <v>43535</v>
      </c>
      <c r="L623" s="113">
        <v>34</v>
      </c>
      <c r="M623" s="113" t="s">
        <v>2722</v>
      </c>
      <c r="N623" s="351"/>
    </row>
    <row r="624" spans="1:14">
      <c r="A624" s="113" t="s">
        <v>2557</v>
      </c>
      <c r="B624" s="113" t="s">
        <v>383</v>
      </c>
      <c r="C624" s="113">
        <v>36</v>
      </c>
      <c r="D624" s="113">
        <v>36.79</v>
      </c>
      <c r="E624" s="113">
        <v>35.85</v>
      </c>
      <c r="F624" s="113">
        <v>36.56</v>
      </c>
      <c r="G624" s="113">
        <v>36.54</v>
      </c>
      <c r="H624" s="113">
        <v>36.01</v>
      </c>
      <c r="I624" s="113">
        <v>9997749</v>
      </c>
      <c r="J624" s="113">
        <v>365449539.82999998</v>
      </c>
      <c r="K624" s="115">
        <v>43535</v>
      </c>
      <c r="L624" s="113">
        <v>6262</v>
      </c>
      <c r="M624" s="113" t="s">
        <v>2308</v>
      </c>
      <c r="N624" s="351"/>
    </row>
    <row r="625" spans="1:14">
      <c r="A625" s="113" t="s">
        <v>87</v>
      </c>
      <c r="B625" s="113" t="s">
        <v>383</v>
      </c>
      <c r="C625" s="113">
        <v>371.8</v>
      </c>
      <c r="D625" s="113">
        <v>378.4</v>
      </c>
      <c r="E625" s="113">
        <v>370</v>
      </c>
      <c r="F625" s="113">
        <v>375.85</v>
      </c>
      <c r="G625" s="113">
        <v>375.4</v>
      </c>
      <c r="H625" s="113">
        <v>370.6</v>
      </c>
      <c r="I625" s="113">
        <v>11449587</v>
      </c>
      <c r="J625" s="113">
        <v>4302600072.8999996</v>
      </c>
      <c r="K625" s="115">
        <v>43535</v>
      </c>
      <c r="L625" s="113">
        <v>142026</v>
      </c>
      <c r="M625" s="113" t="s">
        <v>904</v>
      </c>
      <c r="N625" s="351"/>
    </row>
    <row r="626" spans="1:14">
      <c r="A626" s="113" t="s">
        <v>2193</v>
      </c>
      <c r="B626" s="113" t="s">
        <v>383</v>
      </c>
      <c r="C626" s="113">
        <v>980</v>
      </c>
      <c r="D626" s="113">
        <v>998</v>
      </c>
      <c r="E626" s="113">
        <v>973</v>
      </c>
      <c r="F626" s="113">
        <v>979.65</v>
      </c>
      <c r="G626" s="113">
        <v>974</v>
      </c>
      <c r="H626" s="113">
        <v>977.95</v>
      </c>
      <c r="I626" s="113">
        <v>457485</v>
      </c>
      <c r="J626" s="113">
        <v>451463685.75</v>
      </c>
      <c r="K626" s="115">
        <v>43535</v>
      </c>
      <c r="L626" s="113">
        <v>37342</v>
      </c>
      <c r="M626" s="113" t="s">
        <v>2194</v>
      </c>
      <c r="N626" s="351"/>
    </row>
    <row r="627" spans="1:14">
      <c r="A627" s="113" t="s">
        <v>2797</v>
      </c>
      <c r="B627" s="113" t="s">
        <v>383</v>
      </c>
      <c r="C627" s="113">
        <v>30.5</v>
      </c>
      <c r="D627" s="113">
        <v>30.5</v>
      </c>
      <c r="E627" s="113">
        <v>26.1</v>
      </c>
      <c r="F627" s="113">
        <v>29.15</v>
      </c>
      <c r="G627" s="113">
        <v>29.25</v>
      </c>
      <c r="H627" s="113">
        <v>29.2</v>
      </c>
      <c r="I627" s="113">
        <v>7999</v>
      </c>
      <c r="J627" s="113">
        <v>234215.05</v>
      </c>
      <c r="K627" s="115">
        <v>43535</v>
      </c>
      <c r="L627" s="113">
        <v>252</v>
      </c>
      <c r="M627" s="113" t="s">
        <v>3148</v>
      </c>
      <c r="N627" s="351"/>
    </row>
    <row r="628" spans="1:14">
      <c r="A628" s="113" t="s">
        <v>3353</v>
      </c>
      <c r="B628" s="113" t="s">
        <v>383</v>
      </c>
      <c r="C628" s="113">
        <v>1000</v>
      </c>
      <c r="D628" s="113">
        <v>1000</v>
      </c>
      <c r="E628" s="113">
        <v>999.99</v>
      </c>
      <c r="F628" s="113">
        <v>1000</v>
      </c>
      <c r="G628" s="113">
        <v>1000</v>
      </c>
      <c r="H628" s="113">
        <v>1000</v>
      </c>
      <c r="I628" s="113">
        <v>3766</v>
      </c>
      <c r="J628" s="113">
        <v>3765998.74</v>
      </c>
      <c r="K628" s="115">
        <v>43535</v>
      </c>
      <c r="L628" s="113">
        <v>19</v>
      </c>
      <c r="M628" s="113" t="s">
        <v>3354</v>
      </c>
      <c r="N628" s="351"/>
    </row>
    <row r="629" spans="1:14">
      <c r="A629" s="113" t="s">
        <v>2952</v>
      </c>
      <c r="B629" s="113" t="s">
        <v>383</v>
      </c>
      <c r="C629" s="113">
        <v>89</v>
      </c>
      <c r="D629" s="113">
        <v>91</v>
      </c>
      <c r="E629" s="113">
        <v>88</v>
      </c>
      <c r="F629" s="113">
        <v>88.45</v>
      </c>
      <c r="G629" s="113">
        <v>88.47</v>
      </c>
      <c r="H629" s="113">
        <v>87.33</v>
      </c>
      <c r="I629" s="113">
        <v>25906</v>
      </c>
      <c r="J629" s="113">
        <v>2291745.56</v>
      </c>
      <c r="K629" s="115">
        <v>43535</v>
      </c>
      <c r="L629" s="113">
        <v>23</v>
      </c>
      <c r="M629" s="113" t="s">
        <v>2953</v>
      </c>
      <c r="N629" s="351"/>
    </row>
    <row r="630" spans="1:14">
      <c r="A630" s="113" t="s">
        <v>2549</v>
      </c>
      <c r="B630" s="113" t="s">
        <v>383</v>
      </c>
      <c r="C630" s="113">
        <v>65.77</v>
      </c>
      <c r="D630" s="113">
        <v>66.900000000000006</v>
      </c>
      <c r="E630" s="113">
        <v>65.75</v>
      </c>
      <c r="F630" s="113">
        <v>66.88</v>
      </c>
      <c r="G630" s="113">
        <v>66.84</v>
      </c>
      <c r="H630" s="113">
        <v>64.97</v>
      </c>
      <c r="I630" s="113">
        <v>32489</v>
      </c>
      <c r="J630" s="113">
        <v>2158239.14</v>
      </c>
      <c r="K630" s="115">
        <v>43535</v>
      </c>
      <c r="L630" s="113">
        <v>118</v>
      </c>
      <c r="M630" s="113" t="s">
        <v>2099</v>
      </c>
      <c r="N630" s="351"/>
    </row>
    <row r="631" spans="1:14">
      <c r="A631" s="113" t="s">
        <v>2550</v>
      </c>
      <c r="B631" s="113" t="s">
        <v>383</v>
      </c>
      <c r="C631" s="113">
        <v>120.53</v>
      </c>
      <c r="D631" s="113">
        <v>120.88</v>
      </c>
      <c r="E631" s="113">
        <v>120.15</v>
      </c>
      <c r="F631" s="113">
        <v>120.88</v>
      </c>
      <c r="G631" s="113">
        <v>120.88</v>
      </c>
      <c r="H631" s="113">
        <v>119.37</v>
      </c>
      <c r="I631" s="113">
        <v>317</v>
      </c>
      <c r="J631" s="113">
        <v>38224.31</v>
      </c>
      <c r="K631" s="115">
        <v>43535</v>
      </c>
      <c r="L631" s="113">
        <v>21</v>
      </c>
      <c r="M631" s="113" t="s">
        <v>905</v>
      </c>
      <c r="N631" s="351"/>
    </row>
    <row r="632" spans="1:14">
      <c r="A632" s="113" t="s">
        <v>2551</v>
      </c>
      <c r="B632" s="113" t="s">
        <v>383</v>
      </c>
      <c r="C632" s="113">
        <v>112.7</v>
      </c>
      <c r="D632" s="113">
        <v>116.59</v>
      </c>
      <c r="E632" s="113">
        <v>112.7</v>
      </c>
      <c r="F632" s="113">
        <v>116.35</v>
      </c>
      <c r="G632" s="113">
        <v>116.35</v>
      </c>
      <c r="H632" s="113">
        <v>115.04</v>
      </c>
      <c r="I632" s="113">
        <v>77200</v>
      </c>
      <c r="J632" s="113">
        <v>8973094.6300000008</v>
      </c>
      <c r="K632" s="115">
        <v>43535</v>
      </c>
      <c r="L632" s="113">
        <v>7363</v>
      </c>
      <c r="M632" s="113" t="s">
        <v>946</v>
      </c>
      <c r="N632" s="351"/>
    </row>
    <row r="633" spans="1:14">
      <c r="A633" s="113" t="s">
        <v>2552</v>
      </c>
      <c r="B633" s="113" t="s">
        <v>383</v>
      </c>
      <c r="C633" s="113">
        <v>55.56</v>
      </c>
      <c r="D633" s="113">
        <v>55.93</v>
      </c>
      <c r="E633" s="113">
        <v>55.56</v>
      </c>
      <c r="F633" s="113">
        <v>55.77</v>
      </c>
      <c r="G633" s="113">
        <v>55.77</v>
      </c>
      <c r="H633" s="113">
        <v>55.26</v>
      </c>
      <c r="I633" s="113">
        <v>2211</v>
      </c>
      <c r="J633" s="113">
        <v>123356.71</v>
      </c>
      <c r="K633" s="115">
        <v>43535</v>
      </c>
      <c r="L633" s="113">
        <v>47</v>
      </c>
      <c r="M633" s="113" t="s">
        <v>2174</v>
      </c>
      <c r="N633" s="351"/>
    </row>
    <row r="634" spans="1:14">
      <c r="A634" s="113" t="s">
        <v>3149</v>
      </c>
      <c r="B634" s="113" t="s">
        <v>383</v>
      </c>
      <c r="C634" s="113">
        <v>27</v>
      </c>
      <c r="D634" s="113">
        <v>28.12</v>
      </c>
      <c r="E634" s="113">
        <v>27</v>
      </c>
      <c r="F634" s="113">
        <v>28.11</v>
      </c>
      <c r="G634" s="113">
        <v>28.12</v>
      </c>
      <c r="H634" s="113">
        <v>27.53</v>
      </c>
      <c r="I634" s="113">
        <v>16268</v>
      </c>
      <c r="J634" s="113">
        <v>455602.09</v>
      </c>
      <c r="K634" s="115">
        <v>43535</v>
      </c>
      <c r="L634" s="113">
        <v>418</v>
      </c>
      <c r="M634" s="113" t="s">
        <v>3150</v>
      </c>
      <c r="N634" s="351"/>
    </row>
    <row r="635" spans="1:14">
      <c r="A635" s="113" t="s">
        <v>1897</v>
      </c>
      <c r="B635" s="113" t="s">
        <v>383</v>
      </c>
      <c r="C635" s="113">
        <v>343.1</v>
      </c>
      <c r="D635" s="113">
        <v>350.25</v>
      </c>
      <c r="E635" s="113">
        <v>340.15</v>
      </c>
      <c r="F635" s="113">
        <v>344.35</v>
      </c>
      <c r="G635" s="113">
        <v>341.8</v>
      </c>
      <c r="H635" s="113">
        <v>342.25</v>
      </c>
      <c r="I635" s="113">
        <v>2191779</v>
      </c>
      <c r="J635" s="113">
        <v>758607353.5</v>
      </c>
      <c r="K635" s="115">
        <v>43535</v>
      </c>
      <c r="L635" s="113">
        <v>39514</v>
      </c>
      <c r="M635" s="113" t="s">
        <v>1898</v>
      </c>
      <c r="N635" s="351"/>
    </row>
    <row r="636" spans="1:14">
      <c r="A636" s="113" t="s">
        <v>2553</v>
      </c>
      <c r="B636" s="113" t="s">
        <v>383</v>
      </c>
      <c r="C636" s="113">
        <v>389.12</v>
      </c>
      <c r="D636" s="113">
        <v>391.63</v>
      </c>
      <c r="E636" s="113">
        <v>389.12</v>
      </c>
      <c r="F636" s="113">
        <v>391.63</v>
      </c>
      <c r="G636" s="113">
        <v>391.63</v>
      </c>
      <c r="H636" s="113">
        <v>386.06</v>
      </c>
      <c r="I636" s="113">
        <v>279</v>
      </c>
      <c r="J636" s="113">
        <v>109048.71</v>
      </c>
      <c r="K636" s="115">
        <v>43535</v>
      </c>
      <c r="L636" s="113">
        <v>13</v>
      </c>
      <c r="M636" s="113" t="s">
        <v>2337</v>
      </c>
      <c r="N636" s="351"/>
    </row>
    <row r="637" spans="1:14">
      <c r="A637" s="113" t="s">
        <v>346</v>
      </c>
      <c r="B637" s="113" t="s">
        <v>383</v>
      </c>
      <c r="C637" s="113">
        <v>41.5</v>
      </c>
      <c r="D637" s="113">
        <v>46.4</v>
      </c>
      <c r="E637" s="113">
        <v>41.5</v>
      </c>
      <c r="F637" s="113">
        <v>45.35</v>
      </c>
      <c r="G637" s="113">
        <v>44.7</v>
      </c>
      <c r="H637" s="113">
        <v>41.35</v>
      </c>
      <c r="I637" s="113">
        <v>1366547</v>
      </c>
      <c r="J637" s="113">
        <v>60185541.649999999</v>
      </c>
      <c r="K637" s="115">
        <v>43535</v>
      </c>
      <c r="L637" s="113">
        <v>6281</v>
      </c>
      <c r="M637" s="113" t="s">
        <v>1920</v>
      </c>
      <c r="N637" s="351"/>
    </row>
    <row r="638" spans="1:14">
      <c r="A638" s="113" t="s">
        <v>906</v>
      </c>
      <c r="B638" s="113" t="s">
        <v>383</v>
      </c>
      <c r="C638" s="113">
        <v>2846</v>
      </c>
      <c r="D638" s="113">
        <v>2886</v>
      </c>
      <c r="E638" s="113">
        <v>2840.05</v>
      </c>
      <c r="F638" s="113">
        <v>2873.7</v>
      </c>
      <c r="G638" s="113">
        <v>2886</v>
      </c>
      <c r="H638" s="113">
        <v>2845.65</v>
      </c>
      <c r="I638" s="113">
        <v>8871</v>
      </c>
      <c r="J638" s="113">
        <v>25301340.75</v>
      </c>
      <c r="K638" s="115">
        <v>43535</v>
      </c>
      <c r="L638" s="113">
        <v>409</v>
      </c>
      <c r="M638" s="113" t="s">
        <v>907</v>
      </c>
      <c r="N638" s="351"/>
    </row>
    <row r="639" spans="1:14">
      <c r="A639" s="113" t="s">
        <v>3784</v>
      </c>
      <c r="B639" s="113" t="s">
        <v>3175</v>
      </c>
      <c r="C639" s="113">
        <v>1.4</v>
      </c>
      <c r="D639" s="113">
        <v>1.4</v>
      </c>
      <c r="E639" s="113">
        <v>1.4</v>
      </c>
      <c r="F639" s="113">
        <v>1.4</v>
      </c>
      <c r="G639" s="113">
        <v>1.4</v>
      </c>
      <c r="H639" s="113">
        <v>1.45</v>
      </c>
      <c r="I639" s="113">
        <v>401</v>
      </c>
      <c r="J639" s="113">
        <v>561.4</v>
      </c>
      <c r="K639" s="115">
        <v>43535</v>
      </c>
      <c r="L639" s="113">
        <v>4</v>
      </c>
      <c r="M639" s="113" t="s">
        <v>3785</v>
      </c>
      <c r="N639" s="351"/>
    </row>
    <row r="640" spans="1:14">
      <c r="A640" s="113" t="s">
        <v>88</v>
      </c>
      <c r="B640" s="113" t="s">
        <v>383</v>
      </c>
      <c r="C640" s="113">
        <v>44</v>
      </c>
      <c r="D640" s="113">
        <v>45.45</v>
      </c>
      <c r="E640" s="113">
        <v>44</v>
      </c>
      <c r="F640" s="113">
        <v>44.85</v>
      </c>
      <c r="G640" s="113">
        <v>44.85</v>
      </c>
      <c r="H640" s="113">
        <v>43.35</v>
      </c>
      <c r="I640" s="113">
        <v>14241702</v>
      </c>
      <c r="J640" s="113">
        <v>641019525.70000005</v>
      </c>
      <c r="K640" s="115">
        <v>43535</v>
      </c>
      <c r="L640" s="113">
        <v>19639</v>
      </c>
      <c r="M640" s="113" t="s">
        <v>2954</v>
      </c>
      <c r="N640" s="351"/>
    </row>
    <row r="641" spans="1:14">
      <c r="A641" s="113" t="s">
        <v>3165</v>
      </c>
      <c r="B641" s="113" t="s">
        <v>383</v>
      </c>
      <c r="C641" s="113">
        <v>3045</v>
      </c>
      <c r="D641" s="113">
        <v>3100</v>
      </c>
      <c r="E641" s="113">
        <v>3007</v>
      </c>
      <c r="F641" s="113">
        <v>3023.35</v>
      </c>
      <c r="G641" s="113">
        <v>3010</v>
      </c>
      <c r="H641" s="113">
        <v>3015</v>
      </c>
      <c r="I641" s="113">
        <v>314</v>
      </c>
      <c r="J641" s="113">
        <v>947532.05</v>
      </c>
      <c r="K641" s="115">
        <v>43535</v>
      </c>
      <c r="L641" s="113">
        <v>32</v>
      </c>
      <c r="M641" s="113" t="s">
        <v>3166</v>
      </c>
      <c r="N641" s="351"/>
    </row>
    <row r="642" spans="1:14">
      <c r="A642" s="113" t="s">
        <v>89</v>
      </c>
      <c r="B642" s="113" t="s">
        <v>383</v>
      </c>
      <c r="C642" s="113">
        <v>32.75</v>
      </c>
      <c r="D642" s="113">
        <v>34.700000000000003</v>
      </c>
      <c r="E642" s="113">
        <v>32.6</v>
      </c>
      <c r="F642" s="113">
        <v>34.200000000000003</v>
      </c>
      <c r="G642" s="113">
        <v>34.450000000000003</v>
      </c>
      <c r="H642" s="113">
        <v>32.549999999999997</v>
      </c>
      <c r="I642" s="113">
        <v>45781308</v>
      </c>
      <c r="J642" s="113">
        <v>1546758916.8499999</v>
      </c>
      <c r="K642" s="115">
        <v>43535</v>
      </c>
      <c r="L642" s="113">
        <v>61741</v>
      </c>
      <c r="M642" s="113" t="s">
        <v>908</v>
      </c>
      <c r="N642" s="351"/>
    </row>
    <row r="643" spans="1:14">
      <c r="A643" s="113" t="s">
        <v>90</v>
      </c>
      <c r="B643" s="113" t="s">
        <v>383</v>
      </c>
      <c r="C643" s="113">
        <v>39.9</v>
      </c>
      <c r="D643" s="113">
        <v>41.9</v>
      </c>
      <c r="E643" s="113">
        <v>39.450000000000003</v>
      </c>
      <c r="F643" s="113">
        <v>41.35</v>
      </c>
      <c r="G643" s="113">
        <v>41.6</v>
      </c>
      <c r="H643" s="113">
        <v>39.200000000000003</v>
      </c>
      <c r="I643" s="113">
        <v>8182864</v>
      </c>
      <c r="J643" s="113">
        <v>337517195.05000001</v>
      </c>
      <c r="K643" s="115">
        <v>43535</v>
      </c>
      <c r="L643" s="113">
        <v>15401</v>
      </c>
      <c r="M643" s="113" t="s">
        <v>909</v>
      </c>
      <c r="N643" s="351"/>
    </row>
    <row r="644" spans="1:14">
      <c r="A644" s="113" t="s">
        <v>3361</v>
      </c>
      <c r="B644" s="113" t="s">
        <v>383</v>
      </c>
      <c r="C644" s="113">
        <v>49.15</v>
      </c>
      <c r="D644" s="113">
        <v>50.65</v>
      </c>
      <c r="E644" s="113">
        <v>48.65</v>
      </c>
      <c r="F644" s="113">
        <v>50.1</v>
      </c>
      <c r="G644" s="113">
        <v>49.9</v>
      </c>
      <c r="H644" s="113">
        <v>48.95</v>
      </c>
      <c r="I644" s="113">
        <v>19344722</v>
      </c>
      <c r="J644" s="113">
        <v>966460588.75</v>
      </c>
      <c r="K644" s="115">
        <v>43535</v>
      </c>
      <c r="L644" s="113">
        <v>37351</v>
      </c>
      <c r="M644" s="113" t="s">
        <v>910</v>
      </c>
      <c r="N644" s="351"/>
    </row>
    <row r="645" spans="1:14">
      <c r="A645" s="113" t="s">
        <v>3591</v>
      </c>
      <c r="B645" s="113" t="s">
        <v>383</v>
      </c>
      <c r="C645" s="113">
        <v>114</v>
      </c>
      <c r="D645" s="113">
        <v>115.2</v>
      </c>
      <c r="E645" s="113">
        <v>111.01</v>
      </c>
      <c r="F645" s="113">
        <v>111.01</v>
      </c>
      <c r="G645" s="113">
        <v>111.01</v>
      </c>
      <c r="H645" s="113">
        <v>114.74</v>
      </c>
      <c r="I645" s="113">
        <v>47</v>
      </c>
      <c r="J645" s="113">
        <v>5315.26</v>
      </c>
      <c r="K645" s="115">
        <v>43535</v>
      </c>
      <c r="L645" s="113">
        <v>8</v>
      </c>
      <c r="M645" s="113" t="s">
        <v>3592</v>
      </c>
      <c r="N645" s="351"/>
    </row>
    <row r="646" spans="1:14">
      <c r="A646" s="113" t="s">
        <v>2236</v>
      </c>
      <c r="B646" s="113" t="s">
        <v>383</v>
      </c>
      <c r="C646" s="113">
        <v>159.5</v>
      </c>
      <c r="D646" s="113">
        <v>161</v>
      </c>
      <c r="E646" s="113">
        <v>157.6</v>
      </c>
      <c r="F646" s="113">
        <v>160.80000000000001</v>
      </c>
      <c r="G646" s="113">
        <v>160.4</v>
      </c>
      <c r="H646" s="113">
        <v>157.65</v>
      </c>
      <c r="I646" s="113">
        <v>35056</v>
      </c>
      <c r="J646" s="113">
        <v>5604511.0999999996</v>
      </c>
      <c r="K646" s="115">
        <v>43535</v>
      </c>
      <c r="L646" s="113">
        <v>2014</v>
      </c>
      <c r="M646" s="113" t="s">
        <v>3129</v>
      </c>
      <c r="N646" s="351"/>
    </row>
    <row r="647" spans="1:14">
      <c r="A647" s="113" t="s">
        <v>2663</v>
      </c>
      <c r="B647" s="113" t="s">
        <v>383</v>
      </c>
      <c r="C647" s="113">
        <v>535</v>
      </c>
      <c r="D647" s="113">
        <v>536</v>
      </c>
      <c r="E647" s="113">
        <v>513.79999999999995</v>
      </c>
      <c r="F647" s="113">
        <v>525.6</v>
      </c>
      <c r="G647" s="113">
        <v>529.95000000000005</v>
      </c>
      <c r="H647" s="113">
        <v>517.85</v>
      </c>
      <c r="I647" s="113">
        <v>4022</v>
      </c>
      <c r="J647" s="113">
        <v>2109029.75</v>
      </c>
      <c r="K647" s="115">
        <v>43535</v>
      </c>
      <c r="L647" s="113">
        <v>374</v>
      </c>
      <c r="M647" s="113" t="s">
        <v>2664</v>
      </c>
      <c r="N647" s="351"/>
    </row>
    <row r="648" spans="1:14">
      <c r="A648" s="113" t="s">
        <v>911</v>
      </c>
      <c r="B648" s="113" t="s">
        <v>383</v>
      </c>
      <c r="C648" s="113">
        <v>900</v>
      </c>
      <c r="D648" s="113">
        <v>936</v>
      </c>
      <c r="E648" s="113">
        <v>897</v>
      </c>
      <c r="F648" s="113">
        <v>924.25</v>
      </c>
      <c r="G648" s="113">
        <v>928</v>
      </c>
      <c r="H648" s="113">
        <v>893.4</v>
      </c>
      <c r="I648" s="113">
        <v>14894</v>
      </c>
      <c r="J648" s="113">
        <v>13659439.550000001</v>
      </c>
      <c r="K648" s="115">
        <v>43535</v>
      </c>
      <c r="L648" s="113">
        <v>1174</v>
      </c>
      <c r="M648" s="113" t="s">
        <v>912</v>
      </c>
      <c r="N648" s="351"/>
    </row>
    <row r="649" spans="1:14">
      <c r="A649" s="113" t="s">
        <v>91</v>
      </c>
      <c r="B649" s="113" t="s">
        <v>383</v>
      </c>
      <c r="C649" s="113">
        <v>13.45</v>
      </c>
      <c r="D649" s="113">
        <v>14.3</v>
      </c>
      <c r="E649" s="113">
        <v>13.4</v>
      </c>
      <c r="F649" s="113">
        <v>13.95</v>
      </c>
      <c r="G649" s="113">
        <v>13.95</v>
      </c>
      <c r="H649" s="113">
        <v>13.5</v>
      </c>
      <c r="I649" s="113">
        <v>4379428</v>
      </c>
      <c r="J649" s="113">
        <v>60871733</v>
      </c>
      <c r="K649" s="115">
        <v>43535</v>
      </c>
      <c r="L649" s="113">
        <v>34903</v>
      </c>
      <c r="M649" s="113" t="s">
        <v>913</v>
      </c>
      <c r="N649" s="351"/>
    </row>
    <row r="650" spans="1:14">
      <c r="A650" s="113" t="s">
        <v>2309</v>
      </c>
      <c r="B650" s="113" t="s">
        <v>383</v>
      </c>
      <c r="C650" s="113">
        <v>230.15</v>
      </c>
      <c r="D650" s="113">
        <v>232.55</v>
      </c>
      <c r="E650" s="113">
        <v>226</v>
      </c>
      <c r="F650" s="113">
        <v>229</v>
      </c>
      <c r="G650" s="113">
        <v>230</v>
      </c>
      <c r="H650" s="113">
        <v>228</v>
      </c>
      <c r="I650" s="113">
        <v>4109</v>
      </c>
      <c r="J650" s="113">
        <v>942092.3</v>
      </c>
      <c r="K650" s="115">
        <v>43535</v>
      </c>
      <c r="L650" s="113">
        <v>114</v>
      </c>
      <c r="M650" s="113" t="s">
        <v>2310</v>
      </c>
      <c r="N650" s="351"/>
    </row>
    <row r="651" spans="1:14">
      <c r="A651" s="113" t="s">
        <v>914</v>
      </c>
      <c r="B651" s="113" t="s">
        <v>383</v>
      </c>
      <c r="C651" s="113">
        <v>402</v>
      </c>
      <c r="D651" s="113">
        <v>407</v>
      </c>
      <c r="E651" s="113">
        <v>395.05</v>
      </c>
      <c r="F651" s="113">
        <v>405.2</v>
      </c>
      <c r="G651" s="113">
        <v>402.3</v>
      </c>
      <c r="H651" s="113">
        <v>396.35</v>
      </c>
      <c r="I651" s="113">
        <v>37268</v>
      </c>
      <c r="J651" s="113">
        <v>15001682.800000001</v>
      </c>
      <c r="K651" s="115">
        <v>43535</v>
      </c>
      <c r="L651" s="113">
        <v>1674</v>
      </c>
      <c r="M651" s="113" t="s">
        <v>915</v>
      </c>
      <c r="N651" s="351"/>
    </row>
    <row r="652" spans="1:14">
      <c r="A652" s="113" t="s">
        <v>92</v>
      </c>
      <c r="B652" s="113" t="s">
        <v>383</v>
      </c>
      <c r="C652" s="113">
        <v>295</v>
      </c>
      <c r="D652" s="113">
        <v>300</v>
      </c>
      <c r="E652" s="113">
        <v>293.45</v>
      </c>
      <c r="F652" s="113">
        <v>298.35000000000002</v>
      </c>
      <c r="G652" s="113">
        <v>297.8</v>
      </c>
      <c r="H652" s="113">
        <v>293.8</v>
      </c>
      <c r="I652" s="113">
        <v>1639133</v>
      </c>
      <c r="J652" s="113">
        <v>487399478.85000002</v>
      </c>
      <c r="K652" s="115">
        <v>43535</v>
      </c>
      <c r="L652" s="113">
        <v>31791</v>
      </c>
      <c r="M652" s="113" t="s">
        <v>2260</v>
      </c>
      <c r="N652" s="351"/>
    </row>
    <row r="653" spans="1:14">
      <c r="A653" s="113" t="s">
        <v>916</v>
      </c>
      <c r="B653" s="113" t="s">
        <v>383</v>
      </c>
      <c r="C653" s="113">
        <v>322</v>
      </c>
      <c r="D653" s="113">
        <v>325.39999999999998</v>
      </c>
      <c r="E653" s="113">
        <v>310.39999999999998</v>
      </c>
      <c r="F653" s="113">
        <v>322.7</v>
      </c>
      <c r="G653" s="113">
        <v>322</v>
      </c>
      <c r="H653" s="113">
        <v>318.14999999999998</v>
      </c>
      <c r="I653" s="113">
        <v>46133</v>
      </c>
      <c r="J653" s="113">
        <v>14664415.65</v>
      </c>
      <c r="K653" s="115">
        <v>43535</v>
      </c>
      <c r="L653" s="113">
        <v>1031</v>
      </c>
      <c r="M653" s="113" t="s">
        <v>917</v>
      </c>
      <c r="N653" s="351"/>
    </row>
    <row r="654" spans="1:14">
      <c r="A654" s="113" t="s">
        <v>2253</v>
      </c>
      <c r="B654" s="113" t="s">
        <v>383</v>
      </c>
      <c r="C654" s="113">
        <v>367.8</v>
      </c>
      <c r="D654" s="113">
        <v>384.6</v>
      </c>
      <c r="E654" s="113">
        <v>366.45</v>
      </c>
      <c r="F654" s="113">
        <v>377.95</v>
      </c>
      <c r="G654" s="113">
        <v>379</v>
      </c>
      <c r="H654" s="113">
        <v>364.15</v>
      </c>
      <c r="I654" s="113">
        <v>302010</v>
      </c>
      <c r="J654" s="113">
        <v>113847925.15000001</v>
      </c>
      <c r="K654" s="115">
        <v>43535</v>
      </c>
      <c r="L654" s="113">
        <v>12805</v>
      </c>
      <c r="M654" s="113" t="s">
        <v>2254</v>
      </c>
      <c r="N654" s="351"/>
    </row>
    <row r="655" spans="1:14">
      <c r="A655" s="113" t="s">
        <v>3477</v>
      </c>
      <c r="B655" s="113" t="s">
        <v>383</v>
      </c>
      <c r="C655" s="113">
        <v>65.2</v>
      </c>
      <c r="D655" s="113">
        <v>68</v>
      </c>
      <c r="E655" s="113">
        <v>65.099999999999994</v>
      </c>
      <c r="F655" s="113">
        <v>68</v>
      </c>
      <c r="G655" s="113">
        <v>68</v>
      </c>
      <c r="H655" s="113">
        <v>68.5</v>
      </c>
      <c r="I655" s="113">
        <v>242</v>
      </c>
      <c r="J655" s="113">
        <v>16047.2</v>
      </c>
      <c r="K655" s="115">
        <v>43535</v>
      </c>
      <c r="L655" s="113">
        <v>6</v>
      </c>
      <c r="M655" s="113" t="s">
        <v>3478</v>
      </c>
      <c r="N655" s="351"/>
    </row>
    <row r="656" spans="1:14">
      <c r="A656" s="113" t="s">
        <v>3218</v>
      </c>
      <c r="B656" s="113" t="s">
        <v>3175</v>
      </c>
      <c r="C656" s="113">
        <v>9.5</v>
      </c>
      <c r="D656" s="113">
        <v>9.8000000000000007</v>
      </c>
      <c r="E656" s="113">
        <v>9.0500000000000007</v>
      </c>
      <c r="F656" s="113">
        <v>9.5</v>
      </c>
      <c r="G656" s="113">
        <v>9.25</v>
      </c>
      <c r="H656" s="113">
        <v>9.4</v>
      </c>
      <c r="I656" s="113">
        <v>51795</v>
      </c>
      <c r="J656" s="113">
        <v>492346.2</v>
      </c>
      <c r="K656" s="115">
        <v>43535</v>
      </c>
      <c r="L656" s="113">
        <v>132</v>
      </c>
      <c r="M656" s="113" t="s">
        <v>3219</v>
      </c>
      <c r="N656" s="351"/>
    </row>
    <row r="657" spans="1:14">
      <c r="A657" s="113" t="s">
        <v>918</v>
      </c>
      <c r="B657" s="113" t="s">
        <v>383</v>
      </c>
      <c r="C657" s="113">
        <v>7</v>
      </c>
      <c r="D657" s="113">
        <v>7.05</v>
      </c>
      <c r="E657" s="113">
        <v>6.8</v>
      </c>
      <c r="F657" s="113">
        <v>7.05</v>
      </c>
      <c r="G657" s="113">
        <v>7.05</v>
      </c>
      <c r="H657" s="113">
        <v>6.75</v>
      </c>
      <c r="I657" s="113">
        <v>242354</v>
      </c>
      <c r="J657" s="113">
        <v>1695720.1</v>
      </c>
      <c r="K657" s="115">
        <v>43535</v>
      </c>
      <c r="L657" s="113">
        <v>348</v>
      </c>
      <c r="M657" s="113" t="s">
        <v>919</v>
      </c>
      <c r="N657" s="351"/>
    </row>
    <row r="658" spans="1:14">
      <c r="A658" s="113" t="s">
        <v>2798</v>
      </c>
      <c r="B658" s="113" t="s">
        <v>383</v>
      </c>
      <c r="C658" s="113">
        <v>264.5</v>
      </c>
      <c r="D658" s="113">
        <v>275.05</v>
      </c>
      <c r="E658" s="113">
        <v>260</v>
      </c>
      <c r="F658" s="113">
        <v>270.75</v>
      </c>
      <c r="G658" s="113">
        <v>270</v>
      </c>
      <c r="H658" s="113">
        <v>264.5</v>
      </c>
      <c r="I658" s="113">
        <v>52618</v>
      </c>
      <c r="J658" s="113">
        <v>14087618.85</v>
      </c>
      <c r="K658" s="115">
        <v>43535</v>
      </c>
      <c r="L658" s="113">
        <v>1631</v>
      </c>
      <c r="M658" s="113" t="s">
        <v>2799</v>
      </c>
      <c r="N658" s="351"/>
    </row>
    <row r="659" spans="1:14">
      <c r="A659" s="113" t="s">
        <v>2955</v>
      </c>
      <c r="B659" s="113" t="s">
        <v>383</v>
      </c>
      <c r="C659" s="113">
        <v>915</v>
      </c>
      <c r="D659" s="113">
        <v>927.75</v>
      </c>
      <c r="E659" s="113">
        <v>899.8</v>
      </c>
      <c r="F659" s="113">
        <v>920.5</v>
      </c>
      <c r="G659" s="113">
        <v>926</v>
      </c>
      <c r="H659" s="113">
        <v>887.85</v>
      </c>
      <c r="I659" s="113">
        <v>2556</v>
      </c>
      <c r="J659" s="113">
        <v>2328265.35</v>
      </c>
      <c r="K659" s="115">
        <v>43535</v>
      </c>
      <c r="L659" s="113">
        <v>1380</v>
      </c>
      <c r="M659" s="113" t="s">
        <v>2956</v>
      </c>
      <c r="N659" s="351"/>
    </row>
    <row r="660" spans="1:14">
      <c r="A660" s="113" t="s">
        <v>3457</v>
      </c>
      <c r="B660" s="113" t="s">
        <v>3175</v>
      </c>
      <c r="C660" s="113">
        <v>0.35</v>
      </c>
      <c r="D660" s="113">
        <v>0.35</v>
      </c>
      <c r="E660" s="113">
        <v>0.35</v>
      </c>
      <c r="F660" s="113">
        <v>0.35</v>
      </c>
      <c r="G660" s="113">
        <v>0.35</v>
      </c>
      <c r="H660" s="113">
        <v>0.35</v>
      </c>
      <c r="I660" s="113">
        <v>200</v>
      </c>
      <c r="J660" s="113">
        <v>70</v>
      </c>
      <c r="K660" s="115">
        <v>43535</v>
      </c>
      <c r="L660" s="113">
        <v>1</v>
      </c>
      <c r="M660" s="113" t="s">
        <v>3458</v>
      </c>
      <c r="N660" s="351"/>
    </row>
    <row r="661" spans="1:14">
      <c r="A661" s="113" t="s">
        <v>2581</v>
      </c>
      <c r="B661" s="113" t="s">
        <v>383</v>
      </c>
      <c r="C661" s="113">
        <v>10.3</v>
      </c>
      <c r="D661" s="113">
        <v>10.3</v>
      </c>
      <c r="E661" s="113">
        <v>9.8000000000000007</v>
      </c>
      <c r="F661" s="113">
        <v>9.9499999999999993</v>
      </c>
      <c r="G661" s="113">
        <v>9.9</v>
      </c>
      <c r="H661" s="113">
        <v>9.85</v>
      </c>
      <c r="I661" s="113">
        <v>27112</v>
      </c>
      <c r="J661" s="113">
        <v>271485.65000000002</v>
      </c>
      <c r="K661" s="115">
        <v>43535</v>
      </c>
      <c r="L661" s="113">
        <v>188</v>
      </c>
      <c r="M661" s="113" t="s">
        <v>2582</v>
      </c>
      <c r="N661" s="351"/>
    </row>
    <row r="662" spans="1:14">
      <c r="A662" s="113" t="s">
        <v>198</v>
      </c>
      <c r="B662" s="113" t="s">
        <v>383</v>
      </c>
      <c r="C662" s="113">
        <v>145.15</v>
      </c>
      <c r="D662" s="113">
        <v>146.5</v>
      </c>
      <c r="E662" s="113">
        <v>143.5</v>
      </c>
      <c r="F662" s="113">
        <v>144.15</v>
      </c>
      <c r="G662" s="113">
        <v>143.9</v>
      </c>
      <c r="H662" s="113">
        <v>144.55000000000001</v>
      </c>
      <c r="I662" s="113">
        <v>4092360</v>
      </c>
      <c r="J662" s="113">
        <v>590568552.70000005</v>
      </c>
      <c r="K662" s="115">
        <v>43535</v>
      </c>
      <c r="L662" s="113">
        <v>11278</v>
      </c>
      <c r="M662" s="113" t="s">
        <v>920</v>
      </c>
      <c r="N662" s="351"/>
    </row>
    <row r="663" spans="1:14">
      <c r="A663" s="113" t="s">
        <v>93</v>
      </c>
      <c r="B663" s="113" t="s">
        <v>383</v>
      </c>
      <c r="C663" s="113">
        <v>96.3</v>
      </c>
      <c r="D663" s="113">
        <v>104.45</v>
      </c>
      <c r="E663" s="113">
        <v>96.3</v>
      </c>
      <c r="F663" s="113">
        <v>103.8</v>
      </c>
      <c r="G663" s="113">
        <v>104.35</v>
      </c>
      <c r="H663" s="113">
        <v>96.15</v>
      </c>
      <c r="I663" s="113">
        <v>14646695</v>
      </c>
      <c r="J663" s="113">
        <v>1489687615.8499999</v>
      </c>
      <c r="K663" s="115">
        <v>43535</v>
      </c>
      <c r="L663" s="113">
        <v>50145</v>
      </c>
      <c r="M663" s="113" t="s">
        <v>921</v>
      </c>
      <c r="N663" s="351"/>
    </row>
    <row r="664" spans="1:14">
      <c r="A664" s="113" t="s">
        <v>922</v>
      </c>
      <c r="B664" s="113" t="s">
        <v>383</v>
      </c>
      <c r="C664" s="113">
        <v>297</v>
      </c>
      <c r="D664" s="113">
        <v>308.85000000000002</v>
      </c>
      <c r="E664" s="113">
        <v>295.89999999999998</v>
      </c>
      <c r="F664" s="113">
        <v>303.39999999999998</v>
      </c>
      <c r="G664" s="113">
        <v>302.95</v>
      </c>
      <c r="H664" s="113">
        <v>298.95</v>
      </c>
      <c r="I664" s="113">
        <v>323743</v>
      </c>
      <c r="J664" s="113">
        <v>98186113</v>
      </c>
      <c r="K664" s="115">
        <v>43535</v>
      </c>
      <c r="L664" s="113">
        <v>5520</v>
      </c>
      <c r="M664" s="113" t="s">
        <v>923</v>
      </c>
      <c r="N664" s="351"/>
    </row>
    <row r="665" spans="1:14">
      <c r="A665" s="113" t="s">
        <v>924</v>
      </c>
      <c r="B665" s="113" t="s">
        <v>383</v>
      </c>
      <c r="C665" s="113">
        <v>252</v>
      </c>
      <c r="D665" s="113">
        <v>265</v>
      </c>
      <c r="E665" s="113">
        <v>251.65</v>
      </c>
      <c r="F665" s="113">
        <v>262.39999999999998</v>
      </c>
      <c r="G665" s="113">
        <v>265</v>
      </c>
      <c r="H665" s="113">
        <v>253.3</v>
      </c>
      <c r="I665" s="113">
        <v>3214565</v>
      </c>
      <c r="J665" s="113">
        <v>835179536.85000002</v>
      </c>
      <c r="K665" s="115">
        <v>43535</v>
      </c>
      <c r="L665" s="113">
        <v>25196</v>
      </c>
      <c r="M665" s="113" t="s">
        <v>925</v>
      </c>
      <c r="N665" s="351"/>
    </row>
    <row r="666" spans="1:14">
      <c r="A666" s="113" t="s">
        <v>2800</v>
      </c>
      <c r="B666" s="113" t="s">
        <v>383</v>
      </c>
      <c r="C666" s="113">
        <v>114</v>
      </c>
      <c r="D666" s="113">
        <v>137.80000000000001</v>
      </c>
      <c r="E666" s="113">
        <v>114</v>
      </c>
      <c r="F666" s="113">
        <v>137.80000000000001</v>
      </c>
      <c r="G666" s="113">
        <v>137.80000000000001</v>
      </c>
      <c r="H666" s="113">
        <v>114.85</v>
      </c>
      <c r="I666" s="113">
        <v>16771</v>
      </c>
      <c r="J666" s="113">
        <v>2278698.5</v>
      </c>
      <c r="K666" s="115">
        <v>43535</v>
      </c>
      <c r="L666" s="113">
        <v>290</v>
      </c>
      <c r="M666" s="113" t="s">
        <v>2801</v>
      </c>
      <c r="N666" s="351"/>
    </row>
    <row r="667" spans="1:14">
      <c r="A667" s="113" t="s">
        <v>926</v>
      </c>
      <c r="B667" s="113" t="s">
        <v>383</v>
      </c>
      <c r="C667" s="113">
        <v>292.89999999999998</v>
      </c>
      <c r="D667" s="113">
        <v>296.10000000000002</v>
      </c>
      <c r="E667" s="113">
        <v>286.64999999999998</v>
      </c>
      <c r="F667" s="113">
        <v>293.89999999999998</v>
      </c>
      <c r="G667" s="113">
        <v>294.05</v>
      </c>
      <c r="H667" s="113">
        <v>292.85000000000002</v>
      </c>
      <c r="I667" s="113">
        <v>46903</v>
      </c>
      <c r="J667" s="113">
        <v>13759264.949999999</v>
      </c>
      <c r="K667" s="115">
        <v>43535</v>
      </c>
      <c r="L667" s="113">
        <v>1213</v>
      </c>
      <c r="M667" s="113" t="s">
        <v>2957</v>
      </c>
      <c r="N667" s="351"/>
    </row>
    <row r="668" spans="1:14">
      <c r="A668" s="113" t="s">
        <v>927</v>
      </c>
      <c r="B668" s="113" t="s">
        <v>383</v>
      </c>
      <c r="C668" s="113">
        <v>1247.0999999999999</v>
      </c>
      <c r="D668" s="113">
        <v>1308.5</v>
      </c>
      <c r="E668" s="113">
        <v>1245.5</v>
      </c>
      <c r="F668" s="113">
        <v>1301.95</v>
      </c>
      <c r="G668" s="113">
        <v>1305</v>
      </c>
      <c r="H668" s="113">
        <v>1243</v>
      </c>
      <c r="I668" s="113">
        <v>1492089</v>
      </c>
      <c r="J668" s="113">
        <v>1909398457.1500001</v>
      </c>
      <c r="K668" s="115">
        <v>43535</v>
      </c>
      <c r="L668" s="113">
        <v>39728</v>
      </c>
      <c r="M668" s="113" t="s">
        <v>928</v>
      </c>
      <c r="N668" s="351"/>
    </row>
    <row r="669" spans="1:14">
      <c r="A669" s="113" t="s">
        <v>2414</v>
      </c>
      <c r="B669" s="113" t="s">
        <v>383</v>
      </c>
      <c r="C669" s="113">
        <v>44</v>
      </c>
      <c r="D669" s="113">
        <v>45.75</v>
      </c>
      <c r="E669" s="113">
        <v>43.75</v>
      </c>
      <c r="F669" s="113">
        <v>44.6</v>
      </c>
      <c r="G669" s="113">
        <v>44</v>
      </c>
      <c r="H669" s="113">
        <v>45.1</v>
      </c>
      <c r="I669" s="113">
        <v>721</v>
      </c>
      <c r="J669" s="113">
        <v>32147.200000000001</v>
      </c>
      <c r="K669" s="115">
        <v>43535</v>
      </c>
      <c r="L669" s="113">
        <v>17</v>
      </c>
      <c r="M669" s="113" t="s">
        <v>2415</v>
      </c>
      <c r="N669" s="351"/>
    </row>
    <row r="670" spans="1:14">
      <c r="A670" s="113" t="s">
        <v>929</v>
      </c>
      <c r="B670" s="113" t="s">
        <v>383</v>
      </c>
      <c r="C670" s="113">
        <v>457.7</v>
      </c>
      <c r="D670" s="113">
        <v>459.5</v>
      </c>
      <c r="E670" s="113">
        <v>445.05</v>
      </c>
      <c r="F670" s="113">
        <v>447.95</v>
      </c>
      <c r="G670" s="113">
        <v>445.5</v>
      </c>
      <c r="H670" s="113">
        <v>457.1</v>
      </c>
      <c r="I670" s="113">
        <v>4614</v>
      </c>
      <c r="J670" s="113">
        <v>2087214.9</v>
      </c>
      <c r="K670" s="115">
        <v>43535</v>
      </c>
      <c r="L670" s="113">
        <v>344</v>
      </c>
      <c r="M670" s="113" t="s">
        <v>2528</v>
      </c>
      <c r="N670" s="351"/>
    </row>
    <row r="671" spans="1:14">
      <c r="A671" s="113" t="s">
        <v>930</v>
      </c>
      <c r="B671" s="113" t="s">
        <v>383</v>
      </c>
      <c r="C671" s="113">
        <v>184.4</v>
      </c>
      <c r="D671" s="113">
        <v>187.55</v>
      </c>
      <c r="E671" s="113">
        <v>183.95</v>
      </c>
      <c r="F671" s="113">
        <v>185.2</v>
      </c>
      <c r="G671" s="113">
        <v>184.6</v>
      </c>
      <c r="H671" s="113">
        <v>184.95</v>
      </c>
      <c r="I671" s="113">
        <v>8363</v>
      </c>
      <c r="J671" s="113">
        <v>1553177.35</v>
      </c>
      <c r="K671" s="115">
        <v>43535</v>
      </c>
      <c r="L671" s="113">
        <v>402</v>
      </c>
      <c r="M671" s="113" t="s">
        <v>931</v>
      </c>
      <c r="N671" s="351"/>
    </row>
    <row r="672" spans="1:14">
      <c r="A672" s="113" t="s">
        <v>932</v>
      </c>
      <c r="B672" s="113" t="s">
        <v>3175</v>
      </c>
      <c r="C672" s="113">
        <v>35</v>
      </c>
      <c r="D672" s="113">
        <v>36.549999999999997</v>
      </c>
      <c r="E672" s="113">
        <v>35</v>
      </c>
      <c r="F672" s="113">
        <v>35.85</v>
      </c>
      <c r="G672" s="113">
        <v>35.25</v>
      </c>
      <c r="H672" s="113">
        <v>34.85</v>
      </c>
      <c r="I672" s="113">
        <v>98744</v>
      </c>
      <c r="J672" s="113">
        <v>3506176.7</v>
      </c>
      <c r="K672" s="115">
        <v>43535</v>
      </c>
      <c r="L672" s="113">
        <v>91</v>
      </c>
      <c r="M672" s="113" t="s">
        <v>933</v>
      </c>
      <c r="N672" s="351"/>
    </row>
    <row r="673" spans="1:14">
      <c r="A673" s="113" t="s">
        <v>2583</v>
      </c>
      <c r="B673" s="113" t="s">
        <v>3175</v>
      </c>
      <c r="C673" s="113">
        <v>2.2999999999999998</v>
      </c>
      <c r="D673" s="113">
        <v>2.2999999999999998</v>
      </c>
      <c r="E673" s="113">
        <v>2.25</v>
      </c>
      <c r="F673" s="113">
        <v>2.2999999999999998</v>
      </c>
      <c r="G673" s="113">
        <v>2.2999999999999998</v>
      </c>
      <c r="H673" s="113">
        <v>2.2000000000000002</v>
      </c>
      <c r="I673" s="113">
        <v>110617</v>
      </c>
      <c r="J673" s="113">
        <v>254311.05</v>
      </c>
      <c r="K673" s="115">
        <v>43535</v>
      </c>
      <c r="L673" s="113">
        <v>121</v>
      </c>
      <c r="M673" s="113" t="s">
        <v>2584</v>
      </c>
      <c r="N673" s="351"/>
    </row>
    <row r="674" spans="1:14">
      <c r="A674" s="113" t="s">
        <v>2702</v>
      </c>
      <c r="B674" s="113" t="s">
        <v>383</v>
      </c>
      <c r="C674" s="113">
        <v>359.9</v>
      </c>
      <c r="D674" s="113">
        <v>359.9</v>
      </c>
      <c r="E674" s="113">
        <v>350.05</v>
      </c>
      <c r="F674" s="113">
        <v>354.95</v>
      </c>
      <c r="G674" s="113">
        <v>356</v>
      </c>
      <c r="H674" s="113">
        <v>350.75</v>
      </c>
      <c r="I674" s="113">
        <v>43866</v>
      </c>
      <c r="J674" s="113">
        <v>15495321.699999999</v>
      </c>
      <c r="K674" s="115">
        <v>43535</v>
      </c>
      <c r="L674" s="113">
        <v>1433</v>
      </c>
      <c r="M674" s="113" t="s">
        <v>2703</v>
      </c>
      <c r="N674" s="351"/>
    </row>
    <row r="675" spans="1:14">
      <c r="A675" s="113" t="s">
        <v>934</v>
      </c>
      <c r="B675" s="113" t="s">
        <v>383</v>
      </c>
      <c r="C675" s="113">
        <v>112.15</v>
      </c>
      <c r="D675" s="113">
        <v>114</v>
      </c>
      <c r="E675" s="113">
        <v>105.2</v>
      </c>
      <c r="F675" s="113">
        <v>111.1</v>
      </c>
      <c r="G675" s="113">
        <v>110.3</v>
      </c>
      <c r="H675" s="113">
        <v>111.9</v>
      </c>
      <c r="I675" s="113">
        <v>13274</v>
      </c>
      <c r="J675" s="113">
        <v>1456355.3</v>
      </c>
      <c r="K675" s="115">
        <v>43535</v>
      </c>
      <c r="L675" s="113">
        <v>379</v>
      </c>
      <c r="M675" s="113" t="s">
        <v>935</v>
      </c>
      <c r="N675" s="351"/>
    </row>
    <row r="676" spans="1:14">
      <c r="A676" s="113" t="s">
        <v>1875</v>
      </c>
      <c r="B676" s="113" t="s">
        <v>383</v>
      </c>
      <c r="C676" s="113">
        <v>38.9</v>
      </c>
      <c r="D676" s="113">
        <v>39.9</v>
      </c>
      <c r="E676" s="113">
        <v>36.15</v>
      </c>
      <c r="F676" s="113">
        <v>37.049999999999997</v>
      </c>
      <c r="G676" s="113">
        <v>37.25</v>
      </c>
      <c r="H676" s="113">
        <v>37.5</v>
      </c>
      <c r="I676" s="113">
        <v>14296</v>
      </c>
      <c r="J676" s="113">
        <v>540151.5</v>
      </c>
      <c r="K676" s="115">
        <v>43535</v>
      </c>
      <c r="L676" s="113">
        <v>182</v>
      </c>
      <c r="M676" s="113" t="s">
        <v>1876</v>
      </c>
      <c r="N676" s="351"/>
    </row>
    <row r="677" spans="1:14">
      <c r="A677" s="113" t="s">
        <v>2585</v>
      </c>
      <c r="B677" s="113" t="s">
        <v>383</v>
      </c>
      <c r="C677" s="113">
        <v>5.65</v>
      </c>
      <c r="D677" s="113">
        <v>5.9</v>
      </c>
      <c r="E677" s="113">
        <v>5.65</v>
      </c>
      <c r="F677" s="113">
        <v>5.7</v>
      </c>
      <c r="G677" s="113">
        <v>5.7</v>
      </c>
      <c r="H677" s="113">
        <v>5.7</v>
      </c>
      <c r="I677" s="113">
        <v>26199</v>
      </c>
      <c r="J677" s="113">
        <v>151594.65</v>
      </c>
      <c r="K677" s="115">
        <v>43535</v>
      </c>
      <c r="L677" s="113">
        <v>73</v>
      </c>
      <c r="M677" s="113" t="s">
        <v>2586</v>
      </c>
      <c r="N677" s="351"/>
    </row>
    <row r="678" spans="1:14">
      <c r="A678" s="113" t="s">
        <v>936</v>
      </c>
      <c r="B678" s="113" t="s">
        <v>383</v>
      </c>
      <c r="C678" s="113">
        <v>38.85</v>
      </c>
      <c r="D678" s="113">
        <v>39.85</v>
      </c>
      <c r="E678" s="113">
        <v>38.85</v>
      </c>
      <c r="F678" s="113">
        <v>39.700000000000003</v>
      </c>
      <c r="G678" s="113">
        <v>39.85</v>
      </c>
      <c r="H678" s="113">
        <v>38.85</v>
      </c>
      <c r="I678" s="113">
        <v>44037</v>
      </c>
      <c r="J678" s="113">
        <v>1736435.4</v>
      </c>
      <c r="K678" s="115">
        <v>43535</v>
      </c>
      <c r="L678" s="113">
        <v>464</v>
      </c>
      <c r="M678" s="113" t="s">
        <v>937</v>
      </c>
      <c r="N678" s="351"/>
    </row>
    <row r="679" spans="1:14">
      <c r="A679" s="113" t="s">
        <v>2416</v>
      </c>
      <c r="B679" s="113" t="s">
        <v>383</v>
      </c>
      <c r="C679" s="113">
        <v>44.3</v>
      </c>
      <c r="D679" s="113">
        <v>47.5</v>
      </c>
      <c r="E679" s="113">
        <v>44.3</v>
      </c>
      <c r="F679" s="113">
        <v>45.65</v>
      </c>
      <c r="G679" s="113">
        <v>45.5</v>
      </c>
      <c r="H679" s="113">
        <v>45.9</v>
      </c>
      <c r="I679" s="113">
        <v>30272</v>
      </c>
      <c r="J679" s="113">
        <v>1397917.85</v>
      </c>
      <c r="K679" s="115">
        <v>43535</v>
      </c>
      <c r="L679" s="113">
        <v>332</v>
      </c>
      <c r="M679" s="113" t="s">
        <v>2417</v>
      </c>
      <c r="N679" s="351"/>
    </row>
    <row r="680" spans="1:14">
      <c r="A680" s="113" t="s">
        <v>2802</v>
      </c>
      <c r="B680" s="113" t="s">
        <v>383</v>
      </c>
      <c r="C680" s="113">
        <v>7</v>
      </c>
      <c r="D680" s="113">
        <v>7.25</v>
      </c>
      <c r="E680" s="113">
        <v>6.75</v>
      </c>
      <c r="F680" s="113">
        <v>7.25</v>
      </c>
      <c r="G680" s="113">
        <v>7.2</v>
      </c>
      <c r="H680" s="113">
        <v>7</v>
      </c>
      <c r="I680" s="113">
        <v>14428</v>
      </c>
      <c r="J680" s="113">
        <v>103123.6</v>
      </c>
      <c r="K680" s="115">
        <v>43535</v>
      </c>
      <c r="L680" s="113">
        <v>41</v>
      </c>
      <c r="M680" s="113" t="s">
        <v>2803</v>
      </c>
      <c r="N680" s="351"/>
    </row>
    <row r="681" spans="1:14">
      <c r="A681" s="113" t="s">
        <v>2958</v>
      </c>
      <c r="B681" s="113" t="s">
        <v>383</v>
      </c>
      <c r="C681" s="113">
        <v>128.05000000000001</v>
      </c>
      <c r="D681" s="113">
        <v>138.9</v>
      </c>
      <c r="E681" s="113">
        <v>128</v>
      </c>
      <c r="F681" s="113">
        <v>136.75</v>
      </c>
      <c r="G681" s="113">
        <v>137</v>
      </c>
      <c r="H681" s="113">
        <v>129.5</v>
      </c>
      <c r="I681" s="113">
        <v>6799</v>
      </c>
      <c r="J681" s="113">
        <v>909377.4</v>
      </c>
      <c r="K681" s="115">
        <v>43535</v>
      </c>
      <c r="L681" s="113">
        <v>205</v>
      </c>
      <c r="M681" s="113" t="s">
        <v>2959</v>
      </c>
      <c r="N681" s="351"/>
    </row>
    <row r="682" spans="1:14">
      <c r="A682" s="113" t="s">
        <v>94</v>
      </c>
      <c r="B682" s="113" t="s">
        <v>383</v>
      </c>
      <c r="C682" s="113">
        <v>1520.9</v>
      </c>
      <c r="D682" s="113">
        <v>1525</v>
      </c>
      <c r="E682" s="113">
        <v>1502.4</v>
      </c>
      <c r="F682" s="113">
        <v>1514.6</v>
      </c>
      <c r="G682" s="113">
        <v>1519.1</v>
      </c>
      <c r="H682" s="113">
        <v>1518</v>
      </c>
      <c r="I682" s="113">
        <v>2472505</v>
      </c>
      <c r="J682" s="113">
        <v>3734911847.25</v>
      </c>
      <c r="K682" s="115">
        <v>43535</v>
      </c>
      <c r="L682" s="113">
        <v>55549</v>
      </c>
      <c r="M682" s="113" t="s">
        <v>938</v>
      </c>
      <c r="N682" s="351"/>
    </row>
    <row r="683" spans="1:14">
      <c r="A683" s="113" t="s">
        <v>939</v>
      </c>
      <c r="B683" s="113" t="s">
        <v>383</v>
      </c>
      <c r="C683" s="113">
        <v>547.95000000000005</v>
      </c>
      <c r="D683" s="113">
        <v>552.25</v>
      </c>
      <c r="E683" s="113">
        <v>531.79999999999995</v>
      </c>
      <c r="F683" s="113">
        <v>549.95000000000005</v>
      </c>
      <c r="G683" s="113">
        <v>550</v>
      </c>
      <c r="H683" s="113">
        <v>536.35</v>
      </c>
      <c r="I683" s="113">
        <v>3303</v>
      </c>
      <c r="J683" s="113">
        <v>1813523.7</v>
      </c>
      <c r="K683" s="115">
        <v>43535</v>
      </c>
      <c r="L683" s="113">
        <v>201</v>
      </c>
      <c r="M683" s="113" t="s">
        <v>940</v>
      </c>
      <c r="N683" s="351"/>
    </row>
    <row r="684" spans="1:14">
      <c r="A684" s="113" t="s">
        <v>941</v>
      </c>
      <c r="B684" s="113" t="s">
        <v>383</v>
      </c>
      <c r="C684" s="113">
        <v>39.5</v>
      </c>
      <c r="D684" s="113">
        <v>45.3</v>
      </c>
      <c r="E684" s="113">
        <v>39.5</v>
      </c>
      <c r="F684" s="113">
        <v>43.8</v>
      </c>
      <c r="G684" s="113">
        <v>44.15</v>
      </c>
      <c r="H684" s="113">
        <v>39.4</v>
      </c>
      <c r="I684" s="113">
        <v>38337903</v>
      </c>
      <c r="J684" s="113">
        <v>1663374325.3</v>
      </c>
      <c r="K684" s="115">
        <v>43535</v>
      </c>
      <c r="L684" s="113">
        <v>69934</v>
      </c>
      <c r="M684" s="113" t="s">
        <v>2176</v>
      </c>
      <c r="N684" s="351"/>
    </row>
    <row r="685" spans="1:14">
      <c r="A685" s="113" t="s">
        <v>1911</v>
      </c>
      <c r="B685" s="113" t="s">
        <v>383</v>
      </c>
      <c r="C685" s="113">
        <v>315</v>
      </c>
      <c r="D685" s="113">
        <v>323</v>
      </c>
      <c r="E685" s="113">
        <v>314.56</v>
      </c>
      <c r="F685" s="113">
        <v>320.74</v>
      </c>
      <c r="G685" s="113">
        <v>320.76</v>
      </c>
      <c r="H685" s="113">
        <v>311.52</v>
      </c>
      <c r="I685" s="113">
        <v>1068</v>
      </c>
      <c r="J685" s="113">
        <v>339491.07</v>
      </c>
      <c r="K685" s="115">
        <v>43535</v>
      </c>
      <c r="L685" s="113">
        <v>76</v>
      </c>
      <c r="M685" s="113" t="s">
        <v>1912</v>
      </c>
      <c r="N685" s="351"/>
    </row>
    <row r="686" spans="1:14">
      <c r="A686" s="113" t="s">
        <v>190</v>
      </c>
      <c r="B686" s="113" t="s">
        <v>383</v>
      </c>
      <c r="C686" s="113">
        <v>306.60000000000002</v>
      </c>
      <c r="D686" s="113">
        <v>322</v>
      </c>
      <c r="E686" s="113">
        <v>305.95</v>
      </c>
      <c r="F686" s="113">
        <v>319.7</v>
      </c>
      <c r="G686" s="113">
        <v>319.05</v>
      </c>
      <c r="H686" s="113">
        <v>305.5</v>
      </c>
      <c r="I686" s="113">
        <v>4166219</v>
      </c>
      <c r="J686" s="113">
        <v>1317160868.2</v>
      </c>
      <c r="K686" s="115">
        <v>43535</v>
      </c>
      <c r="L686" s="113">
        <v>41288</v>
      </c>
      <c r="M686" s="113" t="s">
        <v>942</v>
      </c>
      <c r="N686" s="351"/>
    </row>
    <row r="687" spans="1:14">
      <c r="A687" s="113" t="s">
        <v>95</v>
      </c>
      <c r="B687" s="113" t="s">
        <v>383</v>
      </c>
      <c r="C687" s="113">
        <v>713.3</v>
      </c>
      <c r="D687" s="113">
        <v>718.5</v>
      </c>
      <c r="E687" s="113">
        <v>709.4</v>
      </c>
      <c r="F687" s="113">
        <v>711.25</v>
      </c>
      <c r="G687" s="113">
        <v>711.05</v>
      </c>
      <c r="H687" s="113">
        <v>712.35</v>
      </c>
      <c r="I687" s="113">
        <v>9932198</v>
      </c>
      <c r="J687" s="113">
        <v>7072398150.5</v>
      </c>
      <c r="K687" s="115">
        <v>43535</v>
      </c>
      <c r="L687" s="113">
        <v>173911</v>
      </c>
      <c r="M687" s="113" t="s">
        <v>943</v>
      </c>
      <c r="N687" s="351"/>
    </row>
    <row r="688" spans="1:14">
      <c r="A688" s="113" t="s">
        <v>944</v>
      </c>
      <c r="B688" s="113" t="s">
        <v>383</v>
      </c>
      <c r="C688" s="113">
        <v>582.9</v>
      </c>
      <c r="D688" s="113">
        <v>610</v>
      </c>
      <c r="E688" s="113">
        <v>582.9</v>
      </c>
      <c r="F688" s="113">
        <v>605.95000000000005</v>
      </c>
      <c r="G688" s="113">
        <v>606</v>
      </c>
      <c r="H688" s="113">
        <v>590.85</v>
      </c>
      <c r="I688" s="113">
        <v>34323</v>
      </c>
      <c r="J688" s="113">
        <v>20565973.949999999</v>
      </c>
      <c r="K688" s="115">
        <v>43535</v>
      </c>
      <c r="L688" s="113">
        <v>1973</v>
      </c>
      <c r="M688" s="113" t="s">
        <v>945</v>
      </c>
      <c r="N688" s="351"/>
    </row>
    <row r="689" spans="1:14">
      <c r="A689" s="113" t="s">
        <v>947</v>
      </c>
      <c r="B689" s="113" t="s">
        <v>383</v>
      </c>
      <c r="C689" s="113">
        <v>308</v>
      </c>
      <c r="D689" s="113">
        <v>316</v>
      </c>
      <c r="E689" s="113">
        <v>306</v>
      </c>
      <c r="F689" s="113">
        <v>307.35000000000002</v>
      </c>
      <c r="G689" s="113">
        <v>308.5</v>
      </c>
      <c r="H689" s="113">
        <v>305.7</v>
      </c>
      <c r="I689" s="113">
        <v>401028</v>
      </c>
      <c r="J689" s="113">
        <v>124539684.15000001</v>
      </c>
      <c r="K689" s="115">
        <v>43535</v>
      </c>
      <c r="L689" s="113">
        <v>17701</v>
      </c>
      <c r="M689" s="113" t="s">
        <v>948</v>
      </c>
      <c r="N689" s="351"/>
    </row>
    <row r="690" spans="1:14">
      <c r="A690" s="113" t="s">
        <v>949</v>
      </c>
      <c r="B690" s="113" t="s">
        <v>383</v>
      </c>
      <c r="C690" s="113">
        <v>75.400000000000006</v>
      </c>
      <c r="D690" s="113">
        <v>76.849999999999994</v>
      </c>
      <c r="E690" s="113">
        <v>73.150000000000006</v>
      </c>
      <c r="F690" s="113">
        <v>74.7</v>
      </c>
      <c r="G690" s="113">
        <v>74.3</v>
      </c>
      <c r="H690" s="113">
        <v>74.95</v>
      </c>
      <c r="I690" s="113">
        <v>66291</v>
      </c>
      <c r="J690" s="113">
        <v>4943444.25</v>
      </c>
      <c r="K690" s="115">
        <v>43535</v>
      </c>
      <c r="L690" s="113">
        <v>1183</v>
      </c>
      <c r="M690" s="113" t="s">
        <v>950</v>
      </c>
      <c r="N690" s="351"/>
    </row>
    <row r="691" spans="1:14">
      <c r="A691" s="113" t="s">
        <v>951</v>
      </c>
      <c r="B691" s="113" t="s">
        <v>383</v>
      </c>
      <c r="C691" s="113">
        <v>679</v>
      </c>
      <c r="D691" s="113">
        <v>680.1</v>
      </c>
      <c r="E691" s="113">
        <v>663.9</v>
      </c>
      <c r="F691" s="113">
        <v>675.1</v>
      </c>
      <c r="G691" s="113">
        <v>672</v>
      </c>
      <c r="H691" s="113">
        <v>670.25</v>
      </c>
      <c r="I691" s="113">
        <v>11026</v>
      </c>
      <c r="J691" s="113">
        <v>7449245.2999999998</v>
      </c>
      <c r="K691" s="115">
        <v>43535</v>
      </c>
      <c r="L691" s="113">
        <v>1027</v>
      </c>
      <c r="M691" s="113" t="s">
        <v>952</v>
      </c>
      <c r="N691" s="351"/>
    </row>
    <row r="692" spans="1:14">
      <c r="A692" s="113" t="s">
        <v>3125</v>
      </c>
      <c r="B692" s="113" t="s">
        <v>383</v>
      </c>
      <c r="C692" s="113">
        <v>56.7</v>
      </c>
      <c r="D692" s="113">
        <v>56.7</v>
      </c>
      <c r="E692" s="113">
        <v>53.05</v>
      </c>
      <c r="F692" s="113">
        <v>54.85</v>
      </c>
      <c r="G692" s="113">
        <v>55.65</v>
      </c>
      <c r="H692" s="113">
        <v>55</v>
      </c>
      <c r="I692" s="113">
        <v>750</v>
      </c>
      <c r="J692" s="113">
        <v>41066.949999999997</v>
      </c>
      <c r="K692" s="115">
        <v>43535</v>
      </c>
      <c r="L692" s="113">
        <v>21</v>
      </c>
      <c r="M692" s="113" t="s">
        <v>2326</v>
      </c>
      <c r="N692" s="351"/>
    </row>
    <row r="693" spans="1:14">
      <c r="A693" s="113" t="s">
        <v>3593</v>
      </c>
      <c r="B693" s="113" t="s">
        <v>3175</v>
      </c>
      <c r="C693" s="113">
        <v>1.55</v>
      </c>
      <c r="D693" s="113">
        <v>1.6</v>
      </c>
      <c r="E693" s="113">
        <v>1.55</v>
      </c>
      <c r="F693" s="113">
        <v>1.6</v>
      </c>
      <c r="G693" s="113">
        <v>1.6</v>
      </c>
      <c r="H693" s="113">
        <v>1.6</v>
      </c>
      <c r="I693" s="113">
        <v>910</v>
      </c>
      <c r="J693" s="113">
        <v>1434.75</v>
      </c>
      <c r="K693" s="115">
        <v>43535</v>
      </c>
      <c r="L693" s="113">
        <v>7</v>
      </c>
      <c r="M693" s="113" t="s">
        <v>3594</v>
      </c>
      <c r="N693" s="351"/>
    </row>
    <row r="694" spans="1:14">
      <c r="A694" s="113" t="s">
        <v>953</v>
      </c>
      <c r="B694" s="113" t="s">
        <v>383</v>
      </c>
      <c r="C694" s="113">
        <v>191</v>
      </c>
      <c r="D694" s="113">
        <v>198</v>
      </c>
      <c r="E694" s="113">
        <v>191</v>
      </c>
      <c r="F694" s="113">
        <v>192.85</v>
      </c>
      <c r="G694" s="113">
        <v>193.05</v>
      </c>
      <c r="H694" s="113">
        <v>190.3</v>
      </c>
      <c r="I694" s="113">
        <v>376980</v>
      </c>
      <c r="J694" s="113">
        <v>73372172.349999994</v>
      </c>
      <c r="K694" s="115">
        <v>43535</v>
      </c>
      <c r="L694" s="113">
        <v>5354</v>
      </c>
      <c r="M694" s="113" t="s">
        <v>954</v>
      </c>
      <c r="N694" s="351"/>
    </row>
    <row r="695" spans="1:14">
      <c r="A695" s="113" t="s">
        <v>2960</v>
      </c>
      <c r="B695" s="113" t="s">
        <v>383</v>
      </c>
      <c r="C695" s="113">
        <v>40.049999999999997</v>
      </c>
      <c r="D695" s="113">
        <v>42</v>
      </c>
      <c r="E695" s="113">
        <v>38.25</v>
      </c>
      <c r="F695" s="113">
        <v>39.549999999999997</v>
      </c>
      <c r="G695" s="113">
        <v>39.5</v>
      </c>
      <c r="H695" s="113">
        <v>40.799999999999997</v>
      </c>
      <c r="I695" s="113">
        <v>55289</v>
      </c>
      <c r="J695" s="113">
        <v>2166620.5499999998</v>
      </c>
      <c r="K695" s="115">
        <v>43535</v>
      </c>
      <c r="L695" s="113">
        <v>290</v>
      </c>
      <c r="M695" s="113" t="s">
        <v>2961</v>
      </c>
      <c r="N695" s="351"/>
    </row>
    <row r="696" spans="1:14">
      <c r="A696" s="113" t="s">
        <v>2962</v>
      </c>
      <c r="B696" s="113" t="s">
        <v>383</v>
      </c>
      <c r="C696" s="113">
        <v>14.2</v>
      </c>
      <c r="D696" s="113">
        <v>14.7</v>
      </c>
      <c r="E696" s="113">
        <v>13.8</v>
      </c>
      <c r="F696" s="113">
        <v>14</v>
      </c>
      <c r="G696" s="113">
        <v>14.15</v>
      </c>
      <c r="H696" s="113">
        <v>14</v>
      </c>
      <c r="I696" s="113">
        <v>1071</v>
      </c>
      <c r="J696" s="113">
        <v>15081.15</v>
      </c>
      <c r="K696" s="115">
        <v>43535</v>
      </c>
      <c r="L696" s="113">
        <v>19</v>
      </c>
      <c r="M696" s="113" t="s">
        <v>2963</v>
      </c>
      <c r="N696" s="351"/>
    </row>
    <row r="697" spans="1:14">
      <c r="A697" s="113" t="s">
        <v>96</v>
      </c>
      <c r="B697" s="113" t="s">
        <v>383</v>
      </c>
      <c r="C697" s="113">
        <v>14.65</v>
      </c>
      <c r="D697" s="113">
        <v>15.75</v>
      </c>
      <c r="E697" s="113">
        <v>14.45</v>
      </c>
      <c r="F697" s="113">
        <v>15.05</v>
      </c>
      <c r="G697" s="113">
        <v>15</v>
      </c>
      <c r="H697" s="113">
        <v>14.5</v>
      </c>
      <c r="I697" s="113">
        <v>3022885</v>
      </c>
      <c r="J697" s="113">
        <v>45702090.600000001</v>
      </c>
      <c r="K697" s="115">
        <v>43535</v>
      </c>
      <c r="L697" s="113">
        <v>5234</v>
      </c>
      <c r="M697" s="113" t="s">
        <v>2964</v>
      </c>
      <c r="N697" s="351"/>
    </row>
    <row r="698" spans="1:14">
      <c r="A698" s="113" t="s">
        <v>97</v>
      </c>
      <c r="B698" s="113" t="s">
        <v>383</v>
      </c>
      <c r="C698" s="113">
        <v>150</v>
      </c>
      <c r="D698" s="113">
        <v>155.35</v>
      </c>
      <c r="E698" s="113">
        <v>149.35</v>
      </c>
      <c r="F698" s="113">
        <v>153.69999999999999</v>
      </c>
      <c r="G698" s="113">
        <v>153.9</v>
      </c>
      <c r="H698" s="113">
        <v>148.69999999999999</v>
      </c>
      <c r="I698" s="113">
        <v>12346239</v>
      </c>
      <c r="J698" s="113">
        <v>1893731881.1500001</v>
      </c>
      <c r="K698" s="115">
        <v>43535</v>
      </c>
      <c r="L698" s="113">
        <v>91519</v>
      </c>
      <c r="M698" s="113" t="s">
        <v>2965</v>
      </c>
      <c r="N698" s="351"/>
    </row>
    <row r="699" spans="1:14">
      <c r="A699" s="113" t="s">
        <v>2966</v>
      </c>
      <c r="B699" s="113" t="s">
        <v>383</v>
      </c>
      <c r="C699" s="113">
        <v>189.9</v>
      </c>
      <c r="D699" s="113">
        <v>198.65</v>
      </c>
      <c r="E699" s="113">
        <v>189.2</v>
      </c>
      <c r="F699" s="113">
        <v>195.15</v>
      </c>
      <c r="G699" s="113">
        <v>196</v>
      </c>
      <c r="H699" s="113">
        <v>188.5</v>
      </c>
      <c r="I699" s="113">
        <v>440219</v>
      </c>
      <c r="J699" s="113">
        <v>85459994.349999994</v>
      </c>
      <c r="K699" s="115">
        <v>43535</v>
      </c>
      <c r="L699" s="113">
        <v>6038</v>
      </c>
      <c r="M699" s="113" t="s">
        <v>2967</v>
      </c>
      <c r="N699" s="351"/>
    </row>
    <row r="700" spans="1:14">
      <c r="A700" s="113" t="s">
        <v>2968</v>
      </c>
      <c r="B700" s="113" t="s">
        <v>383</v>
      </c>
      <c r="C700" s="113">
        <v>472.25</v>
      </c>
      <c r="D700" s="113">
        <v>487</v>
      </c>
      <c r="E700" s="113">
        <v>472.25</v>
      </c>
      <c r="F700" s="113">
        <v>483.8</v>
      </c>
      <c r="G700" s="113">
        <v>483</v>
      </c>
      <c r="H700" s="113">
        <v>474.8</v>
      </c>
      <c r="I700" s="113">
        <v>67456</v>
      </c>
      <c r="J700" s="113">
        <v>32514216.449999999</v>
      </c>
      <c r="K700" s="115">
        <v>43535</v>
      </c>
      <c r="L700" s="113">
        <v>2435</v>
      </c>
      <c r="M700" s="113" t="s">
        <v>2969</v>
      </c>
      <c r="N700" s="351"/>
    </row>
    <row r="701" spans="1:14">
      <c r="A701" s="113" t="s">
        <v>199</v>
      </c>
      <c r="B701" s="113" t="s">
        <v>383</v>
      </c>
      <c r="C701" s="113">
        <v>890</v>
      </c>
      <c r="D701" s="113">
        <v>941.8</v>
      </c>
      <c r="E701" s="113">
        <v>887.5</v>
      </c>
      <c r="F701" s="113">
        <v>929.05</v>
      </c>
      <c r="G701" s="113">
        <v>929</v>
      </c>
      <c r="H701" s="113">
        <v>887.05</v>
      </c>
      <c r="I701" s="113">
        <v>843189</v>
      </c>
      <c r="J701" s="113">
        <v>775018059.64999998</v>
      </c>
      <c r="K701" s="115">
        <v>43535</v>
      </c>
      <c r="L701" s="113">
        <v>29680</v>
      </c>
      <c r="M701" s="113" t="s">
        <v>2970</v>
      </c>
      <c r="N701" s="351"/>
    </row>
    <row r="702" spans="1:14">
      <c r="A702" s="113" t="s">
        <v>98</v>
      </c>
      <c r="B702" s="113" t="s">
        <v>383</v>
      </c>
      <c r="C702" s="113">
        <v>148.4</v>
      </c>
      <c r="D702" s="113">
        <v>157.69999999999999</v>
      </c>
      <c r="E702" s="113">
        <v>146.80000000000001</v>
      </c>
      <c r="F702" s="113">
        <v>154.55000000000001</v>
      </c>
      <c r="G702" s="113">
        <v>153.6</v>
      </c>
      <c r="H702" s="113">
        <v>147.55000000000001</v>
      </c>
      <c r="I702" s="113">
        <v>6730903</v>
      </c>
      <c r="J702" s="113">
        <v>1037535175.2</v>
      </c>
      <c r="K702" s="115">
        <v>43535</v>
      </c>
      <c r="L702" s="113">
        <v>24454</v>
      </c>
      <c r="M702" s="113" t="s">
        <v>955</v>
      </c>
      <c r="N702" s="351"/>
    </row>
    <row r="703" spans="1:14">
      <c r="A703" s="113" t="s">
        <v>3113</v>
      </c>
      <c r="B703" s="113" t="s">
        <v>383</v>
      </c>
      <c r="C703" s="113">
        <v>426.65</v>
      </c>
      <c r="D703" s="113">
        <v>435.5</v>
      </c>
      <c r="E703" s="113">
        <v>426.65</v>
      </c>
      <c r="F703" s="113">
        <v>429.25</v>
      </c>
      <c r="G703" s="113">
        <v>428.2</v>
      </c>
      <c r="H703" s="113">
        <v>429.9</v>
      </c>
      <c r="I703" s="113">
        <v>38891</v>
      </c>
      <c r="J703" s="113">
        <v>16792697.550000001</v>
      </c>
      <c r="K703" s="115">
        <v>43535</v>
      </c>
      <c r="L703" s="113">
        <v>1267</v>
      </c>
      <c r="M703" s="113" t="s">
        <v>3114</v>
      </c>
      <c r="N703" s="351"/>
    </row>
    <row r="704" spans="1:14">
      <c r="A704" s="113" t="s">
        <v>2541</v>
      </c>
      <c r="B704" s="113" t="s">
        <v>383</v>
      </c>
      <c r="C704" s="113">
        <v>234</v>
      </c>
      <c r="D704" s="113">
        <v>244.4</v>
      </c>
      <c r="E704" s="113">
        <v>233</v>
      </c>
      <c r="F704" s="113">
        <v>242.85</v>
      </c>
      <c r="G704" s="113">
        <v>244</v>
      </c>
      <c r="H704" s="113">
        <v>233.7</v>
      </c>
      <c r="I704" s="113">
        <v>227137</v>
      </c>
      <c r="J704" s="113">
        <v>54705721.25</v>
      </c>
      <c r="K704" s="115">
        <v>43535</v>
      </c>
      <c r="L704" s="113">
        <v>5522</v>
      </c>
      <c r="M704" s="113" t="s">
        <v>2542</v>
      </c>
      <c r="N704" s="351"/>
    </row>
    <row r="705" spans="1:14">
      <c r="A705" s="113" t="s">
        <v>3220</v>
      </c>
      <c r="B705" s="113" t="s">
        <v>383</v>
      </c>
      <c r="C705" s="113">
        <v>150</v>
      </c>
      <c r="D705" s="113">
        <v>150.94999999999999</v>
      </c>
      <c r="E705" s="113">
        <v>146.1</v>
      </c>
      <c r="F705" s="113">
        <v>147.5</v>
      </c>
      <c r="G705" s="113">
        <v>148.80000000000001</v>
      </c>
      <c r="H705" s="113">
        <v>149.25</v>
      </c>
      <c r="I705" s="113">
        <v>3947</v>
      </c>
      <c r="J705" s="113">
        <v>585703.6</v>
      </c>
      <c r="K705" s="115">
        <v>43535</v>
      </c>
      <c r="L705" s="113">
        <v>82</v>
      </c>
      <c r="M705" s="113" t="s">
        <v>3221</v>
      </c>
      <c r="N705" s="351"/>
    </row>
    <row r="706" spans="1:14">
      <c r="A706" s="113" t="s">
        <v>2971</v>
      </c>
      <c r="B706" s="113" t="s">
        <v>3175</v>
      </c>
      <c r="C706" s="113">
        <v>6.95</v>
      </c>
      <c r="D706" s="113">
        <v>7.2</v>
      </c>
      <c r="E706" s="113">
        <v>6.65</v>
      </c>
      <c r="F706" s="113">
        <v>7.1</v>
      </c>
      <c r="G706" s="113">
        <v>7.2</v>
      </c>
      <c r="H706" s="113">
        <v>6.9</v>
      </c>
      <c r="I706" s="113">
        <v>26208</v>
      </c>
      <c r="J706" s="113">
        <v>187473.8</v>
      </c>
      <c r="K706" s="115">
        <v>43535</v>
      </c>
      <c r="L706" s="113">
        <v>41</v>
      </c>
      <c r="M706" s="113" t="s">
        <v>2972</v>
      </c>
      <c r="N706" s="351"/>
    </row>
    <row r="707" spans="1:14">
      <c r="A707" s="113" t="s">
        <v>99</v>
      </c>
      <c r="B707" s="113" t="s">
        <v>383</v>
      </c>
      <c r="C707" s="113">
        <v>293</v>
      </c>
      <c r="D707" s="113">
        <v>294.89999999999998</v>
      </c>
      <c r="E707" s="113">
        <v>291.10000000000002</v>
      </c>
      <c r="F707" s="113">
        <v>292.95</v>
      </c>
      <c r="G707" s="113">
        <v>293.10000000000002</v>
      </c>
      <c r="H707" s="113">
        <v>292</v>
      </c>
      <c r="I707" s="113">
        <v>14720968</v>
      </c>
      <c r="J707" s="113">
        <v>4315939803.6000004</v>
      </c>
      <c r="K707" s="115">
        <v>43535</v>
      </c>
      <c r="L707" s="113">
        <v>132693</v>
      </c>
      <c r="M707" s="113" t="s">
        <v>2973</v>
      </c>
      <c r="N707" s="351"/>
    </row>
    <row r="708" spans="1:14">
      <c r="A708" s="113" t="s">
        <v>1977</v>
      </c>
      <c r="B708" s="113" t="s">
        <v>383</v>
      </c>
      <c r="C708" s="113">
        <v>284</v>
      </c>
      <c r="D708" s="113">
        <v>308</v>
      </c>
      <c r="E708" s="113">
        <v>281.35000000000002</v>
      </c>
      <c r="F708" s="113">
        <v>297.89999999999998</v>
      </c>
      <c r="G708" s="113">
        <v>298.95</v>
      </c>
      <c r="H708" s="113">
        <v>284.5</v>
      </c>
      <c r="I708" s="113">
        <v>408608</v>
      </c>
      <c r="J708" s="113">
        <v>122841930.59999999</v>
      </c>
      <c r="K708" s="115">
        <v>43535</v>
      </c>
      <c r="L708" s="113">
        <v>8481</v>
      </c>
      <c r="M708" s="113" t="s">
        <v>2974</v>
      </c>
      <c r="N708" s="351"/>
    </row>
    <row r="709" spans="1:14">
      <c r="A709" s="113" t="s">
        <v>956</v>
      </c>
      <c r="B709" s="113" t="s">
        <v>383</v>
      </c>
      <c r="C709" s="113">
        <v>126.4</v>
      </c>
      <c r="D709" s="113">
        <v>139.6</v>
      </c>
      <c r="E709" s="113">
        <v>124.9</v>
      </c>
      <c r="F709" s="113">
        <v>135.75</v>
      </c>
      <c r="G709" s="113">
        <v>136.19999999999999</v>
      </c>
      <c r="H709" s="113">
        <v>122.7</v>
      </c>
      <c r="I709" s="113">
        <v>1453632</v>
      </c>
      <c r="J709" s="113">
        <v>193017329.05000001</v>
      </c>
      <c r="K709" s="115">
        <v>43535</v>
      </c>
      <c r="L709" s="113">
        <v>17379</v>
      </c>
      <c r="M709" s="113" t="s">
        <v>957</v>
      </c>
      <c r="N709" s="351"/>
    </row>
    <row r="710" spans="1:14">
      <c r="A710" s="113" t="s">
        <v>958</v>
      </c>
      <c r="B710" s="113" t="s">
        <v>383</v>
      </c>
      <c r="C710" s="113">
        <v>94.9</v>
      </c>
      <c r="D710" s="113">
        <v>96.9</v>
      </c>
      <c r="E710" s="113">
        <v>94.1</v>
      </c>
      <c r="F710" s="113">
        <v>96.2</v>
      </c>
      <c r="G710" s="113">
        <v>96.1</v>
      </c>
      <c r="H710" s="113">
        <v>94.75</v>
      </c>
      <c r="I710" s="113">
        <v>525823</v>
      </c>
      <c r="J710" s="113">
        <v>50488217.350000001</v>
      </c>
      <c r="K710" s="115">
        <v>43535</v>
      </c>
      <c r="L710" s="113">
        <v>4191</v>
      </c>
      <c r="M710" s="113" t="s">
        <v>959</v>
      </c>
      <c r="N710" s="351"/>
    </row>
    <row r="711" spans="1:14">
      <c r="A711" s="113" t="s">
        <v>2975</v>
      </c>
      <c r="B711" s="113" t="s">
        <v>383</v>
      </c>
      <c r="C711" s="113">
        <v>5.85</v>
      </c>
      <c r="D711" s="113">
        <v>5.85</v>
      </c>
      <c r="E711" s="113">
        <v>5.85</v>
      </c>
      <c r="F711" s="113">
        <v>5.85</v>
      </c>
      <c r="G711" s="113">
        <v>5.85</v>
      </c>
      <c r="H711" s="113">
        <v>5.6</v>
      </c>
      <c r="I711" s="113">
        <v>61870</v>
      </c>
      <c r="J711" s="113">
        <v>361939.5</v>
      </c>
      <c r="K711" s="115">
        <v>43535</v>
      </c>
      <c r="L711" s="113">
        <v>81</v>
      </c>
      <c r="M711" s="113" t="s">
        <v>2976</v>
      </c>
      <c r="N711" s="351"/>
    </row>
    <row r="712" spans="1:14">
      <c r="A712" s="113" t="s">
        <v>960</v>
      </c>
      <c r="B712" s="113" t="s">
        <v>383</v>
      </c>
      <c r="C712" s="113">
        <v>118.3</v>
      </c>
      <c r="D712" s="113">
        <v>123.3</v>
      </c>
      <c r="E712" s="113">
        <v>118.3</v>
      </c>
      <c r="F712" s="113">
        <v>122.05</v>
      </c>
      <c r="G712" s="113">
        <v>122</v>
      </c>
      <c r="H712" s="113">
        <v>120.7</v>
      </c>
      <c r="I712" s="113">
        <v>2479</v>
      </c>
      <c r="J712" s="113">
        <v>298846.3</v>
      </c>
      <c r="K712" s="115">
        <v>43535</v>
      </c>
      <c r="L712" s="113">
        <v>64</v>
      </c>
      <c r="M712" s="113" t="s">
        <v>961</v>
      </c>
      <c r="N712" s="351"/>
    </row>
    <row r="713" spans="1:14">
      <c r="A713" s="113" t="s">
        <v>2418</v>
      </c>
      <c r="B713" s="113" t="s">
        <v>383</v>
      </c>
      <c r="C713" s="113">
        <v>1.05</v>
      </c>
      <c r="D713" s="113">
        <v>1.05</v>
      </c>
      <c r="E713" s="113">
        <v>1</v>
      </c>
      <c r="F713" s="113">
        <v>1</v>
      </c>
      <c r="G713" s="113">
        <v>1</v>
      </c>
      <c r="H713" s="113">
        <v>1.05</v>
      </c>
      <c r="I713" s="113">
        <v>511822</v>
      </c>
      <c r="J713" s="113">
        <v>513169.9</v>
      </c>
      <c r="K713" s="115">
        <v>43535</v>
      </c>
      <c r="L713" s="113">
        <v>218</v>
      </c>
      <c r="M713" s="113" t="s">
        <v>2419</v>
      </c>
      <c r="N713" s="351"/>
    </row>
    <row r="714" spans="1:14">
      <c r="A714" s="113" t="s">
        <v>3501</v>
      </c>
      <c r="B714" s="113" t="s">
        <v>383</v>
      </c>
      <c r="C714" s="113">
        <v>3099</v>
      </c>
      <c r="D714" s="113">
        <v>3116</v>
      </c>
      <c r="E714" s="113">
        <v>2897.1</v>
      </c>
      <c r="F714" s="113">
        <v>2897.1</v>
      </c>
      <c r="G714" s="113">
        <v>2897.1</v>
      </c>
      <c r="H714" s="113">
        <v>3116</v>
      </c>
      <c r="I714" s="113">
        <v>7</v>
      </c>
      <c r="J714" s="113">
        <v>21553.1</v>
      </c>
      <c r="K714" s="115">
        <v>43535</v>
      </c>
      <c r="L714" s="113">
        <v>6</v>
      </c>
      <c r="M714" s="113" t="s">
        <v>3502</v>
      </c>
      <c r="N714" s="351"/>
    </row>
    <row r="715" spans="1:14">
      <c r="A715" s="113" t="s">
        <v>3786</v>
      </c>
      <c r="B715" s="113" t="s">
        <v>383</v>
      </c>
      <c r="C715" s="113">
        <v>1176</v>
      </c>
      <c r="D715" s="113">
        <v>1185.1500000000001</v>
      </c>
      <c r="E715" s="113">
        <v>1164.75</v>
      </c>
      <c r="F715" s="113">
        <v>1185.1500000000001</v>
      </c>
      <c r="G715" s="113">
        <v>1185.1500000000001</v>
      </c>
      <c r="H715" s="113">
        <v>1154.2</v>
      </c>
      <c r="I715" s="113">
        <v>10</v>
      </c>
      <c r="J715" s="113">
        <v>11751.15</v>
      </c>
      <c r="K715" s="115">
        <v>43535</v>
      </c>
      <c r="L715" s="113">
        <v>4</v>
      </c>
      <c r="M715" s="113" t="s">
        <v>3787</v>
      </c>
      <c r="N715" s="351"/>
    </row>
    <row r="716" spans="1:14">
      <c r="A716" s="113" t="s">
        <v>2286</v>
      </c>
      <c r="B716" s="113" t="s">
        <v>383</v>
      </c>
      <c r="C716" s="113">
        <v>60.05</v>
      </c>
      <c r="D716" s="113">
        <v>64</v>
      </c>
      <c r="E716" s="113">
        <v>60.05</v>
      </c>
      <c r="F716" s="113">
        <v>61.3</v>
      </c>
      <c r="G716" s="113">
        <v>60.7</v>
      </c>
      <c r="H716" s="113">
        <v>60.05</v>
      </c>
      <c r="I716" s="113">
        <v>44525</v>
      </c>
      <c r="J716" s="113">
        <v>2745823.25</v>
      </c>
      <c r="K716" s="115">
        <v>43535</v>
      </c>
      <c r="L716" s="113">
        <v>776</v>
      </c>
      <c r="M716" s="113" t="s">
        <v>2287</v>
      </c>
      <c r="N716" s="351"/>
    </row>
    <row r="717" spans="1:14">
      <c r="A717" s="113" t="s">
        <v>200</v>
      </c>
      <c r="B717" s="113" t="s">
        <v>383</v>
      </c>
      <c r="C717" s="113">
        <v>45.7</v>
      </c>
      <c r="D717" s="113">
        <v>46.9</v>
      </c>
      <c r="E717" s="113">
        <v>45.5</v>
      </c>
      <c r="F717" s="113">
        <v>46.05</v>
      </c>
      <c r="G717" s="113">
        <v>45.9</v>
      </c>
      <c r="H717" s="113">
        <v>45.7</v>
      </c>
      <c r="I717" s="113">
        <v>796111</v>
      </c>
      <c r="J717" s="113">
        <v>36803724.899999999</v>
      </c>
      <c r="K717" s="115">
        <v>43535</v>
      </c>
      <c r="L717" s="113">
        <v>7414</v>
      </c>
      <c r="M717" s="113" t="s">
        <v>962</v>
      </c>
      <c r="N717" s="351"/>
    </row>
    <row r="718" spans="1:14">
      <c r="A718" s="113" t="s">
        <v>963</v>
      </c>
      <c r="B718" s="113" t="s">
        <v>383</v>
      </c>
      <c r="C718" s="113">
        <v>105.45</v>
      </c>
      <c r="D718" s="113">
        <v>110.4</v>
      </c>
      <c r="E718" s="113">
        <v>104.9</v>
      </c>
      <c r="F718" s="113">
        <v>109.1</v>
      </c>
      <c r="G718" s="113">
        <v>109.8</v>
      </c>
      <c r="H718" s="113">
        <v>103.1</v>
      </c>
      <c r="I718" s="113">
        <v>165585</v>
      </c>
      <c r="J718" s="113">
        <v>17833391.550000001</v>
      </c>
      <c r="K718" s="115">
        <v>43535</v>
      </c>
      <c r="L718" s="113">
        <v>4501</v>
      </c>
      <c r="M718" s="113" t="s">
        <v>964</v>
      </c>
      <c r="N718" s="351"/>
    </row>
    <row r="719" spans="1:14">
      <c r="A719" s="113" t="s">
        <v>965</v>
      </c>
      <c r="B719" s="113" t="s">
        <v>383</v>
      </c>
      <c r="C719" s="113">
        <v>27.8</v>
      </c>
      <c r="D719" s="113">
        <v>29</v>
      </c>
      <c r="E719" s="113">
        <v>27.65</v>
      </c>
      <c r="F719" s="113">
        <v>28.15</v>
      </c>
      <c r="G719" s="113">
        <v>28.45</v>
      </c>
      <c r="H719" s="113">
        <v>27.95</v>
      </c>
      <c r="I719" s="113">
        <v>9498</v>
      </c>
      <c r="J719" s="113">
        <v>268011.15000000002</v>
      </c>
      <c r="K719" s="115">
        <v>43535</v>
      </c>
      <c r="L719" s="113">
        <v>79</v>
      </c>
      <c r="M719" s="113" t="s">
        <v>966</v>
      </c>
      <c r="N719" s="351"/>
    </row>
    <row r="720" spans="1:14">
      <c r="A720" s="113" t="s">
        <v>3222</v>
      </c>
      <c r="B720" s="113" t="s">
        <v>383</v>
      </c>
      <c r="C720" s="113">
        <v>19</v>
      </c>
      <c r="D720" s="113">
        <v>19.649999999999999</v>
      </c>
      <c r="E720" s="113">
        <v>18</v>
      </c>
      <c r="F720" s="113">
        <v>19.149999999999999</v>
      </c>
      <c r="G720" s="113">
        <v>19.5</v>
      </c>
      <c r="H720" s="113">
        <v>18.8</v>
      </c>
      <c r="I720" s="113">
        <v>204216</v>
      </c>
      <c r="J720" s="113">
        <v>3848948.45</v>
      </c>
      <c r="K720" s="115">
        <v>43535</v>
      </c>
      <c r="L720" s="113">
        <v>130</v>
      </c>
      <c r="M720" s="113" t="s">
        <v>3223</v>
      </c>
      <c r="N720" s="351"/>
    </row>
    <row r="721" spans="1:14">
      <c r="A721" s="113" t="s">
        <v>967</v>
      </c>
      <c r="B721" s="113" t="s">
        <v>383</v>
      </c>
      <c r="C721" s="113">
        <v>109</v>
      </c>
      <c r="D721" s="113">
        <v>111.7</v>
      </c>
      <c r="E721" s="113">
        <v>108.25</v>
      </c>
      <c r="F721" s="113">
        <v>109.35</v>
      </c>
      <c r="G721" s="113">
        <v>108.95</v>
      </c>
      <c r="H721" s="113">
        <v>108.25</v>
      </c>
      <c r="I721" s="113">
        <v>1310766</v>
      </c>
      <c r="J721" s="113">
        <v>143945629.05000001</v>
      </c>
      <c r="K721" s="115">
        <v>43535</v>
      </c>
      <c r="L721" s="113">
        <v>9564</v>
      </c>
      <c r="M721" s="113" t="s">
        <v>968</v>
      </c>
      <c r="N721" s="351"/>
    </row>
    <row r="722" spans="1:14">
      <c r="A722" s="113" t="s">
        <v>3539</v>
      </c>
      <c r="B722" s="113" t="s">
        <v>3175</v>
      </c>
      <c r="C722" s="113">
        <v>1.85</v>
      </c>
      <c r="D722" s="113">
        <v>1.85</v>
      </c>
      <c r="E722" s="113">
        <v>1.85</v>
      </c>
      <c r="F722" s="113">
        <v>1.85</v>
      </c>
      <c r="G722" s="113">
        <v>1.85</v>
      </c>
      <c r="H722" s="113">
        <v>1.9</v>
      </c>
      <c r="I722" s="113">
        <v>850</v>
      </c>
      <c r="J722" s="113">
        <v>1572.5</v>
      </c>
      <c r="K722" s="115">
        <v>43535</v>
      </c>
      <c r="L722" s="113">
        <v>4</v>
      </c>
      <c r="M722" s="113" t="s">
        <v>3540</v>
      </c>
      <c r="N722" s="351"/>
    </row>
    <row r="723" spans="1:14">
      <c r="A723" s="113" t="s">
        <v>969</v>
      </c>
      <c r="B723" s="113" t="s">
        <v>383</v>
      </c>
      <c r="C723" s="113">
        <v>59.75</v>
      </c>
      <c r="D723" s="113">
        <v>62.75</v>
      </c>
      <c r="E723" s="113">
        <v>59.75</v>
      </c>
      <c r="F723" s="113">
        <v>62.35</v>
      </c>
      <c r="G723" s="113">
        <v>62.4</v>
      </c>
      <c r="H723" s="113">
        <v>59.6</v>
      </c>
      <c r="I723" s="113">
        <v>1148879</v>
      </c>
      <c r="J723" s="113">
        <v>71430144.049999997</v>
      </c>
      <c r="K723" s="115">
        <v>43535</v>
      </c>
      <c r="L723" s="113">
        <v>7834</v>
      </c>
      <c r="M723" s="113" t="s">
        <v>2204</v>
      </c>
      <c r="N723" s="351"/>
    </row>
    <row r="724" spans="1:14">
      <c r="A724" s="113" t="s">
        <v>970</v>
      </c>
      <c r="B724" s="113" t="s">
        <v>383</v>
      </c>
      <c r="C724" s="113">
        <v>203</v>
      </c>
      <c r="D724" s="113">
        <v>207.85</v>
      </c>
      <c r="E724" s="113">
        <v>199.1</v>
      </c>
      <c r="F724" s="113">
        <v>200.25</v>
      </c>
      <c r="G724" s="113">
        <v>200.1</v>
      </c>
      <c r="H724" s="113">
        <v>205.9</v>
      </c>
      <c r="I724" s="113">
        <v>35596</v>
      </c>
      <c r="J724" s="113">
        <v>7216072.5</v>
      </c>
      <c r="K724" s="115">
        <v>43535</v>
      </c>
      <c r="L724" s="113">
        <v>1538</v>
      </c>
      <c r="M724" s="113" t="s">
        <v>971</v>
      </c>
      <c r="N724" s="351"/>
    </row>
    <row r="725" spans="1:14">
      <c r="A725" s="113" t="s">
        <v>972</v>
      </c>
      <c r="B725" s="113" t="s">
        <v>383</v>
      </c>
      <c r="C725" s="113">
        <v>263.2</v>
      </c>
      <c r="D725" s="113">
        <v>283.89999999999998</v>
      </c>
      <c r="E725" s="113">
        <v>263.2</v>
      </c>
      <c r="F725" s="113">
        <v>280.60000000000002</v>
      </c>
      <c r="G725" s="113">
        <v>282</v>
      </c>
      <c r="H725" s="113">
        <v>264.60000000000002</v>
      </c>
      <c r="I725" s="113">
        <v>63265</v>
      </c>
      <c r="J725" s="113">
        <v>17605323.850000001</v>
      </c>
      <c r="K725" s="115">
        <v>43535</v>
      </c>
      <c r="L725" s="113">
        <v>2111</v>
      </c>
      <c r="M725" s="113" t="s">
        <v>973</v>
      </c>
      <c r="N725" s="351"/>
    </row>
    <row r="726" spans="1:14">
      <c r="A726" s="113" t="s">
        <v>2420</v>
      </c>
      <c r="B726" s="113" t="s">
        <v>3175</v>
      </c>
      <c r="C726" s="113">
        <v>5.35</v>
      </c>
      <c r="D726" s="113">
        <v>5.35</v>
      </c>
      <c r="E726" s="113">
        <v>4.9000000000000004</v>
      </c>
      <c r="F726" s="113">
        <v>5.35</v>
      </c>
      <c r="G726" s="113">
        <v>5.35</v>
      </c>
      <c r="H726" s="113">
        <v>5.0999999999999996</v>
      </c>
      <c r="I726" s="113">
        <v>81375</v>
      </c>
      <c r="J726" s="113">
        <v>434226</v>
      </c>
      <c r="K726" s="115">
        <v>43535</v>
      </c>
      <c r="L726" s="113">
        <v>48</v>
      </c>
      <c r="M726" s="113" t="s">
        <v>2421</v>
      </c>
      <c r="N726" s="351"/>
    </row>
    <row r="727" spans="1:14">
      <c r="A727" s="113" t="s">
        <v>2422</v>
      </c>
      <c r="B727" s="113" t="s">
        <v>383</v>
      </c>
      <c r="C727" s="113">
        <v>71.95</v>
      </c>
      <c r="D727" s="113">
        <v>73.650000000000006</v>
      </c>
      <c r="E727" s="113">
        <v>71.900000000000006</v>
      </c>
      <c r="F727" s="113">
        <v>72.849999999999994</v>
      </c>
      <c r="G727" s="113">
        <v>72.95</v>
      </c>
      <c r="H727" s="113">
        <v>71.95</v>
      </c>
      <c r="I727" s="113">
        <v>53302</v>
      </c>
      <c r="J727" s="113">
        <v>3872730.95</v>
      </c>
      <c r="K727" s="115">
        <v>43535</v>
      </c>
      <c r="L727" s="113">
        <v>594</v>
      </c>
      <c r="M727" s="113" t="s">
        <v>2423</v>
      </c>
      <c r="N727" s="351"/>
    </row>
    <row r="728" spans="1:14">
      <c r="A728" s="113" t="s">
        <v>974</v>
      </c>
      <c r="B728" s="113" t="s">
        <v>383</v>
      </c>
      <c r="C728" s="113">
        <v>337</v>
      </c>
      <c r="D728" s="113">
        <v>348</v>
      </c>
      <c r="E728" s="113">
        <v>327</v>
      </c>
      <c r="F728" s="113">
        <v>336.95</v>
      </c>
      <c r="G728" s="113">
        <v>346</v>
      </c>
      <c r="H728" s="113">
        <v>336.55</v>
      </c>
      <c r="I728" s="113">
        <v>114038</v>
      </c>
      <c r="J728" s="113">
        <v>38171209.299999997</v>
      </c>
      <c r="K728" s="115">
        <v>43535</v>
      </c>
      <c r="L728" s="113">
        <v>2288</v>
      </c>
      <c r="M728" s="113" t="s">
        <v>975</v>
      </c>
      <c r="N728" s="351"/>
    </row>
    <row r="729" spans="1:14">
      <c r="A729" s="113" t="s">
        <v>2613</v>
      </c>
      <c r="B729" s="113" t="s">
        <v>3175</v>
      </c>
      <c r="C729" s="113">
        <v>21.95</v>
      </c>
      <c r="D729" s="113">
        <v>22</v>
      </c>
      <c r="E729" s="113">
        <v>20.8</v>
      </c>
      <c r="F729" s="113">
        <v>21.65</v>
      </c>
      <c r="G729" s="113">
        <v>22</v>
      </c>
      <c r="H729" s="113">
        <v>21</v>
      </c>
      <c r="I729" s="113">
        <v>72913</v>
      </c>
      <c r="J729" s="113">
        <v>1554200.2</v>
      </c>
      <c r="K729" s="115">
        <v>43535</v>
      </c>
      <c r="L729" s="113">
        <v>210</v>
      </c>
      <c r="M729" s="113" t="s">
        <v>2665</v>
      </c>
      <c r="N729" s="351"/>
    </row>
    <row r="730" spans="1:14">
      <c r="A730" s="113" t="s">
        <v>976</v>
      </c>
      <c r="B730" s="113" t="s">
        <v>383</v>
      </c>
      <c r="C730" s="113">
        <v>284.89999999999998</v>
      </c>
      <c r="D730" s="113">
        <v>293.60000000000002</v>
      </c>
      <c r="E730" s="113">
        <v>283.10000000000002</v>
      </c>
      <c r="F730" s="113">
        <v>284.3</v>
      </c>
      <c r="G730" s="113">
        <v>284</v>
      </c>
      <c r="H730" s="113">
        <v>287.25</v>
      </c>
      <c r="I730" s="113">
        <v>22650</v>
      </c>
      <c r="J730" s="113">
        <v>6526166.5999999996</v>
      </c>
      <c r="K730" s="115">
        <v>43535</v>
      </c>
      <c r="L730" s="113">
        <v>1336</v>
      </c>
      <c r="M730" s="113" t="s">
        <v>977</v>
      </c>
      <c r="N730" s="351"/>
    </row>
    <row r="731" spans="1:14">
      <c r="A731" s="113" t="s">
        <v>1883</v>
      </c>
      <c r="B731" s="113" t="s">
        <v>383</v>
      </c>
      <c r="C731" s="113">
        <v>1979.95</v>
      </c>
      <c r="D731" s="113">
        <v>2007.75</v>
      </c>
      <c r="E731" s="113">
        <v>1962.5</v>
      </c>
      <c r="F731" s="113">
        <v>2002.95</v>
      </c>
      <c r="G731" s="113">
        <v>1992</v>
      </c>
      <c r="H731" s="113">
        <v>1963.5</v>
      </c>
      <c r="I731" s="113">
        <v>16506</v>
      </c>
      <c r="J731" s="113">
        <v>32958979.050000001</v>
      </c>
      <c r="K731" s="115">
        <v>43535</v>
      </c>
      <c r="L731" s="113">
        <v>3731</v>
      </c>
      <c r="M731" s="113" t="s">
        <v>883</v>
      </c>
      <c r="N731" s="351"/>
    </row>
    <row r="732" spans="1:14">
      <c r="A732" s="113" t="s">
        <v>339</v>
      </c>
      <c r="B732" s="113" t="s">
        <v>383</v>
      </c>
      <c r="C732" s="113">
        <v>252</v>
      </c>
      <c r="D732" s="113">
        <v>255</v>
      </c>
      <c r="E732" s="113">
        <v>245.4</v>
      </c>
      <c r="F732" s="113">
        <v>247.4</v>
      </c>
      <c r="G732" s="113">
        <v>247.5</v>
      </c>
      <c r="H732" s="113">
        <v>243.25</v>
      </c>
      <c r="I732" s="113">
        <v>8698702</v>
      </c>
      <c r="J732" s="113">
        <v>2173180408.3499999</v>
      </c>
      <c r="K732" s="115">
        <v>43535</v>
      </c>
      <c r="L732" s="113">
        <v>73144</v>
      </c>
      <c r="M732" s="113" t="s">
        <v>978</v>
      </c>
      <c r="N732" s="351"/>
    </row>
    <row r="733" spans="1:14">
      <c r="A733" s="113" t="s">
        <v>2063</v>
      </c>
      <c r="B733" s="113" t="s">
        <v>383</v>
      </c>
      <c r="C733" s="113">
        <v>28.85</v>
      </c>
      <c r="D733" s="113">
        <v>29.5</v>
      </c>
      <c r="E733" s="113">
        <v>28.4</v>
      </c>
      <c r="F733" s="113">
        <v>28.75</v>
      </c>
      <c r="G733" s="113">
        <v>28.85</v>
      </c>
      <c r="H733" s="113">
        <v>28.1</v>
      </c>
      <c r="I733" s="113">
        <v>39038</v>
      </c>
      <c r="J733" s="113">
        <v>1122655</v>
      </c>
      <c r="K733" s="115">
        <v>43535</v>
      </c>
      <c r="L733" s="113">
        <v>251</v>
      </c>
      <c r="M733" s="113" t="s">
        <v>2064</v>
      </c>
      <c r="N733" s="351"/>
    </row>
    <row r="734" spans="1:14">
      <c r="A734" s="113" t="s">
        <v>3595</v>
      </c>
      <c r="B734" s="113" t="s">
        <v>3175</v>
      </c>
      <c r="C734" s="113">
        <v>0.35</v>
      </c>
      <c r="D734" s="113">
        <v>0.35</v>
      </c>
      <c r="E734" s="113">
        <v>0.35</v>
      </c>
      <c r="F734" s="113">
        <v>0.35</v>
      </c>
      <c r="G734" s="113">
        <v>0.35</v>
      </c>
      <c r="H734" s="113">
        <v>0.4</v>
      </c>
      <c r="I734" s="113">
        <v>680</v>
      </c>
      <c r="J734" s="113">
        <v>238</v>
      </c>
      <c r="K734" s="115">
        <v>43535</v>
      </c>
      <c r="L734" s="113">
        <v>4</v>
      </c>
      <c r="M734" s="113" t="s">
        <v>3596</v>
      </c>
      <c r="N734" s="351"/>
    </row>
    <row r="735" spans="1:14">
      <c r="A735" s="113" t="s">
        <v>2977</v>
      </c>
      <c r="B735" s="113" t="s">
        <v>383</v>
      </c>
      <c r="C735" s="113">
        <v>24.7</v>
      </c>
      <c r="D735" s="113">
        <v>25.35</v>
      </c>
      <c r="E735" s="113">
        <v>24.15</v>
      </c>
      <c r="F735" s="113">
        <v>24.15</v>
      </c>
      <c r="G735" s="113">
        <v>24.15</v>
      </c>
      <c r="H735" s="113">
        <v>25.4</v>
      </c>
      <c r="I735" s="113">
        <v>21636</v>
      </c>
      <c r="J735" s="113">
        <v>525039.75</v>
      </c>
      <c r="K735" s="115">
        <v>43535</v>
      </c>
      <c r="L735" s="113">
        <v>165</v>
      </c>
      <c r="M735" s="113" t="s">
        <v>2978</v>
      </c>
      <c r="N735" s="351"/>
    </row>
    <row r="736" spans="1:14">
      <c r="A736" s="113" t="s">
        <v>979</v>
      </c>
      <c r="B736" s="113" t="s">
        <v>383</v>
      </c>
      <c r="C736" s="113">
        <v>260.25</v>
      </c>
      <c r="D736" s="113">
        <v>271</v>
      </c>
      <c r="E736" s="113">
        <v>259.7</v>
      </c>
      <c r="F736" s="113">
        <v>262.64999999999998</v>
      </c>
      <c r="G736" s="113">
        <v>263.89999999999998</v>
      </c>
      <c r="H736" s="113">
        <v>260.25</v>
      </c>
      <c r="I736" s="113">
        <v>55082</v>
      </c>
      <c r="J736" s="113">
        <v>14654405.300000001</v>
      </c>
      <c r="K736" s="115">
        <v>43535</v>
      </c>
      <c r="L736" s="113">
        <v>1989</v>
      </c>
      <c r="M736" s="113" t="s">
        <v>2979</v>
      </c>
      <c r="N736" s="351"/>
    </row>
    <row r="737" spans="1:14">
      <c r="A737" s="113" t="s">
        <v>1882</v>
      </c>
      <c r="B737" s="113" t="s">
        <v>383</v>
      </c>
      <c r="C737" s="113">
        <v>91.8</v>
      </c>
      <c r="D737" s="113">
        <v>94.75</v>
      </c>
      <c r="E737" s="113">
        <v>91.1</v>
      </c>
      <c r="F737" s="113">
        <v>92.7</v>
      </c>
      <c r="G737" s="113">
        <v>92.6</v>
      </c>
      <c r="H737" s="113">
        <v>91.05</v>
      </c>
      <c r="I737" s="113">
        <v>620543</v>
      </c>
      <c r="J737" s="113">
        <v>57814374.649999999</v>
      </c>
      <c r="K737" s="115">
        <v>43535</v>
      </c>
      <c r="L737" s="113">
        <v>4463</v>
      </c>
      <c r="M737" s="113" t="s">
        <v>2980</v>
      </c>
      <c r="N737" s="351"/>
    </row>
    <row r="738" spans="1:14">
      <c r="A738" s="113" t="s">
        <v>100</v>
      </c>
      <c r="B738" s="113" t="s">
        <v>383</v>
      </c>
      <c r="C738" s="113">
        <v>163.9</v>
      </c>
      <c r="D738" s="113">
        <v>172</v>
      </c>
      <c r="E738" s="113">
        <v>163.19999999999999</v>
      </c>
      <c r="F738" s="113">
        <v>170.75</v>
      </c>
      <c r="G738" s="113">
        <v>171.3</v>
      </c>
      <c r="H738" s="113">
        <v>162.75</v>
      </c>
      <c r="I738" s="113">
        <v>9146314</v>
      </c>
      <c r="J738" s="113">
        <v>1537999589.25</v>
      </c>
      <c r="K738" s="115">
        <v>43535</v>
      </c>
      <c r="L738" s="113">
        <v>85022</v>
      </c>
      <c r="M738" s="113" t="s">
        <v>2981</v>
      </c>
      <c r="N738" s="351"/>
    </row>
    <row r="739" spans="1:14">
      <c r="A739" s="113" t="s">
        <v>2982</v>
      </c>
      <c r="B739" s="113" t="s">
        <v>3175</v>
      </c>
      <c r="C739" s="113">
        <v>4.5999999999999996</v>
      </c>
      <c r="D739" s="113">
        <v>4.75</v>
      </c>
      <c r="E739" s="113">
        <v>4.5</v>
      </c>
      <c r="F739" s="113">
        <v>4.75</v>
      </c>
      <c r="G739" s="113">
        <v>4.75</v>
      </c>
      <c r="H739" s="113">
        <v>4.5999999999999996</v>
      </c>
      <c r="I739" s="113">
        <v>9408</v>
      </c>
      <c r="J739" s="113">
        <v>43117.2</v>
      </c>
      <c r="K739" s="115">
        <v>43535</v>
      </c>
      <c r="L739" s="113">
        <v>20</v>
      </c>
      <c r="M739" s="113" t="s">
        <v>2983</v>
      </c>
      <c r="N739" s="351"/>
    </row>
    <row r="740" spans="1:14">
      <c r="A740" s="113" t="s">
        <v>2984</v>
      </c>
      <c r="B740" s="113" t="s">
        <v>383</v>
      </c>
      <c r="C740" s="113">
        <v>102.3</v>
      </c>
      <c r="D740" s="113">
        <v>104.8</v>
      </c>
      <c r="E740" s="113">
        <v>102.05</v>
      </c>
      <c r="F740" s="113">
        <v>102.55</v>
      </c>
      <c r="G740" s="113">
        <v>102.05</v>
      </c>
      <c r="H740" s="113">
        <v>102.15</v>
      </c>
      <c r="I740" s="113">
        <v>23106</v>
      </c>
      <c r="J740" s="113">
        <v>2384488.2000000002</v>
      </c>
      <c r="K740" s="115">
        <v>43535</v>
      </c>
      <c r="L740" s="113">
        <v>510</v>
      </c>
      <c r="M740" s="113" t="s">
        <v>2985</v>
      </c>
      <c r="N740" s="351"/>
    </row>
    <row r="741" spans="1:14">
      <c r="A741" s="113" t="s">
        <v>2986</v>
      </c>
      <c r="B741" s="113" t="s">
        <v>383</v>
      </c>
      <c r="C741" s="113">
        <v>76.349999999999994</v>
      </c>
      <c r="D741" s="113">
        <v>76.45</v>
      </c>
      <c r="E741" s="113">
        <v>74.650000000000006</v>
      </c>
      <c r="F741" s="113">
        <v>75.2</v>
      </c>
      <c r="G741" s="113">
        <v>75.5</v>
      </c>
      <c r="H741" s="113">
        <v>75.650000000000006</v>
      </c>
      <c r="I741" s="113">
        <v>194948</v>
      </c>
      <c r="J741" s="113">
        <v>14690293.300000001</v>
      </c>
      <c r="K741" s="115">
        <v>43535</v>
      </c>
      <c r="L741" s="113">
        <v>1045</v>
      </c>
      <c r="M741" s="113" t="s">
        <v>3141</v>
      </c>
      <c r="N741" s="351"/>
    </row>
    <row r="742" spans="1:14">
      <c r="A742" s="113" t="s">
        <v>980</v>
      </c>
      <c r="B742" s="113" t="s">
        <v>383</v>
      </c>
      <c r="C742" s="113">
        <v>41.6</v>
      </c>
      <c r="D742" s="113">
        <v>42.7</v>
      </c>
      <c r="E742" s="113">
        <v>41.6</v>
      </c>
      <c r="F742" s="113">
        <v>42.4</v>
      </c>
      <c r="G742" s="113">
        <v>42.2</v>
      </c>
      <c r="H742" s="113">
        <v>41.55</v>
      </c>
      <c r="I742" s="113">
        <v>40065</v>
      </c>
      <c r="J742" s="113">
        <v>1694988.85</v>
      </c>
      <c r="K742" s="115">
        <v>43535</v>
      </c>
      <c r="L742" s="113">
        <v>344</v>
      </c>
      <c r="M742" s="113" t="s">
        <v>981</v>
      </c>
      <c r="N742" s="351"/>
    </row>
    <row r="743" spans="1:14">
      <c r="A743" s="113" t="s">
        <v>101</v>
      </c>
      <c r="B743" s="113" t="s">
        <v>383</v>
      </c>
      <c r="C743" s="113">
        <v>61</v>
      </c>
      <c r="D743" s="113">
        <v>63.4</v>
      </c>
      <c r="E743" s="113">
        <v>60.35</v>
      </c>
      <c r="F743" s="113">
        <v>63.05</v>
      </c>
      <c r="G743" s="113">
        <v>62.9</v>
      </c>
      <c r="H743" s="113">
        <v>60.75</v>
      </c>
      <c r="I743" s="113">
        <v>3457934</v>
      </c>
      <c r="J743" s="113">
        <v>215680571.34999999</v>
      </c>
      <c r="K743" s="115">
        <v>43535</v>
      </c>
      <c r="L743" s="113">
        <v>9336</v>
      </c>
      <c r="M743" s="113" t="s">
        <v>982</v>
      </c>
      <c r="N743" s="351"/>
    </row>
    <row r="744" spans="1:14">
      <c r="A744" s="113" t="s">
        <v>3224</v>
      </c>
      <c r="B744" s="113" t="s">
        <v>3175</v>
      </c>
      <c r="C744" s="113">
        <v>16</v>
      </c>
      <c r="D744" s="113">
        <v>16.8</v>
      </c>
      <c r="E744" s="113">
        <v>15.55</v>
      </c>
      <c r="F744" s="113">
        <v>16</v>
      </c>
      <c r="G744" s="113">
        <v>16</v>
      </c>
      <c r="H744" s="113">
        <v>16</v>
      </c>
      <c r="I744" s="113">
        <v>9593</v>
      </c>
      <c r="J744" s="113">
        <v>151554.1</v>
      </c>
      <c r="K744" s="115">
        <v>43535</v>
      </c>
      <c r="L744" s="113">
        <v>35</v>
      </c>
      <c r="M744" s="113" t="s">
        <v>3225</v>
      </c>
      <c r="N744" s="351"/>
    </row>
    <row r="745" spans="1:14">
      <c r="A745" s="113" t="s">
        <v>983</v>
      </c>
      <c r="B745" s="113" t="s">
        <v>383</v>
      </c>
      <c r="C745" s="113">
        <v>811.9</v>
      </c>
      <c r="D745" s="113">
        <v>829</v>
      </c>
      <c r="E745" s="113">
        <v>806.15</v>
      </c>
      <c r="F745" s="113">
        <v>827.05</v>
      </c>
      <c r="G745" s="113">
        <v>828</v>
      </c>
      <c r="H745" s="113">
        <v>810.65</v>
      </c>
      <c r="I745" s="113">
        <v>30936</v>
      </c>
      <c r="J745" s="113">
        <v>25374731.449999999</v>
      </c>
      <c r="K745" s="115">
        <v>43535</v>
      </c>
      <c r="L745" s="113">
        <v>2410</v>
      </c>
      <c r="M745" s="113" t="s">
        <v>984</v>
      </c>
      <c r="N745" s="351"/>
    </row>
    <row r="746" spans="1:14">
      <c r="A746" s="113" t="s">
        <v>2123</v>
      </c>
      <c r="B746" s="113" t="s">
        <v>383</v>
      </c>
      <c r="C746" s="113">
        <v>166.5</v>
      </c>
      <c r="D746" s="113">
        <v>175</v>
      </c>
      <c r="E746" s="113">
        <v>166.5</v>
      </c>
      <c r="F746" s="113">
        <v>171.85</v>
      </c>
      <c r="G746" s="113">
        <v>171.15</v>
      </c>
      <c r="H746" s="113">
        <v>166.5</v>
      </c>
      <c r="I746" s="113">
        <v>359673</v>
      </c>
      <c r="J746" s="113">
        <v>61840068.350000001</v>
      </c>
      <c r="K746" s="115">
        <v>43535</v>
      </c>
      <c r="L746" s="113">
        <v>5688</v>
      </c>
      <c r="M746" s="113" t="s">
        <v>2124</v>
      </c>
      <c r="N746" s="351"/>
    </row>
    <row r="747" spans="1:14">
      <c r="A747" s="113" t="s">
        <v>985</v>
      </c>
      <c r="B747" s="113" t="s">
        <v>383</v>
      </c>
      <c r="C747" s="113">
        <v>338.2</v>
      </c>
      <c r="D747" s="113">
        <v>346</v>
      </c>
      <c r="E747" s="113">
        <v>338.2</v>
      </c>
      <c r="F747" s="113">
        <v>343.6</v>
      </c>
      <c r="G747" s="113">
        <v>343.85</v>
      </c>
      <c r="H747" s="113">
        <v>340.2</v>
      </c>
      <c r="I747" s="113">
        <v>44791</v>
      </c>
      <c r="J747" s="113">
        <v>15374410.85</v>
      </c>
      <c r="K747" s="115">
        <v>43535</v>
      </c>
      <c r="L747" s="113">
        <v>2392</v>
      </c>
      <c r="M747" s="113" t="s">
        <v>2987</v>
      </c>
      <c r="N747" s="351"/>
    </row>
    <row r="748" spans="1:14">
      <c r="A748" s="113" t="s">
        <v>2988</v>
      </c>
      <c r="B748" s="113" t="s">
        <v>383</v>
      </c>
      <c r="C748" s="113">
        <v>140.5</v>
      </c>
      <c r="D748" s="113">
        <v>148.5</v>
      </c>
      <c r="E748" s="113">
        <v>140.5</v>
      </c>
      <c r="F748" s="113">
        <v>147.44999999999999</v>
      </c>
      <c r="G748" s="113">
        <v>147.69999999999999</v>
      </c>
      <c r="H748" s="113">
        <v>141.85</v>
      </c>
      <c r="I748" s="113">
        <v>1079267</v>
      </c>
      <c r="J748" s="113">
        <v>157036506.09999999</v>
      </c>
      <c r="K748" s="115">
        <v>43535</v>
      </c>
      <c r="L748" s="113">
        <v>11062</v>
      </c>
      <c r="M748" s="113" t="s">
        <v>2989</v>
      </c>
      <c r="N748" s="351"/>
    </row>
    <row r="749" spans="1:14">
      <c r="A749" s="113" t="s">
        <v>986</v>
      </c>
      <c r="B749" s="113" t="s">
        <v>383</v>
      </c>
      <c r="C749" s="113">
        <v>92</v>
      </c>
      <c r="D749" s="113">
        <v>93.2</v>
      </c>
      <c r="E749" s="113">
        <v>91.6</v>
      </c>
      <c r="F749" s="113">
        <v>92.45</v>
      </c>
      <c r="G749" s="113">
        <v>92.35</v>
      </c>
      <c r="H749" s="113">
        <v>91.6</v>
      </c>
      <c r="I749" s="113">
        <v>1362280</v>
      </c>
      <c r="J749" s="113">
        <v>125908327.59999999</v>
      </c>
      <c r="K749" s="115">
        <v>43535</v>
      </c>
      <c r="L749" s="113">
        <v>8148</v>
      </c>
      <c r="M749" s="113" t="s">
        <v>987</v>
      </c>
      <c r="N749" s="351"/>
    </row>
    <row r="750" spans="1:14">
      <c r="A750" s="113" t="s">
        <v>3345</v>
      </c>
      <c r="B750" s="113" t="s">
        <v>383</v>
      </c>
      <c r="C750" s="113">
        <v>173.95</v>
      </c>
      <c r="D750" s="113">
        <v>173.95</v>
      </c>
      <c r="E750" s="113">
        <v>163.05000000000001</v>
      </c>
      <c r="F750" s="113">
        <v>169.25</v>
      </c>
      <c r="G750" s="113">
        <v>170</v>
      </c>
      <c r="H750" s="113">
        <v>168.85</v>
      </c>
      <c r="I750" s="113">
        <v>3368</v>
      </c>
      <c r="J750" s="113">
        <v>566537.75</v>
      </c>
      <c r="K750" s="115">
        <v>43535</v>
      </c>
      <c r="L750" s="113">
        <v>142</v>
      </c>
      <c r="M750" s="113" t="s">
        <v>3346</v>
      </c>
      <c r="N750" s="351"/>
    </row>
    <row r="751" spans="1:14">
      <c r="A751" s="113" t="s">
        <v>988</v>
      </c>
      <c r="B751" s="113" t="s">
        <v>383</v>
      </c>
      <c r="C751" s="113">
        <v>111.85</v>
      </c>
      <c r="D751" s="113">
        <v>115.25</v>
      </c>
      <c r="E751" s="113">
        <v>108.65</v>
      </c>
      <c r="F751" s="113">
        <v>112.5</v>
      </c>
      <c r="G751" s="113">
        <v>112.9</v>
      </c>
      <c r="H751" s="113">
        <v>111.6</v>
      </c>
      <c r="I751" s="113">
        <v>114242</v>
      </c>
      <c r="J751" s="113">
        <v>12897324.65</v>
      </c>
      <c r="K751" s="115">
        <v>43535</v>
      </c>
      <c r="L751" s="113">
        <v>1449</v>
      </c>
      <c r="M751" s="113" t="s">
        <v>3117</v>
      </c>
      <c r="N751" s="351"/>
    </row>
    <row r="752" spans="1:14">
      <c r="A752" s="113" t="s">
        <v>989</v>
      </c>
      <c r="B752" s="113" t="s">
        <v>383</v>
      </c>
      <c r="C752" s="113">
        <v>85.8</v>
      </c>
      <c r="D752" s="113">
        <v>86.85</v>
      </c>
      <c r="E752" s="113">
        <v>85.05</v>
      </c>
      <c r="F752" s="113">
        <v>86.15</v>
      </c>
      <c r="G752" s="113">
        <v>86.25</v>
      </c>
      <c r="H752" s="113">
        <v>85.15</v>
      </c>
      <c r="I752" s="113">
        <v>612794</v>
      </c>
      <c r="J752" s="113">
        <v>52784621.299999997</v>
      </c>
      <c r="K752" s="115">
        <v>43535</v>
      </c>
      <c r="L752" s="113">
        <v>13895</v>
      </c>
      <c r="M752" s="113" t="s">
        <v>990</v>
      </c>
      <c r="N752" s="351"/>
    </row>
    <row r="753" spans="1:14">
      <c r="A753" s="113" t="s">
        <v>2990</v>
      </c>
      <c r="B753" s="113" t="s">
        <v>383</v>
      </c>
      <c r="C753" s="113">
        <v>2.9</v>
      </c>
      <c r="D753" s="113">
        <v>2.9</v>
      </c>
      <c r="E753" s="113">
        <v>2.8</v>
      </c>
      <c r="F753" s="113">
        <v>2.85</v>
      </c>
      <c r="G753" s="113">
        <v>2.9</v>
      </c>
      <c r="H753" s="113">
        <v>2.85</v>
      </c>
      <c r="I753" s="113">
        <v>55638</v>
      </c>
      <c r="J753" s="113">
        <v>159849.15</v>
      </c>
      <c r="K753" s="115">
        <v>43535</v>
      </c>
      <c r="L753" s="113">
        <v>130</v>
      </c>
      <c r="M753" s="113" t="s">
        <v>2991</v>
      </c>
      <c r="N753" s="351"/>
    </row>
    <row r="754" spans="1:14">
      <c r="A754" s="113" t="s">
        <v>3385</v>
      </c>
      <c r="B754" s="113" t="s">
        <v>383</v>
      </c>
      <c r="C754" s="113">
        <v>119.05</v>
      </c>
      <c r="D754" s="113">
        <v>122.6</v>
      </c>
      <c r="E754" s="113">
        <v>115.25</v>
      </c>
      <c r="F754" s="113">
        <v>117.2</v>
      </c>
      <c r="G754" s="113">
        <v>117</v>
      </c>
      <c r="H754" s="113">
        <v>122.3</v>
      </c>
      <c r="I754" s="113">
        <v>3599</v>
      </c>
      <c r="J754" s="113">
        <v>423608.4</v>
      </c>
      <c r="K754" s="115">
        <v>43535</v>
      </c>
      <c r="L754" s="113">
        <v>135</v>
      </c>
      <c r="M754" s="113" t="s">
        <v>3386</v>
      </c>
      <c r="N754" s="351"/>
    </row>
    <row r="755" spans="1:14">
      <c r="A755" s="113" t="s">
        <v>102</v>
      </c>
      <c r="B755" s="113" t="s">
        <v>383</v>
      </c>
      <c r="C755" s="113">
        <v>6.55</v>
      </c>
      <c r="D755" s="113">
        <v>6.75</v>
      </c>
      <c r="E755" s="113">
        <v>6.5</v>
      </c>
      <c r="F755" s="113">
        <v>6.6</v>
      </c>
      <c r="G755" s="113">
        <v>6.6</v>
      </c>
      <c r="H755" s="113">
        <v>6.55</v>
      </c>
      <c r="I755" s="113">
        <v>21649944</v>
      </c>
      <c r="J755" s="113">
        <v>143663156.94999999</v>
      </c>
      <c r="K755" s="115">
        <v>43535</v>
      </c>
      <c r="L755" s="113">
        <v>25190</v>
      </c>
      <c r="M755" s="113" t="s">
        <v>991</v>
      </c>
      <c r="N755" s="351"/>
    </row>
    <row r="756" spans="1:14">
      <c r="A756" s="113" t="s">
        <v>2992</v>
      </c>
      <c r="B756" s="113" t="s">
        <v>383</v>
      </c>
      <c r="C756" s="113">
        <v>3.25</v>
      </c>
      <c r="D756" s="113">
        <v>3.55</v>
      </c>
      <c r="E756" s="113">
        <v>3.25</v>
      </c>
      <c r="F756" s="113">
        <v>3.55</v>
      </c>
      <c r="G756" s="113">
        <v>3.55</v>
      </c>
      <c r="H756" s="113">
        <v>3.4</v>
      </c>
      <c r="I756" s="113">
        <v>7109707</v>
      </c>
      <c r="J756" s="113">
        <v>24625519.550000001</v>
      </c>
      <c r="K756" s="115">
        <v>43535</v>
      </c>
      <c r="L756" s="113">
        <v>1325</v>
      </c>
      <c r="M756" s="113" t="s">
        <v>2993</v>
      </c>
      <c r="N756" s="351"/>
    </row>
    <row r="757" spans="1:14">
      <c r="A757" s="113" t="s">
        <v>2994</v>
      </c>
      <c r="B757" s="113" t="s">
        <v>383</v>
      </c>
      <c r="C757" s="113">
        <v>42</v>
      </c>
      <c r="D757" s="113">
        <v>43.85</v>
      </c>
      <c r="E757" s="113">
        <v>40</v>
      </c>
      <c r="F757" s="113">
        <v>41.35</v>
      </c>
      <c r="G757" s="113">
        <v>40.700000000000003</v>
      </c>
      <c r="H757" s="113">
        <v>38.15</v>
      </c>
      <c r="I757" s="113">
        <v>66134</v>
      </c>
      <c r="J757" s="113">
        <v>2792829.8</v>
      </c>
      <c r="K757" s="115">
        <v>43535</v>
      </c>
      <c r="L757" s="113">
        <v>612</v>
      </c>
      <c r="M757" s="113" t="s">
        <v>2995</v>
      </c>
      <c r="N757" s="351"/>
    </row>
    <row r="758" spans="1:14">
      <c r="A758" s="113" t="s">
        <v>243</v>
      </c>
      <c r="B758" s="113" t="s">
        <v>383</v>
      </c>
      <c r="C758" s="113">
        <v>2.25</v>
      </c>
      <c r="D758" s="113">
        <v>2.25</v>
      </c>
      <c r="E758" s="113">
        <v>2.25</v>
      </c>
      <c r="F758" s="113">
        <v>2.25</v>
      </c>
      <c r="G758" s="113">
        <v>2.25</v>
      </c>
      <c r="H758" s="113">
        <v>2.35</v>
      </c>
      <c r="I758" s="113">
        <v>691528</v>
      </c>
      <c r="J758" s="113">
        <v>1555938</v>
      </c>
      <c r="K758" s="115">
        <v>43535</v>
      </c>
      <c r="L758" s="113">
        <v>503</v>
      </c>
      <c r="M758" s="113" t="s">
        <v>2996</v>
      </c>
      <c r="N758" s="351"/>
    </row>
    <row r="759" spans="1:14">
      <c r="A759" s="113" t="s">
        <v>992</v>
      </c>
      <c r="B759" s="113" t="s">
        <v>383</v>
      </c>
      <c r="C759" s="113">
        <v>42</v>
      </c>
      <c r="D759" s="113">
        <v>43.8</v>
      </c>
      <c r="E759" s="113">
        <v>42</v>
      </c>
      <c r="F759" s="113">
        <v>43.1</v>
      </c>
      <c r="G759" s="113">
        <v>43</v>
      </c>
      <c r="H759" s="113">
        <v>42</v>
      </c>
      <c r="I759" s="113">
        <v>547615</v>
      </c>
      <c r="J759" s="113">
        <v>23561188.800000001</v>
      </c>
      <c r="K759" s="115">
        <v>43535</v>
      </c>
      <c r="L759" s="113">
        <v>2663</v>
      </c>
      <c r="M759" s="113" t="s">
        <v>2997</v>
      </c>
      <c r="N759" s="351"/>
    </row>
    <row r="760" spans="1:14">
      <c r="A760" s="113" t="s">
        <v>993</v>
      </c>
      <c r="B760" s="113" t="s">
        <v>383</v>
      </c>
      <c r="C760" s="113">
        <v>91.5</v>
      </c>
      <c r="D760" s="113">
        <v>96.6</v>
      </c>
      <c r="E760" s="113">
        <v>91.5</v>
      </c>
      <c r="F760" s="113">
        <v>95.35</v>
      </c>
      <c r="G760" s="113">
        <v>95.7</v>
      </c>
      <c r="H760" s="113">
        <v>91.05</v>
      </c>
      <c r="I760" s="113">
        <v>673819</v>
      </c>
      <c r="J760" s="113">
        <v>64182866</v>
      </c>
      <c r="K760" s="115">
        <v>43535</v>
      </c>
      <c r="L760" s="113">
        <v>5008</v>
      </c>
      <c r="M760" s="113" t="s">
        <v>2998</v>
      </c>
      <c r="N760" s="351"/>
    </row>
    <row r="761" spans="1:14">
      <c r="A761" s="113" t="s">
        <v>103</v>
      </c>
      <c r="B761" s="113" t="s">
        <v>383</v>
      </c>
      <c r="C761" s="113">
        <v>68.75</v>
      </c>
      <c r="D761" s="113">
        <v>69</v>
      </c>
      <c r="E761" s="113">
        <v>68.099999999999994</v>
      </c>
      <c r="F761" s="113">
        <v>68.45</v>
      </c>
      <c r="G761" s="113">
        <v>68.55</v>
      </c>
      <c r="H761" s="113">
        <v>68.400000000000006</v>
      </c>
      <c r="I761" s="113">
        <v>783273</v>
      </c>
      <c r="J761" s="113">
        <v>53630608.200000003</v>
      </c>
      <c r="K761" s="115">
        <v>43535</v>
      </c>
      <c r="L761" s="113">
        <v>7031</v>
      </c>
      <c r="M761" s="113" t="s">
        <v>994</v>
      </c>
      <c r="N761" s="351"/>
    </row>
    <row r="762" spans="1:14">
      <c r="A762" s="113" t="s">
        <v>995</v>
      </c>
      <c r="B762" s="113" t="s">
        <v>383</v>
      </c>
      <c r="C762" s="113">
        <v>2785</v>
      </c>
      <c r="D762" s="113">
        <v>2829.85</v>
      </c>
      <c r="E762" s="113">
        <v>2740.15</v>
      </c>
      <c r="F762" s="113">
        <v>2768.05</v>
      </c>
      <c r="G762" s="113">
        <v>2750.2</v>
      </c>
      <c r="H762" s="113">
        <v>2710.65</v>
      </c>
      <c r="I762" s="113">
        <v>2425</v>
      </c>
      <c r="J762" s="113">
        <v>6723748.9500000002</v>
      </c>
      <c r="K762" s="115">
        <v>43535</v>
      </c>
      <c r="L762" s="113">
        <v>656</v>
      </c>
      <c r="M762" s="113" t="s">
        <v>996</v>
      </c>
      <c r="N762" s="351"/>
    </row>
    <row r="763" spans="1:14">
      <c r="A763" s="113" t="s">
        <v>104</v>
      </c>
      <c r="B763" s="113" t="s">
        <v>383</v>
      </c>
      <c r="C763" s="113">
        <v>289.39999999999998</v>
      </c>
      <c r="D763" s="113">
        <v>294.64999999999998</v>
      </c>
      <c r="E763" s="113">
        <v>287.14999999999998</v>
      </c>
      <c r="F763" s="113">
        <v>292.64999999999998</v>
      </c>
      <c r="G763" s="113">
        <v>293.8</v>
      </c>
      <c r="H763" s="113">
        <v>286.39999999999998</v>
      </c>
      <c r="I763" s="113">
        <v>7863518</v>
      </c>
      <c r="J763" s="113">
        <v>2287580277.5500002</v>
      </c>
      <c r="K763" s="115">
        <v>43535</v>
      </c>
      <c r="L763" s="113">
        <v>56342</v>
      </c>
      <c r="M763" s="113" t="s">
        <v>1978</v>
      </c>
      <c r="N763" s="351"/>
    </row>
    <row r="764" spans="1:14">
      <c r="A764" s="113" t="s">
        <v>2561</v>
      </c>
      <c r="B764" s="113" t="s">
        <v>383</v>
      </c>
      <c r="C764" s="113">
        <v>106.5</v>
      </c>
      <c r="D764" s="113">
        <v>112</v>
      </c>
      <c r="E764" s="113">
        <v>104.85</v>
      </c>
      <c r="F764" s="113">
        <v>110.65</v>
      </c>
      <c r="G764" s="113">
        <v>111</v>
      </c>
      <c r="H764" s="113">
        <v>106.6</v>
      </c>
      <c r="I764" s="113">
        <v>135452</v>
      </c>
      <c r="J764" s="113">
        <v>14817924.6</v>
      </c>
      <c r="K764" s="115">
        <v>43535</v>
      </c>
      <c r="L764" s="113">
        <v>1780</v>
      </c>
      <c r="M764" s="113" t="s">
        <v>1538</v>
      </c>
      <c r="N764" s="351"/>
    </row>
    <row r="765" spans="1:14">
      <c r="A765" s="113" t="s">
        <v>997</v>
      </c>
      <c r="B765" s="113" t="s">
        <v>383</v>
      </c>
      <c r="C765" s="113">
        <v>780.25</v>
      </c>
      <c r="D765" s="113">
        <v>858.7</v>
      </c>
      <c r="E765" s="113">
        <v>773</v>
      </c>
      <c r="F765" s="113">
        <v>847.3</v>
      </c>
      <c r="G765" s="113">
        <v>850</v>
      </c>
      <c r="H765" s="113">
        <v>769.2</v>
      </c>
      <c r="I765" s="113">
        <v>1342348</v>
      </c>
      <c r="J765" s="113">
        <v>1108110440.8</v>
      </c>
      <c r="K765" s="115">
        <v>43535</v>
      </c>
      <c r="L765" s="113">
        <v>38352</v>
      </c>
      <c r="M765" s="113" t="s">
        <v>998</v>
      </c>
      <c r="N765" s="351"/>
    </row>
    <row r="766" spans="1:14">
      <c r="A766" s="113" t="s">
        <v>105</v>
      </c>
      <c r="B766" s="113" t="s">
        <v>383</v>
      </c>
      <c r="C766" s="113">
        <v>1347</v>
      </c>
      <c r="D766" s="113">
        <v>1375</v>
      </c>
      <c r="E766" s="113">
        <v>1341</v>
      </c>
      <c r="F766" s="113">
        <v>1371.85</v>
      </c>
      <c r="G766" s="113">
        <v>1371.9</v>
      </c>
      <c r="H766" s="113">
        <v>1339.6</v>
      </c>
      <c r="I766" s="113">
        <v>1563403</v>
      </c>
      <c r="J766" s="113">
        <v>2124535351.75</v>
      </c>
      <c r="K766" s="115">
        <v>43535</v>
      </c>
      <c r="L766" s="113">
        <v>44477</v>
      </c>
      <c r="M766" s="113" t="s">
        <v>999</v>
      </c>
      <c r="N766" s="351"/>
    </row>
    <row r="767" spans="1:14">
      <c r="A767" s="113" t="s">
        <v>1000</v>
      </c>
      <c r="B767" s="113" t="s">
        <v>383</v>
      </c>
      <c r="C767" s="113">
        <v>130.15</v>
      </c>
      <c r="D767" s="113">
        <v>139.80000000000001</v>
      </c>
      <c r="E767" s="113">
        <v>130.1</v>
      </c>
      <c r="F767" s="113">
        <v>136</v>
      </c>
      <c r="G767" s="113">
        <v>135</v>
      </c>
      <c r="H767" s="113">
        <v>130.44999999999999</v>
      </c>
      <c r="I767" s="113">
        <v>57346</v>
      </c>
      <c r="J767" s="113">
        <v>7786308.3499999996</v>
      </c>
      <c r="K767" s="115">
        <v>43535</v>
      </c>
      <c r="L767" s="113">
        <v>1190</v>
      </c>
      <c r="M767" s="113" t="s">
        <v>1001</v>
      </c>
      <c r="N767" s="351"/>
    </row>
    <row r="768" spans="1:14">
      <c r="A768" s="113" t="s">
        <v>1002</v>
      </c>
      <c r="B768" s="113" t="s">
        <v>383</v>
      </c>
      <c r="C768" s="113">
        <v>288.3</v>
      </c>
      <c r="D768" s="113">
        <v>292</v>
      </c>
      <c r="E768" s="113">
        <v>282</v>
      </c>
      <c r="F768" s="113">
        <v>289.72000000000003</v>
      </c>
      <c r="G768" s="113">
        <v>289.2</v>
      </c>
      <c r="H768" s="113">
        <v>282.69</v>
      </c>
      <c r="I768" s="113">
        <v>62260</v>
      </c>
      <c r="J768" s="113">
        <v>17932496.039999999</v>
      </c>
      <c r="K768" s="115">
        <v>43535</v>
      </c>
      <c r="L768" s="113">
        <v>2604</v>
      </c>
      <c r="M768" s="113" t="s">
        <v>1003</v>
      </c>
      <c r="N768" s="351"/>
    </row>
    <row r="769" spans="1:14">
      <c r="A769" s="113" t="s">
        <v>106</v>
      </c>
      <c r="B769" s="113" t="s">
        <v>383</v>
      </c>
      <c r="C769" s="113">
        <v>556.9</v>
      </c>
      <c r="D769" s="113">
        <v>565.9</v>
      </c>
      <c r="E769" s="113">
        <v>548</v>
      </c>
      <c r="F769" s="113">
        <v>550.70000000000005</v>
      </c>
      <c r="G769" s="113">
        <v>552.95000000000005</v>
      </c>
      <c r="H769" s="113">
        <v>562.1</v>
      </c>
      <c r="I769" s="113">
        <v>2443449</v>
      </c>
      <c r="J769" s="113">
        <v>1359735673.4000001</v>
      </c>
      <c r="K769" s="115">
        <v>43535</v>
      </c>
      <c r="L769" s="113">
        <v>39296</v>
      </c>
      <c r="M769" s="113" t="s">
        <v>1004</v>
      </c>
      <c r="N769" s="351"/>
    </row>
    <row r="770" spans="1:14">
      <c r="A770" s="113" t="s">
        <v>1005</v>
      </c>
      <c r="B770" s="113" t="s">
        <v>383</v>
      </c>
      <c r="C770" s="113">
        <v>189.6</v>
      </c>
      <c r="D770" s="113">
        <v>190.45</v>
      </c>
      <c r="E770" s="113">
        <v>187.1</v>
      </c>
      <c r="F770" s="113">
        <v>188.15</v>
      </c>
      <c r="G770" s="113">
        <v>188.7</v>
      </c>
      <c r="H770" s="113">
        <v>187.1</v>
      </c>
      <c r="I770" s="113">
        <v>44348</v>
      </c>
      <c r="J770" s="113">
        <v>8358045.5</v>
      </c>
      <c r="K770" s="115">
        <v>43535</v>
      </c>
      <c r="L770" s="113">
        <v>1185</v>
      </c>
      <c r="M770" s="113" t="s">
        <v>1006</v>
      </c>
      <c r="N770" s="351"/>
    </row>
    <row r="771" spans="1:14">
      <c r="A771" s="113" t="s">
        <v>1007</v>
      </c>
      <c r="B771" s="113" t="s">
        <v>383</v>
      </c>
      <c r="C771" s="113">
        <v>76</v>
      </c>
      <c r="D771" s="113">
        <v>81</v>
      </c>
      <c r="E771" s="113">
        <v>74.349999999999994</v>
      </c>
      <c r="F771" s="113">
        <v>79.95</v>
      </c>
      <c r="G771" s="113">
        <v>80.400000000000006</v>
      </c>
      <c r="H771" s="113">
        <v>73.349999999999994</v>
      </c>
      <c r="I771" s="113">
        <v>78570</v>
      </c>
      <c r="J771" s="113">
        <v>6198316.7000000002</v>
      </c>
      <c r="K771" s="115">
        <v>43535</v>
      </c>
      <c r="L771" s="113">
        <v>781</v>
      </c>
      <c r="M771" s="113" t="s">
        <v>1008</v>
      </c>
      <c r="N771" s="351"/>
    </row>
    <row r="772" spans="1:14">
      <c r="A772" s="113" t="s">
        <v>1009</v>
      </c>
      <c r="B772" s="113" t="s">
        <v>383</v>
      </c>
      <c r="C772" s="113">
        <v>569.5</v>
      </c>
      <c r="D772" s="113">
        <v>571.75</v>
      </c>
      <c r="E772" s="113">
        <v>558.1</v>
      </c>
      <c r="F772" s="113">
        <v>565.85</v>
      </c>
      <c r="G772" s="113">
        <v>566.5</v>
      </c>
      <c r="H772" s="113">
        <v>566.1</v>
      </c>
      <c r="I772" s="113">
        <v>261176</v>
      </c>
      <c r="J772" s="113">
        <v>147368088.80000001</v>
      </c>
      <c r="K772" s="115">
        <v>43535</v>
      </c>
      <c r="L772" s="113">
        <v>7458</v>
      </c>
      <c r="M772" s="113" t="s">
        <v>1903</v>
      </c>
      <c r="N772" s="351"/>
    </row>
    <row r="773" spans="1:14">
      <c r="A773" s="113" t="s">
        <v>1010</v>
      </c>
      <c r="B773" s="113" t="s">
        <v>383</v>
      </c>
      <c r="C773" s="113">
        <v>177</v>
      </c>
      <c r="D773" s="113">
        <v>185.85</v>
      </c>
      <c r="E773" s="113">
        <v>175.3</v>
      </c>
      <c r="F773" s="113">
        <v>182.75</v>
      </c>
      <c r="G773" s="113">
        <v>183.95</v>
      </c>
      <c r="H773" s="113">
        <v>178.25</v>
      </c>
      <c r="I773" s="113">
        <v>21574</v>
      </c>
      <c r="J773" s="113">
        <v>3922406.2</v>
      </c>
      <c r="K773" s="115">
        <v>43535</v>
      </c>
      <c r="L773" s="113">
        <v>566</v>
      </c>
      <c r="M773" s="113" t="s">
        <v>1011</v>
      </c>
      <c r="N773" s="351"/>
    </row>
    <row r="774" spans="1:14">
      <c r="A774" s="113" t="s">
        <v>1012</v>
      </c>
      <c r="B774" s="113" t="s">
        <v>383</v>
      </c>
      <c r="C774" s="113">
        <v>399.4</v>
      </c>
      <c r="D774" s="113">
        <v>416.8</v>
      </c>
      <c r="E774" s="113">
        <v>399.4</v>
      </c>
      <c r="F774" s="113">
        <v>412.4</v>
      </c>
      <c r="G774" s="113">
        <v>416</v>
      </c>
      <c r="H774" s="113">
        <v>399.35</v>
      </c>
      <c r="I774" s="113">
        <v>75100</v>
      </c>
      <c r="J774" s="113">
        <v>30768708.649999999</v>
      </c>
      <c r="K774" s="115">
        <v>43535</v>
      </c>
      <c r="L774" s="113">
        <v>2413</v>
      </c>
      <c r="M774" s="113" t="s">
        <v>2999</v>
      </c>
      <c r="N774" s="351"/>
    </row>
    <row r="775" spans="1:14">
      <c r="A775" s="113" t="s">
        <v>3459</v>
      </c>
      <c r="B775" s="113" t="s">
        <v>3175</v>
      </c>
      <c r="C775" s="113">
        <v>292</v>
      </c>
      <c r="D775" s="113">
        <v>292</v>
      </c>
      <c r="E775" s="113">
        <v>292</v>
      </c>
      <c r="F775" s="113">
        <v>292</v>
      </c>
      <c r="G775" s="113">
        <v>292</v>
      </c>
      <c r="H775" s="113">
        <v>285.35000000000002</v>
      </c>
      <c r="I775" s="113">
        <v>50</v>
      </c>
      <c r="J775" s="113">
        <v>14600</v>
      </c>
      <c r="K775" s="115">
        <v>43535</v>
      </c>
      <c r="L775" s="113">
        <v>3</v>
      </c>
      <c r="M775" s="113" t="s">
        <v>3460</v>
      </c>
      <c r="N775" s="351"/>
    </row>
    <row r="776" spans="1:14">
      <c r="A776" s="113" t="s">
        <v>1013</v>
      </c>
      <c r="B776" s="113" t="s">
        <v>383</v>
      </c>
      <c r="C776" s="113">
        <v>48.75</v>
      </c>
      <c r="D776" s="113">
        <v>51</v>
      </c>
      <c r="E776" s="113">
        <v>48.4</v>
      </c>
      <c r="F776" s="113">
        <v>49</v>
      </c>
      <c r="G776" s="113">
        <v>48.65</v>
      </c>
      <c r="H776" s="113">
        <v>49.65</v>
      </c>
      <c r="I776" s="113">
        <v>259720</v>
      </c>
      <c r="J776" s="113">
        <v>12924815.75</v>
      </c>
      <c r="K776" s="115">
        <v>43535</v>
      </c>
      <c r="L776" s="113">
        <v>1915</v>
      </c>
      <c r="M776" s="113" t="s">
        <v>1014</v>
      </c>
      <c r="N776" s="351"/>
    </row>
    <row r="777" spans="1:14">
      <c r="A777" s="113" t="s">
        <v>2424</v>
      </c>
      <c r="B777" s="113" t="s">
        <v>383</v>
      </c>
      <c r="C777" s="113">
        <v>172.8</v>
      </c>
      <c r="D777" s="113">
        <v>174</v>
      </c>
      <c r="E777" s="113">
        <v>167.6</v>
      </c>
      <c r="F777" s="113">
        <v>171.9</v>
      </c>
      <c r="G777" s="113">
        <v>172.85</v>
      </c>
      <c r="H777" s="113">
        <v>173.05</v>
      </c>
      <c r="I777" s="113">
        <v>14043</v>
      </c>
      <c r="J777" s="113">
        <v>2398159.85</v>
      </c>
      <c r="K777" s="115">
        <v>43535</v>
      </c>
      <c r="L777" s="113">
        <v>373</v>
      </c>
      <c r="M777" s="113" t="s">
        <v>2425</v>
      </c>
      <c r="N777" s="351"/>
    </row>
    <row r="778" spans="1:14">
      <c r="A778" s="113" t="s">
        <v>1837</v>
      </c>
      <c r="B778" s="113" t="s">
        <v>383</v>
      </c>
      <c r="C778" s="113">
        <v>5.05</v>
      </c>
      <c r="D778" s="113">
        <v>6.45</v>
      </c>
      <c r="E778" s="113">
        <v>5.05</v>
      </c>
      <c r="F778" s="113">
        <v>6.45</v>
      </c>
      <c r="G778" s="113">
        <v>6.45</v>
      </c>
      <c r="H778" s="113">
        <v>5.4</v>
      </c>
      <c r="I778" s="113">
        <v>52460</v>
      </c>
      <c r="J778" s="113">
        <v>320879.45</v>
      </c>
      <c r="K778" s="115">
        <v>43535</v>
      </c>
      <c r="L778" s="113">
        <v>191</v>
      </c>
      <c r="M778" s="113" t="s">
        <v>1838</v>
      </c>
      <c r="N778" s="351"/>
    </row>
    <row r="779" spans="1:14">
      <c r="A779" s="113" t="s">
        <v>1015</v>
      </c>
      <c r="B779" s="113" t="s">
        <v>383</v>
      </c>
      <c r="C779" s="113">
        <v>64.5</v>
      </c>
      <c r="D779" s="113">
        <v>68.400000000000006</v>
      </c>
      <c r="E779" s="113">
        <v>62.5</v>
      </c>
      <c r="F779" s="113">
        <v>67.400000000000006</v>
      </c>
      <c r="G779" s="113">
        <v>67.849999999999994</v>
      </c>
      <c r="H779" s="113">
        <v>63.3</v>
      </c>
      <c r="I779" s="113">
        <v>72294</v>
      </c>
      <c r="J779" s="113">
        <v>4832099.3499999996</v>
      </c>
      <c r="K779" s="115">
        <v>43535</v>
      </c>
      <c r="L779" s="113">
        <v>672</v>
      </c>
      <c r="M779" s="113" t="s">
        <v>1016</v>
      </c>
      <c r="N779" s="351"/>
    </row>
    <row r="780" spans="1:14">
      <c r="A780" s="113" t="s">
        <v>201</v>
      </c>
      <c r="B780" s="113" t="s">
        <v>383</v>
      </c>
      <c r="C780" s="113">
        <v>444.6</v>
      </c>
      <c r="D780" s="113">
        <v>484</v>
      </c>
      <c r="E780" s="113">
        <v>442.65</v>
      </c>
      <c r="F780" s="113">
        <v>476.55</v>
      </c>
      <c r="G780" s="113">
        <v>475</v>
      </c>
      <c r="H780" s="113">
        <v>444.6</v>
      </c>
      <c r="I780" s="113">
        <v>433417</v>
      </c>
      <c r="J780" s="113">
        <v>200989440.15000001</v>
      </c>
      <c r="K780" s="115">
        <v>43535</v>
      </c>
      <c r="L780" s="113">
        <v>24098</v>
      </c>
      <c r="M780" s="113" t="s">
        <v>1017</v>
      </c>
      <c r="N780" s="351"/>
    </row>
    <row r="781" spans="1:14">
      <c r="A781" s="113" t="s">
        <v>2554</v>
      </c>
      <c r="B781" s="113" t="s">
        <v>383</v>
      </c>
      <c r="C781" s="113">
        <v>206.3</v>
      </c>
      <c r="D781" s="113">
        <v>206.35</v>
      </c>
      <c r="E781" s="113">
        <v>196.5</v>
      </c>
      <c r="F781" s="113">
        <v>199.45</v>
      </c>
      <c r="G781" s="113">
        <v>199.35</v>
      </c>
      <c r="H781" s="113">
        <v>200.55</v>
      </c>
      <c r="I781" s="113">
        <v>43708</v>
      </c>
      <c r="J781" s="113">
        <v>8806397.75</v>
      </c>
      <c r="K781" s="115">
        <v>43535</v>
      </c>
      <c r="L781" s="113">
        <v>198</v>
      </c>
      <c r="M781" s="113" t="s">
        <v>2556</v>
      </c>
      <c r="N781" s="351"/>
    </row>
    <row r="782" spans="1:14">
      <c r="A782" s="113" t="s">
        <v>2536</v>
      </c>
      <c r="B782" s="113" t="s">
        <v>383</v>
      </c>
      <c r="C782" s="113">
        <v>17.899999999999999</v>
      </c>
      <c r="D782" s="113">
        <v>17.899999999999999</v>
      </c>
      <c r="E782" s="113">
        <v>16.899999999999999</v>
      </c>
      <c r="F782" s="113">
        <v>17.600000000000001</v>
      </c>
      <c r="G782" s="113">
        <v>17.55</v>
      </c>
      <c r="H782" s="113">
        <v>17.100000000000001</v>
      </c>
      <c r="I782" s="113">
        <v>475</v>
      </c>
      <c r="J782" s="113">
        <v>8264.5</v>
      </c>
      <c r="K782" s="115">
        <v>43535</v>
      </c>
      <c r="L782" s="113">
        <v>15</v>
      </c>
      <c r="M782" s="113" t="s">
        <v>2537</v>
      </c>
      <c r="N782" s="351"/>
    </row>
    <row r="783" spans="1:14">
      <c r="A783" s="113" t="s">
        <v>202</v>
      </c>
      <c r="B783" s="113" t="s">
        <v>383</v>
      </c>
      <c r="C783" s="113">
        <v>69.45</v>
      </c>
      <c r="D783" s="113">
        <v>70.7</v>
      </c>
      <c r="E783" s="113">
        <v>69.099999999999994</v>
      </c>
      <c r="F783" s="113">
        <v>69.95</v>
      </c>
      <c r="G783" s="113">
        <v>70</v>
      </c>
      <c r="H783" s="113">
        <v>69.45</v>
      </c>
      <c r="I783" s="113">
        <v>2132688</v>
      </c>
      <c r="J783" s="113">
        <v>149527157.65000001</v>
      </c>
      <c r="K783" s="115">
        <v>43535</v>
      </c>
      <c r="L783" s="113">
        <v>13801</v>
      </c>
      <c r="M783" s="113" t="s">
        <v>1921</v>
      </c>
      <c r="N783" s="351"/>
    </row>
    <row r="784" spans="1:14">
      <c r="A784" s="113" t="s">
        <v>3445</v>
      </c>
      <c r="B784" s="113" t="s">
        <v>383</v>
      </c>
      <c r="C784" s="113">
        <v>0.95</v>
      </c>
      <c r="D784" s="113">
        <v>0.95</v>
      </c>
      <c r="E784" s="113">
        <v>0.95</v>
      </c>
      <c r="F784" s="113">
        <v>0.95</v>
      </c>
      <c r="G784" s="113">
        <v>0.95</v>
      </c>
      <c r="H784" s="113">
        <v>0.9</v>
      </c>
      <c r="I784" s="113">
        <v>173</v>
      </c>
      <c r="J784" s="113">
        <v>164.35</v>
      </c>
      <c r="K784" s="115">
        <v>43535</v>
      </c>
      <c r="L784" s="113">
        <v>2</v>
      </c>
      <c r="M784" s="113" t="s">
        <v>3446</v>
      </c>
      <c r="N784" s="351"/>
    </row>
    <row r="785" spans="1:14">
      <c r="A785" s="113" t="s">
        <v>1922</v>
      </c>
      <c r="B785" s="113" t="s">
        <v>383</v>
      </c>
      <c r="C785" s="113">
        <v>5.55</v>
      </c>
      <c r="D785" s="113">
        <v>5.65</v>
      </c>
      <c r="E785" s="113">
        <v>5.25</v>
      </c>
      <c r="F785" s="113">
        <v>5.3</v>
      </c>
      <c r="G785" s="113">
        <v>5.3</v>
      </c>
      <c r="H785" s="113">
        <v>5.45</v>
      </c>
      <c r="I785" s="113">
        <v>78643</v>
      </c>
      <c r="J785" s="113">
        <v>420746.4</v>
      </c>
      <c r="K785" s="115">
        <v>43535</v>
      </c>
      <c r="L785" s="113">
        <v>40</v>
      </c>
      <c r="M785" s="113" t="s">
        <v>1923</v>
      </c>
      <c r="N785" s="351"/>
    </row>
    <row r="786" spans="1:14">
      <c r="A786" s="113" t="s">
        <v>1018</v>
      </c>
      <c r="B786" s="113" t="s">
        <v>383</v>
      </c>
      <c r="C786" s="113">
        <v>750</v>
      </c>
      <c r="D786" s="113">
        <v>766.05</v>
      </c>
      <c r="E786" s="113">
        <v>731</v>
      </c>
      <c r="F786" s="113">
        <v>740.5</v>
      </c>
      <c r="G786" s="113">
        <v>740</v>
      </c>
      <c r="H786" s="113">
        <v>751.3</v>
      </c>
      <c r="I786" s="113">
        <v>10204</v>
      </c>
      <c r="J786" s="113">
        <v>7577181.9500000002</v>
      </c>
      <c r="K786" s="115">
        <v>43535</v>
      </c>
      <c r="L786" s="113">
        <v>1058</v>
      </c>
      <c r="M786" s="113" t="s">
        <v>1019</v>
      </c>
      <c r="N786" s="351"/>
    </row>
    <row r="787" spans="1:14">
      <c r="A787" s="113" t="s">
        <v>1020</v>
      </c>
      <c r="B787" s="113" t="s">
        <v>383</v>
      </c>
      <c r="C787" s="113">
        <v>90.85</v>
      </c>
      <c r="D787" s="113">
        <v>95.65</v>
      </c>
      <c r="E787" s="113">
        <v>90.85</v>
      </c>
      <c r="F787" s="113">
        <v>94.5</v>
      </c>
      <c r="G787" s="113">
        <v>94.35</v>
      </c>
      <c r="H787" s="113">
        <v>90.85</v>
      </c>
      <c r="I787" s="113">
        <v>73882</v>
      </c>
      <c r="J787" s="113">
        <v>6935572.7999999998</v>
      </c>
      <c r="K787" s="115">
        <v>43535</v>
      </c>
      <c r="L787" s="113">
        <v>653</v>
      </c>
      <c r="M787" s="113" t="s">
        <v>1021</v>
      </c>
      <c r="N787" s="351"/>
    </row>
    <row r="788" spans="1:14">
      <c r="A788" s="113" t="s">
        <v>1022</v>
      </c>
      <c r="B788" s="113" t="s">
        <v>383</v>
      </c>
      <c r="C788" s="113">
        <v>18.05</v>
      </c>
      <c r="D788" s="113">
        <v>18.100000000000001</v>
      </c>
      <c r="E788" s="113">
        <v>17.649999999999999</v>
      </c>
      <c r="F788" s="113">
        <v>17.8</v>
      </c>
      <c r="G788" s="113">
        <v>17.75</v>
      </c>
      <c r="H788" s="113">
        <v>17.95</v>
      </c>
      <c r="I788" s="113">
        <v>332253</v>
      </c>
      <c r="J788" s="113">
        <v>5886854.0999999996</v>
      </c>
      <c r="K788" s="115">
        <v>43535</v>
      </c>
      <c r="L788" s="113">
        <v>218</v>
      </c>
      <c r="M788" s="113" t="s">
        <v>1023</v>
      </c>
      <c r="N788" s="351"/>
    </row>
    <row r="789" spans="1:14">
      <c r="A789" s="113" t="s">
        <v>2514</v>
      </c>
      <c r="B789" s="113" t="s">
        <v>383</v>
      </c>
      <c r="C789" s="113">
        <v>455</v>
      </c>
      <c r="D789" s="113">
        <v>462.4</v>
      </c>
      <c r="E789" s="113">
        <v>442.1</v>
      </c>
      <c r="F789" s="113">
        <v>445.9</v>
      </c>
      <c r="G789" s="113">
        <v>442.1</v>
      </c>
      <c r="H789" s="113">
        <v>451.05</v>
      </c>
      <c r="I789" s="113">
        <v>3044</v>
      </c>
      <c r="J789" s="113">
        <v>1368657.45</v>
      </c>
      <c r="K789" s="115">
        <v>43535</v>
      </c>
      <c r="L789" s="113">
        <v>37</v>
      </c>
      <c r="M789" s="113" t="s">
        <v>2515</v>
      </c>
      <c r="N789" s="351"/>
    </row>
    <row r="790" spans="1:14">
      <c r="A790" s="113" t="s">
        <v>1024</v>
      </c>
      <c r="B790" s="113" t="s">
        <v>383</v>
      </c>
      <c r="C790" s="113">
        <v>267.60000000000002</v>
      </c>
      <c r="D790" s="113">
        <v>274.5</v>
      </c>
      <c r="E790" s="113">
        <v>266.5</v>
      </c>
      <c r="F790" s="113">
        <v>273.7</v>
      </c>
      <c r="G790" s="113">
        <v>274.05</v>
      </c>
      <c r="H790" s="113">
        <v>266.5</v>
      </c>
      <c r="I790" s="113">
        <v>275005</v>
      </c>
      <c r="J790" s="113">
        <v>74669454.700000003</v>
      </c>
      <c r="K790" s="115">
        <v>43535</v>
      </c>
      <c r="L790" s="113">
        <v>6683</v>
      </c>
      <c r="M790" s="113" t="s">
        <v>1025</v>
      </c>
      <c r="N790" s="351"/>
    </row>
    <row r="791" spans="1:14">
      <c r="A791" s="113" t="s">
        <v>1026</v>
      </c>
      <c r="B791" s="113" t="s">
        <v>383</v>
      </c>
      <c r="C791" s="113">
        <v>17.95</v>
      </c>
      <c r="D791" s="113">
        <v>18.649999999999999</v>
      </c>
      <c r="E791" s="113">
        <v>17.55</v>
      </c>
      <c r="F791" s="113">
        <v>17.8</v>
      </c>
      <c r="G791" s="113">
        <v>17.649999999999999</v>
      </c>
      <c r="H791" s="113">
        <v>18</v>
      </c>
      <c r="I791" s="113">
        <v>44291</v>
      </c>
      <c r="J791" s="113">
        <v>797383.05</v>
      </c>
      <c r="K791" s="115">
        <v>43535</v>
      </c>
      <c r="L791" s="113">
        <v>232</v>
      </c>
      <c r="M791" s="113" t="s">
        <v>1027</v>
      </c>
      <c r="N791" s="351"/>
    </row>
    <row r="792" spans="1:14">
      <c r="A792" s="113" t="s">
        <v>3000</v>
      </c>
      <c r="B792" s="113" t="s">
        <v>383</v>
      </c>
      <c r="C792" s="113">
        <v>392</v>
      </c>
      <c r="D792" s="113">
        <v>399.5</v>
      </c>
      <c r="E792" s="113">
        <v>389.1</v>
      </c>
      <c r="F792" s="113">
        <v>397.4</v>
      </c>
      <c r="G792" s="113">
        <v>397.1</v>
      </c>
      <c r="H792" s="113">
        <v>389.05</v>
      </c>
      <c r="I792" s="113">
        <v>207003</v>
      </c>
      <c r="J792" s="113">
        <v>81926951.450000003</v>
      </c>
      <c r="K792" s="115">
        <v>43535</v>
      </c>
      <c r="L792" s="113">
        <v>6595</v>
      </c>
      <c r="M792" s="113" t="s">
        <v>3001</v>
      </c>
      <c r="N792" s="351"/>
    </row>
    <row r="793" spans="1:14">
      <c r="A793" s="113" t="s">
        <v>2426</v>
      </c>
      <c r="B793" s="113" t="s">
        <v>3175</v>
      </c>
      <c r="C793" s="113">
        <v>37.75</v>
      </c>
      <c r="D793" s="113">
        <v>39</v>
      </c>
      <c r="E793" s="113">
        <v>37</v>
      </c>
      <c r="F793" s="113">
        <v>37.049999999999997</v>
      </c>
      <c r="G793" s="113">
        <v>37</v>
      </c>
      <c r="H793" s="113">
        <v>37.75</v>
      </c>
      <c r="I793" s="113">
        <v>53905</v>
      </c>
      <c r="J793" s="113">
        <v>2056983.15</v>
      </c>
      <c r="K793" s="115">
        <v>43535</v>
      </c>
      <c r="L793" s="113">
        <v>250</v>
      </c>
      <c r="M793" s="113" t="s">
        <v>2427</v>
      </c>
      <c r="N793" s="351"/>
    </row>
    <row r="794" spans="1:14">
      <c r="A794" s="113" t="s">
        <v>3226</v>
      </c>
      <c r="B794" s="113" t="s">
        <v>3175</v>
      </c>
      <c r="C794" s="113">
        <v>21.7</v>
      </c>
      <c r="D794" s="113">
        <v>23.35</v>
      </c>
      <c r="E794" s="113">
        <v>21.7</v>
      </c>
      <c r="F794" s="113">
        <v>23.35</v>
      </c>
      <c r="G794" s="113">
        <v>23.35</v>
      </c>
      <c r="H794" s="113">
        <v>22.25</v>
      </c>
      <c r="I794" s="113">
        <v>1055</v>
      </c>
      <c r="J794" s="113">
        <v>23746.3</v>
      </c>
      <c r="K794" s="115">
        <v>43535</v>
      </c>
      <c r="L794" s="113">
        <v>15</v>
      </c>
      <c r="M794" s="113" t="s">
        <v>3227</v>
      </c>
      <c r="N794" s="351"/>
    </row>
    <row r="795" spans="1:14">
      <c r="A795" s="113" t="s">
        <v>3414</v>
      </c>
      <c r="B795" s="113" t="s">
        <v>383</v>
      </c>
      <c r="C795" s="113">
        <v>29.55</v>
      </c>
      <c r="D795" s="113">
        <v>30.2</v>
      </c>
      <c r="E795" s="113">
        <v>28</v>
      </c>
      <c r="F795" s="113">
        <v>29.9</v>
      </c>
      <c r="G795" s="113">
        <v>30.2</v>
      </c>
      <c r="H795" s="113">
        <v>29.55</v>
      </c>
      <c r="I795" s="113">
        <v>5500</v>
      </c>
      <c r="J795" s="113">
        <v>157771.45000000001</v>
      </c>
      <c r="K795" s="115">
        <v>43535</v>
      </c>
      <c r="L795" s="113">
        <v>48</v>
      </c>
      <c r="M795" s="113" t="s">
        <v>3415</v>
      </c>
      <c r="N795" s="351"/>
    </row>
    <row r="796" spans="1:14">
      <c r="A796" s="113" t="s">
        <v>1028</v>
      </c>
      <c r="B796" s="113" t="s">
        <v>383</v>
      </c>
      <c r="C796" s="113">
        <v>75.150000000000006</v>
      </c>
      <c r="D796" s="113">
        <v>76.95</v>
      </c>
      <c r="E796" s="113">
        <v>73.599999999999994</v>
      </c>
      <c r="F796" s="113">
        <v>75.7</v>
      </c>
      <c r="G796" s="113">
        <v>75.95</v>
      </c>
      <c r="H796" s="113">
        <v>74.45</v>
      </c>
      <c r="I796" s="113">
        <v>302390</v>
      </c>
      <c r="J796" s="113">
        <v>22762828.649999999</v>
      </c>
      <c r="K796" s="115">
        <v>43535</v>
      </c>
      <c r="L796" s="113">
        <v>4170</v>
      </c>
      <c r="M796" s="113" t="s">
        <v>1029</v>
      </c>
      <c r="N796" s="351"/>
    </row>
    <row r="797" spans="1:14">
      <c r="A797" s="113" t="s">
        <v>3788</v>
      </c>
      <c r="B797" s="113" t="s">
        <v>383</v>
      </c>
      <c r="C797" s="113">
        <v>43.7</v>
      </c>
      <c r="D797" s="113">
        <v>47.65</v>
      </c>
      <c r="E797" s="113">
        <v>43.7</v>
      </c>
      <c r="F797" s="113">
        <v>47.65</v>
      </c>
      <c r="G797" s="113">
        <v>47.65</v>
      </c>
      <c r="H797" s="113">
        <v>45.6</v>
      </c>
      <c r="I797" s="113">
        <v>193</v>
      </c>
      <c r="J797" s="113">
        <v>9152.4500000000007</v>
      </c>
      <c r="K797" s="115">
        <v>43535</v>
      </c>
      <c r="L797" s="113">
        <v>11</v>
      </c>
      <c r="M797" s="113" t="s">
        <v>3789</v>
      </c>
      <c r="N797" s="351"/>
    </row>
    <row r="798" spans="1:14">
      <c r="A798" s="113" t="s">
        <v>3228</v>
      </c>
      <c r="B798" s="113" t="s">
        <v>3175</v>
      </c>
      <c r="C798" s="113">
        <v>1.8</v>
      </c>
      <c r="D798" s="113">
        <v>1.8</v>
      </c>
      <c r="E798" s="113">
        <v>1.7</v>
      </c>
      <c r="F798" s="113">
        <v>1.8</v>
      </c>
      <c r="G798" s="113">
        <v>1.8</v>
      </c>
      <c r="H798" s="113">
        <v>1.75</v>
      </c>
      <c r="I798" s="113">
        <v>1316757</v>
      </c>
      <c r="J798" s="113">
        <v>2296746.15</v>
      </c>
      <c r="K798" s="115">
        <v>43535</v>
      </c>
      <c r="L798" s="113">
        <v>340</v>
      </c>
      <c r="M798" s="113" t="s">
        <v>3229</v>
      </c>
      <c r="N798" s="351"/>
    </row>
    <row r="799" spans="1:14">
      <c r="A799" s="113" t="s">
        <v>2288</v>
      </c>
      <c r="B799" s="113" t="s">
        <v>383</v>
      </c>
      <c r="C799" s="113">
        <v>483</v>
      </c>
      <c r="D799" s="113">
        <v>483</v>
      </c>
      <c r="E799" s="113">
        <v>470</v>
      </c>
      <c r="F799" s="113">
        <v>479.05</v>
      </c>
      <c r="G799" s="113">
        <v>474.15</v>
      </c>
      <c r="H799" s="113">
        <v>462.3</v>
      </c>
      <c r="I799" s="113">
        <v>21770</v>
      </c>
      <c r="J799" s="113">
        <v>10411873.800000001</v>
      </c>
      <c r="K799" s="115">
        <v>43535</v>
      </c>
      <c r="L799" s="113">
        <v>1396</v>
      </c>
      <c r="M799" s="113" t="s">
        <v>2289</v>
      </c>
      <c r="N799" s="351"/>
    </row>
    <row r="800" spans="1:14">
      <c r="A800" s="113" t="s">
        <v>3541</v>
      </c>
      <c r="B800" s="113" t="s">
        <v>3175</v>
      </c>
      <c r="C800" s="113">
        <v>9</v>
      </c>
      <c r="D800" s="113">
        <v>9</v>
      </c>
      <c r="E800" s="113">
        <v>8.5500000000000007</v>
      </c>
      <c r="F800" s="113">
        <v>8.5500000000000007</v>
      </c>
      <c r="G800" s="113">
        <v>8.5500000000000007</v>
      </c>
      <c r="H800" s="113">
        <v>8.9499999999999993</v>
      </c>
      <c r="I800" s="113">
        <v>597</v>
      </c>
      <c r="J800" s="113">
        <v>5203.6499999999996</v>
      </c>
      <c r="K800" s="115">
        <v>43535</v>
      </c>
      <c r="L800" s="113">
        <v>16</v>
      </c>
      <c r="M800" s="113" t="s">
        <v>3542</v>
      </c>
      <c r="N800" s="351"/>
    </row>
    <row r="801" spans="1:14">
      <c r="A801" s="113" t="s">
        <v>3564</v>
      </c>
      <c r="B801" s="113" t="s">
        <v>3175</v>
      </c>
      <c r="C801" s="113">
        <v>42.65</v>
      </c>
      <c r="D801" s="113">
        <v>42.65</v>
      </c>
      <c r="E801" s="113">
        <v>40.65</v>
      </c>
      <c r="F801" s="113">
        <v>41.95</v>
      </c>
      <c r="G801" s="113">
        <v>42.4</v>
      </c>
      <c r="H801" s="113">
        <v>42.7</v>
      </c>
      <c r="I801" s="113">
        <v>2851</v>
      </c>
      <c r="J801" s="113">
        <v>120660.8</v>
      </c>
      <c r="K801" s="115">
        <v>43535</v>
      </c>
      <c r="L801" s="113">
        <v>15</v>
      </c>
      <c r="M801" s="113" t="s">
        <v>3565</v>
      </c>
      <c r="N801" s="351"/>
    </row>
    <row r="802" spans="1:14">
      <c r="A802" s="113" t="s">
        <v>3543</v>
      </c>
      <c r="B802" s="113" t="s">
        <v>3175</v>
      </c>
      <c r="C802" s="113">
        <v>17</v>
      </c>
      <c r="D802" s="113">
        <v>17</v>
      </c>
      <c r="E802" s="113">
        <v>17</v>
      </c>
      <c r="F802" s="113">
        <v>17</v>
      </c>
      <c r="G802" s="113">
        <v>17</v>
      </c>
      <c r="H802" s="113">
        <v>17</v>
      </c>
      <c r="I802" s="113">
        <v>20</v>
      </c>
      <c r="J802" s="113">
        <v>340</v>
      </c>
      <c r="K802" s="115">
        <v>43535</v>
      </c>
      <c r="L802" s="113">
        <v>1</v>
      </c>
      <c r="M802" s="113" t="s">
        <v>3544</v>
      </c>
      <c r="N802" s="351"/>
    </row>
    <row r="803" spans="1:14">
      <c r="A803" s="113" t="s">
        <v>1030</v>
      </c>
      <c r="B803" s="113" t="s">
        <v>383</v>
      </c>
      <c r="C803" s="113">
        <v>1615.05</v>
      </c>
      <c r="D803" s="113">
        <v>1650</v>
      </c>
      <c r="E803" s="113">
        <v>1554.85</v>
      </c>
      <c r="F803" s="113">
        <v>1609.65</v>
      </c>
      <c r="G803" s="113">
        <v>1606</v>
      </c>
      <c r="H803" s="113">
        <v>1602.85</v>
      </c>
      <c r="I803" s="113">
        <v>3693</v>
      </c>
      <c r="J803" s="113">
        <v>5983658</v>
      </c>
      <c r="K803" s="115">
        <v>43535</v>
      </c>
      <c r="L803" s="113">
        <v>305</v>
      </c>
      <c r="M803" s="113" t="s">
        <v>1031</v>
      </c>
      <c r="N803" s="351"/>
    </row>
    <row r="804" spans="1:14">
      <c r="A804" s="113" t="s">
        <v>2290</v>
      </c>
      <c r="B804" s="113" t="s">
        <v>383</v>
      </c>
      <c r="C804" s="113">
        <v>208.5</v>
      </c>
      <c r="D804" s="113">
        <v>208.5</v>
      </c>
      <c r="E804" s="113">
        <v>197.1</v>
      </c>
      <c r="F804" s="113">
        <v>198.75</v>
      </c>
      <c r="G804" s="113">
        <v>198.4</v>
      </c>
      <c r="H804" s="113">
        <v>202.55</v>
      </c>
      <c r="I804" s="113">
        <v>63755</v>
      </c>
      <c r="J804" s="113">
        <v>12955492.1</v>
      </c>
      <c r="K804" s="115">
        <v>43535</v>
      </c>
      <c r="L804" s="113">
        <v>1704</v>
      </c>
      <c r="M804" s="113" t="s">
        <v>2291</v>
      </c>
      <c r="N804" s="351"/>
    </row>
    <row r="805" spans="1:14">
      <c r="A805" s="113" t="s">
        <v>2587</v>
      </c>
      <c r="B805" s="113" t="s">
        <v>383</v>
      </c>
      <c r="C805" s="113">
        <v>697.25</v>
      </c>
      <c r="D805" s="113">
        <v>697.25</v>
      </c>
      <c r="E805" s="113">
        <v>677.15</v>
      </c>
      <c r="F805" s="113">
        <v>691.05</v>
      </c>
      <c r="G805" s="113">
        <v>691.1</v>
      </c>
      <c r="H805" s="113">
        <v>684.95</v>
      </c>
      <c r="I805" s="113">
        <v>441</v>
      </c>
      <c r="J805" s="113">
        <v>302189</v>
      </c>
      <c r="K805" s="115">
        <v>43535</v>
      </c>
      <c r="L805" s="113">
        <v>40</v>
      </c>
      <c r="M805" s="113" t="s">
        <v>2588</v>
      </c>
      <c r="N805" s="351"/>
    </row>
    <row r="806" spans="1:14">
      <c r="A806" s="113" t="s">
        <v>2042</v>
      </c>
      <c r="B806" s="113" t="s">
        <v>383</v>
      </c>
      <c r="C806" s="113">
        <v>143.85</v>
      </c>
      <c r="D806" s="113">
        <v>162</v>
      </c>
      <c r="E806" s="113">
        <v>140</v>
      </c>
      <c r="F806" s="113">
        <v>151.55000000000001</v>
      </c>
      <c r="G806" s="113">
        <v>149.15</v>
      </c>
      <c r="H806" s="113">
        <v>143.94999999999999</v>
      </c>
      <c r="I806" s="113">
        <v>93065</v>
      </c>
      <c r="J806" s="113">
        <v>14001597.4</v>
      </c>
      <c r="K806" s="115">
        <v>43535</v>
      </c>
      <c r="L806" s="113">
        <v>1932</v>
      </c>
      <c r="M806" s="113" t="s">
        <v>2043</v>
      </c>
      <c r="N806" s="351"/>
    </row>
    <row r="807" spans="1:14">
      <c r="A807" s="113" t="s">
        <v>1032</v>
      </c>
      <c r="B807" s="113" t="s">
        <v>383</v>
      </c>
      <c r="C807" s="113">
        <v>453.15</v>
      </c>
      <c r="D807" s="113">
        <v>456.9</v>
      </c>
      <c r="E807" s="113">
        <v>441.8</v>
      </c>
      <c r="F807" s="113">
        <v>444.7</v>
      </c>
      <c r="G807" s="113">
        <v>444.75</v>
      </c>
      <c r="H807" s="113">
        <v>449.6</v>
      </c>
      <c r="I807" s="113">
        <v>50430</v>
      </c>
      <c r="J807" s="113">
        <v>22618893.449999999</v>
      </c>
      <c r="K807" s="115">
        <v>43535</v>
      </c>
      <c r="L807" s="113">
        <v>2044</v>
      </c>
      <c r="M807" s="113" t="s">
        <v>1033</v>
      </c>
      <c r="N807" s="351"/>
    </row>
    <row r="808" spans="1:14">
      <c r="A808" s="113" t="s">
        <v>1034</v>
      </c>
      <c r="B808" s="113" t="s">
        <v>383</v>
      </c>
      <c r="C808" s="113">
        <v>169.05</v>
      </c>
      <c r="D808" s="113">
        <v>180.15</v>
      </c>
      <c r="E808" s="113">
        <v>167.15</v>
      </c>
      <c r="F808" s="113">
        <v>175.25</v>
      </c>
      <c r="G808" s="113">
        <v>174.05</v>
      </c>
      <c r="H808" s="113">
        <v>166.5</v>
      </c>
      <c r="I808" s="113">
        <v>73927</v>
      </c>
      <c r="J808" s="113">
        <v>13005573.15</v>
      </c>
      <c r="K808" s="115">
        <v>43535</v>
      </c>
      <c r="L808" s="113">
        <v>1778</v>
      </c>
      <c r="M808" s="113" t="s">
        <v>1035</v>
      </c>
      <c r="N808" s="351"/>
    </row>
    <row r="809" spans="1:14">
      <c r="A809" s="113" t="s">
        <v>1036</v>
      </c>
      <c r="B809" s="113" t="s">
        <v>383</v>
      </c>
      <c r="C809" s="113">
        <v>189.95</v>
      </c>
      <c r="D809" s="113">
        <v>190</v>
      </c>
      <c r="E809" s="113">
        <v>185.1</v>
      </c>
      <c r="F809" s="113">
        <v>189.85</v>
      </c>
      <c r="G809" s="113">
        <v>189</v>
      </c>
      <c r="H809" s="113">
        <v>186.7</v>
      </c>
      <c r="I809" s="113">
        <v>35845</v>
      </c>
      <c r="J809" s="113">
        <v>6772453.5</v>
      </c>
      <c r="K809" s="115">
        <v>43535</v>
      </c>
      <c r="L809" s="113">
        <v>548</v>
      </c>
      <c r="M809" s="113" t="s">
        <v>1037</v>
      </c>
      <c r="N809" s="351"/>
    </row>
    <row r="810" spans="1:14">
      <c r="A810" s="113" t="s">
        <v>3002</v>
      </c>
      <c r="B810" s="113" t="s">
        <v>383</v>
      </c>
      <c r="C810" s="113">
        <v>847</v>
      </c>
      <c r="D810" s="113">
        <v>847</v>
      </c>
      <c r="E810" s="113">
        <v>813.1</v>
      </c>
      <c r="F810" s="113">
        <v>828.2</v>
      </c>
      <c r="G810" s="113">
        <v>824</v>
      </c>
      <c r="H810" s="113">
        <v>816.8</v>
      </c>
      <c r="I810" s="113">
        <v>1266</v>
      </c>
      <c r="J810" s="113">
        <v>1049727</v>
      </c>
      <c r="K810" s="115">
        <v>43535</v>
      </c>
      <c r="L810" s="113">
        <v>273</v>
      </c>
      <c r="M810" s="113" t="s">
        <v>3003</v>
      </c>
      <c r="N810" s="351"/>
    </row>
    <row r="811" spans="1:14">
      <c r="A811" s="113" t="s">
        <v>1038</v>
      </c>
      <c r="B811" s="113" t="s">
        <v>383</v>
      </c>
      <c r="C811" s="113">
        <v>95.35</v>
      </c>
      <c r="D811" s="113">
        <v>101.05</v>
      </c>
      <c r="E811" s="113">
        <v>95.35</v>
      </c>
      <c r="F811" s="113">
        <v>97.55</v>
      </c>
      <c r="G811" s="113">
        <v>97.4</v>
      </c>
      <c r="H811" s="113">
        <v>95.35</v>
      </c>
      <c r="I811" s="113">
        <v>85412</v>
      </c>
      <c r="J811" s="113">
        <v>8378000.2000000002</v>
      </c>
      <c r="K811" s="115">
        <v>43535</v>
      </c>
      <c r="L811" s="113">
        <v>1479</v>
      </c>
      <c r="M811" s="113" t="s">
        <v>3004</v>
      </c>
      <c r="N811" s="351"/>
    </row>
    <row r="812" spans="1:14">
      <c r="A812" s="113" t="s">
        <v>3005</v>
      </c>
      <c r="B812" s="113" t="s">
        <v>383</v>
      </c>
      <c r="C812" s="113">
        <v>1321</v>
      </c>
      <c r="D812" s="113">
        <v>1321</v>
      </c>
      <c r="E812" s="113">
        <v>1285.5999999999999</v>
      </c>
      <c r="F812" s="113">
        <v>1309.5999999999999</v>
      </c>
      <c r="G812" s="113">
        <v>1300</v>
      </c>
      <c r="H812" s="113">
        <v>1295.5999999999999</v>
      </c>
      <c r="I812" s="113">
        <v>437</v>
      </c>
      <c r="J812" s="113">
        <v>572144.75</v>
      </c>
      <c r="K812" s="115">
        <v>43535</v>
      </c>
      <c r="L812" s="113">
        <v>81</v>
      </c>
      <c r="M812" s="113" t="s">
        <v>3006</v>
      </c>
      <c r="N812" s="351"/>
    </row>
    <row r="813" spans="1:14">
      <c r="A813" s="113" t="s">
        <v>3007</v>
      </c>
      <c r="B813" s="113" t="s">
        <v>383</v>
      </c>
      <c r="C813" s="113">
        <v>10.45</v>
      </c>
      <c r="D813" s="113">
        <v>10.45</v>
      </c>
      <c r="E813" s="113">
        <v>9.15</v>
      </c>
      <c r="F813" s="113">
        <v>9.6999999999999993</v>
      </c>
      <c r="G813" s="113">
        <v>9.6999999999999993</v>
      </c>
      <c r="H813" s="113">
        <v>9.9</v>
      </c>
      <c r="I813" s="113">
        <v>244300</v>
      </c>
      <c r="J813" s="113">
        <v>2404043.4500000002</v>
      </c>
      <c r="K813" s="115">
        <v>43535</v>
      </c>
      <c r="L813" s="113">
        <v>631</v>
      </c>
      <c r="M813" s="113" t="s">
        <v>3008</v>
      </c>
      <c r="N813" s="351"/>
    </row>
    <row r="814" spans="1:14">
      <c r="A814" s="113" t="s">
        <v>1039</v>
      </c>
      <c r="B814" s="113" t="s">
        <v>383</v>
      </c>
      <c r="C814" s="113">
        <v>242.9</v>
      </c>
      <c r="D814" s="113">
        <v>245</v>
      </c>
      <c r="E814" s="113">
        <v>238</v>
      </c>
      <c r="F814" s="113">
        <v>239.9</v>
      </c>
      <c r="G814" s="113">
        <v>239</v>
      </c>
      <c r="H814" s="113">
        <v>241.55</v>
      </c>
      <c r="I814" s="113">
        <v>129218</v>
      </c>
      <c r="J814" s="113">
        <v>31148837.600000001</v>
      </c>
      <c r="K814" s="115">
        <v>43535</v>
      </c>
      <c r="L814" s="113">
        <v>2916</v>
      </c>
      <c r="M814" s="113" t="s">
        <v>3009</v>
      </c>
      <c r="N814" s="351"/>
    </row>
    <row r="815" spans="1:14">
      <c r="A815" s="113" t="s">
        <v>3010</v>
      </c>
      <c r="B815" s="113" t="s">
        <v>383</v>
      </c>
      <c r="C815" s="113">
        <v>32.35</v>
      </c>
      <c r="D815" s="113">
        <v>33.9</v>
      </c>
      <c r="E815" s="113">
        <v>32.200000000000003</v>
      </c>
      <c r="F815" s="113">
        <v>33.25</v>
      </c>
      <c r="G815" s="113">
        <v>33.25</v>
      </c>
      <c r="H815" s="113">
        <v>32.35</v>
      </c>
      <c r="I815" s="113">
        <v>153328</v>
      </c>
      <c r="J815" s="113">
        <v>5094780.75</v>
      </c>
      <c r="K815" s="115">
        <v>43535</v>
      </c>
      <c r="L815" s="113">
        <v>979</v>
      </c>
      <c r="M815" s="113" t="s">
        <v>3011</v>
      </c>
      <c r="N815" s="351"/>
    </row>
    <row r="816" spans="1:14">
      <c r="A816" s="113" t="s">
        <v>3012</v>
      </c>
      <c r="B816" s="113" t="s">
        <v>383</v>
      </c>
      <c r="C816" s="113">
        <v>103.5</v>
      </c>
      <c r="D816" s="113">
        <v>103.5</v>
      </c>
      <c r="E816" s="113">
        <v>99.7</v>
      </c>
      <c r="F816" s="113">
        <v>100.1</v>
      </c>
      <c r="G816" s="113">
        <v>99.95</v>
      </c>
      <c r="H816" s="113">
        <v>98.85</v>
      </c>
      <c r="I816" s="113">
        <v>23030</v>
      </c>
      <c r="J816" s="113">
        <v>2318931.85</v>
      </c>
      <c r="K816" s="115">
        <v>43535</v>
      </c>
      <c r="L816" s="113">
        <v>280</v>
      </c>
      <c r="M816" s="113" t="s">
        <v>3013</v>
      </c>
      <c r="N816" s="351"/>
    </row>
    <row r="817" spans="1:14">
      <c r="A817" s="113" t="s">
        <v>1040</v>
      </c>
      <c r="B817" s="113" t="s">
        <v>383</v>
      </c>
      <c r="C817" s="113">
        <v>246.9</v>
      </c>
      <c r="D817" s="113">
        <v>252.6</v>
      </c>
      <c r="E817" s="113">
        <v>245.05</v>
      </c>
      <c r="F817" s="113">
        <v>249.15</v>
      </c>
      <c r="G817" s="113">
        <v>249</v>
      </c>
      <c r="H817" s="113">
        <v>244.9</v>
      </c>
      <c r="I817" s="113">
        <v>63084</v>
      </c>
      <c r="J817" s="113">
        <v>15798447.35</v>
      </c>
      <c r="K817" s="115">
        <v>43535</v>
      </c>
      <c r="L817" s="113">
        <v>1500</v>
      </c>
      <c r="M817" s="113" t="s">
        <v>3014</v>
      </c>
      <c r="N817" s="351"/>
    </row>
    <row r="818" spans="1:14">
      <c r="A818" s="113" t="s">
        <v>3015</v>
      </c>
      <c r="B818" s="113" t="s">
        <v>383</v>
      </c>
      <c r="C818" s="113">
        <v>42.4</v>
      </c>
      <c r="D818" s="113">
        <v>42.75</v>
      </c>
      <c r="E818" s="113">
        <v>41.9</v>
      </c>
      <c r="F818" s="113">
        <v>41.95</v>
      </c>
      <c r="G818" s="113">
        <v>41.9</v>
      </c>
      <c r="H818" s="113">
        <v>42.55</v>
      </c>
      <c r="I818" s="113">
        <v>44094</v>
      </c>
      <c r="J818" s="113">
        <v>1862544.65</v>
      </c>
      <c r="K818" s="115">
        <v>43535</v>
      </c>
      <c r="L818" s="113">
        <v>386</v>
      </c>
      <c r="M818" s="113" t="s">
        <v>3016</v>
      </c>
      <c r="N818" s="351"/>
    </row>
    <row r="819" spans="1:14">
      <c r="A819" s="113" t="s">
        <v>107</v>
      </c>
      <c r="B819" s="113" t="s">
        <v>383</v>
      </c>
      <c r="C819" s="113">
        <v>1238</v>
      </c>
      <c r="D819" s="113">
        <v>1254.9000000000001</v>
      </c>
      <c r="E819" s="113">
        <v>1234</v>
      </c>
      <c r="F819" s="113">
        <v>1249.55</v>
      </c>
      <c r="G819" s="113">
        <v>1252</v>
      </c>
      <c r="H819" s="113">
        <v>1238.9000000000001</v>
      </c>
      <c r="I819" s="113">
        <v>2065386</v>
      </c>
      <c r="J819" s="113">
        <v>2570184944.5999999</v>
      </c>
      <c r="K819" s="115">
        <v>43535</v>
      </c>
      <c r="L819" s="113">
        <v>98407</v>
      </c>
      <c r="M819" s="113" t="s">
        <v>3017</v>
      </c>
      <c r="N819" s="351"/>
    </row>
    <row r="820" spans="1:14">
      <c r="A820" s="113" t="s">
        <v>1041</v>
      </c>
      <c r="B820" s="113" t="s">
        <v>383</v>
      </c>
      <c r="C820" s="113">
        <v>289.14999999999998</v>
      </c>
      <c r="D820" s="113">
        <v>309.39999999999998</v>
      </c>
      <c r="E820" s="113">
        <v>284.36</v>
      </c>
      <c r="F820" s="113">
        <v>286.43</v>
      </c>
      <c r="G820" s="113">
        <v>285.41000000000003</v>
      </c>
      <c r="H820" s="113">
        <v>283.87</v>
      </c>
      <c r="I820" s="113">
        <v>1748</v>
      </c>
      <c r="J820" s="113">
        <v>500727.68</v>
      </c>
      <c r="K820" s="115">
        <v>43535</v>
      </c>
      <c r="L820" s="113">
        <v>104</v>
      </c>
      <c r="M820" s="113" t="s">
        <v>1042</v>
      </c>
      <c r="N820" s="351"/>
    </row>
    <row r="821" spans="1:14">
      <c r="A821" s="113" t="s">
        <v>2230</v>
      </c>
      <c r="B821" s="113" t="s">
        <v>383</v>
      </c>
      <c r="C821" s="113">
        <v>285.45</v>
      </c>
      <c r="D821" s="113">
        <v>285.89999999999998</v>
      </c>
      <c r="E821" s="113">
        <v>283</v>
      </c>
      <c r="F821" s="113">
        <v>284</v>
      </c>
      <c r="G821" s="113">
        <v>283</v>
      </c>
      <c r="H821" s="113">
        <v>284.39999999999998</v>
      </c>
      <c r="I821" s="113">
        <v>5325</v>
      </c>
      <c r="J821" s="113">
        <v>1514998.4</v>
      </c>
      <c r="K821" s="115">
        <v>43535</v>
      </c>
      <c r="L821" s="113">
        <v>340</v>
      </c>
      <c r="M821" s="113" t="s">
        <v>2231</v>
      </c>
      <c r="N821" s="351"/>
    </row>
    <row r="822" spans="1:14">
      <c r="A822" s="113" t="s">
        <v>1043</v>
      </c>
      <c r="B822" s="113" t="s">
        <v>383</v>
      </c>
      <c r="C822" s="113">
        <v>115.4</v>
      </c>
      <c r="D822" s="113">
        <v>117.6</v>
      </c>
      <c r="E822" s="113">
        <v>113.11</v>
      </c>
      <c r="F822" s="113">
        <v>114.28</v>
      </c>
      <c r="G822" s="113">
        <v>114.6</v>
      </c>
      <c r="H822" s="113">
        <v>113.1</v>
      </c>
      <c r="I822" s="113">
        <v>32330</v>
      </c>
      <c r="J822" s="113">
        <v>3687579.2</v>
      </c>
      <c r="K822" s="115">
        <v>43535</v>
      </c>
      <c r="L822" s="113">
        <v>312</v>
      </c>
      <c r="M822" s="113" t="s">
        <v>2112</v>
      </c>
      <c r="N822" s="351"/>
    </row>
    <row r="823" spans="1:14">
      <c r="A823" s="113" t="s">
        <v>2331</v>
      </c>
      <c r="B823" s="113" t="s">
        <v>383</v>
      </c>
      <c r="C823" s="113">
        <v>57.89</v>
      </c>
      <c r="D823" s="113">
        <v>60</v>
      </c>
      <c r="E823" s="113">
        <v>57.01</v>
      </c>
      <c r="F823" s="113">
        <v>59.78</v>
      </c>
      <c r="G823" s="113">
        <v>60</v>
      </c>
      <c r="H823" s="113">
        <v>56.99</v>
      </c>
      <c r="I823" s="113">
        <v>11343</v>
      </c>
      <c r="J823" s="113">
        <v>664668.67000000004</v>
      </c>
      <c r="K823" s="115">
        <v>43535</v>
      </c>
      <c r="L823" s="113">
        <v>158</v>
      </c>
      <c r="M823" s="113" t="s">
        <v>2332</v>
      </c>
      <c r="N823" s="351"/>
    </row>
    <row r="824" spans="1:14">
      <c r="A824" s="113" t="s">
        <v>1044</v>
      </c>
      <c r="B824" s="113" t="s">
        <v>383</v>
      </c>
      <c r="C824" s="113">
        <v>296</v>
      </c>
      <c r="D824" s="113">
        <v>302.97000000000003</v>
      </c>
      <c r="E824" s="113">
        <v>295.01</v>
      </c>
      <c r="F824" s="113">
        <v>300.26</v>
      </c>
      <c r="G824" s="113">
        <v>300.8</v>
      </c>
      <c r="H824" s="113">
        <v>293.95</v>
      </c>
      <c r="I824" s="113">
        <v>1383</v>
      </c>
      <c r="J824" s="113">
        <v>414746.98</v>
      </c>
      <c r="K824" s="115">
        <v>43535</v>
      </c>
      <c r="L824" s="113">
        <v>87</v>
      </c>
      <c r="M824" s="113" t="s">
        <v>1045</v>
      </c>
      <c r="N824" s="351"/>
    </row>
    <row r="825" spans="1:14">
      <c r="A825" s="113" t="s">
        <v>3230</v>
      </c>
      <c r="B825" s="113" t="s">
        <v>383</v>
      </c>
      <c r="C825" s="113">
        <v>10.1</v>
      </c>
      <c r="D825" s="113">
        <v>10.35</v>
      </c>
      <c r="E825" s="113">
        <v>9.6</v>
      </c>
      <c r="F825" s="113">
        <v>9.85</v>
      </c>
      <c r="G825" s="113">
        <v>9.9</v>
      </c>
      <c r="H825" s="113">
        <v>10.35</v>
      </c>
      <c r="I825" s="113">
        <v>17943</v>
      </c>
      <c r="J825" s="113">
        <v>177195.15</v>
      </c>
      <c r="K825" s="115">
        <v>43535</v>
      </c>
      <c r="L825" s="113">
        <v>43</v>
      </c>
      <c r="M825" s="113" t="s">
        <v>3231</v>
      </c>
      <c r="N825" s="351"/>
    </row>
    <row r="826" spans="1:14">
      <c r="A826" s="113" t="s">
        <v>1046</v>
      </c>
      <c r="B826" s="113" t="s">
        <v>383</v>
      </c>
      <c r="C826" s="113">
        <v>19.8</v>
      </c>
      <c r="D826" s="113">
        <v>20</v>
      </c>
      <c r="E826" s="113">
        <v>19.3</v>
      </c>
      <c r="F826" s="113">
        <v>19.899999999999999</v>
      </c>
      <c r="G826" s="113">
        <v>19.600000000000001</v>
      </c>
      <c r="H826" s="113">
        <v>19.3</v>
      </c>
      <c r="I826" s="113">
        <v>17330</v>
      </c>
      <c r="J826" s="113">
        <v>342185</v>
      </c>
      <c r="K826" s="115">
        <v>43535</v>
      </c>
      <c r="L826" s="113">
        <v>96</v>
      </c>
      <c r="M826" s="113" t="s">
        <v>1047</v>
      </c>
      <c r="N826" s="351"/>
    </row>
    <row r="827" spans="1:14">
      <c r="A827" s="113" t="s">
        <v>1048</v>
      </c>
      <c r="B827" s="113" t="s">
        <v>383</v>
      </c>
      <c r="C827" s="113">
        <v>89.75</v>
      </c>
      <c r="D827" s="113">
        <v>92.05</v>
      </c>
      <c r="E827" s="113">
        <v>89.45</v>
      </c>
      <c r="F827" s="113">
        <v>90.6</v>
      </c>
      <c r="G827" s="113">
        <v>90</v>
      </c>
      <c r="H827" s="113">
        <v>90</v>
      </c>
      <c r="I827" s="113">
        <v>3891</v>
      </c>
      <c r="J827" s="113">
        <v>351135.05</v>
      </c>
      <c r="K827" s="115">
        <v>43535</v>
      </c>
      <c r="L827" s="113">
        <v>486</v>
      </c>
      <c r="M827" s="113" t="s">
        <v>1049</v>
      </c>
      <c r="N827" s="351"/>
    </row>
    <row r="828" spans="1:14">
      <c r="A828" s="113" t="s">
        <v>1051</v>
      </c>
      <c r="B828" s="113" t="s">
        <v>383</v>
      </c>
      <c r="C828" s="113">
        <v>594</v>
      </c>
      <c r="D828" s="113">
        <v>594</v>
      </c>
      <c r="E828" s="113">
        <v>578.04999999999995</v>
      </c>
      <c r="F828" s="113">
        <v>586.75</v>
      </c>
      <c r="G828" s="113">
        <v>590</v>
      </c>
      <c r="H828" s="113">
        <v>584.35</v>
      </c>
      <c r="I828" s="113">
        <v>11610</v>
      </c>
      <c r="J828" s="113">
        <v>6779675.8499999996</v>
      </c>
      <c r="K828" s="115">
        <v>43535</v>
      </c>
      <c r="L828" s="113">
        <v>571</v>
      </c>
      <c r="M828" s="113" t="s">
        <v>1932</v>
      </c>
      <c r="N828" s="351"/>
    </row>
    <row r="829" spans="1:14">
      <c r="A829" s="113" t="s">
        <v>1052</v>
      </c>
      <c r="B829" s="113" t="s">
        <v>383</v>
      </c>
      <c r="C829" s="113">
        <v>365.05</v>
      </c>
      <c r="D829" s="113">
        <v>373.9</v>
      </c>
      <c r="E829" s="113">
        <v>363.5</v>
      </c>
      <c r="F829" s="113">
        <v>368.1</v>
      </c>
      <c r="G829" s="113">
        <v>368.7</v>
      </c>
      <c r="H829" s="113">
        <v>365.9</v>
      </c>
      <c r="I829" s="113">
        <v>74117</v>
      </c>
      <c r="J829" s="113">
        <v>27232952.550000001</v>
      </c>
      <c r="K829" s="115">
        <v>43535</v>
      </c>
      <c r="L829" s="113">
        <v>2187</v>
      </c>
      <c r="M829" s="113" t="s">
        <v>1053</v>
      </c>
      <c r="N829" s="351"/>
    </row>
    <row r="830" spans="1:14">
      <c r="A830" s="113" t="s">
        <v>3326</v>
      </c>
      <c r="B830" s="113" t="s">
        <v>383</v>
      </c>
      <c r="C830" s="113">
        <v>91</v>
      </c>
      <c r="D830" s="113">
        <v>93.1</v>
      </c>
      <c r="E830" s="113">
        <v>91</v>
      </c>
      <c r="F830" s="113">
        <v>92.75</v>
      </c>
      <c r="G830" s="113">
        <v>91.6</v>
      </c>
      <c r="H830" s="113">
        <v>93.45</v>
      </c>
      <c r="I830" s="113">
        <v>3392</v>
      </c>
      <c r="J830" s="113">
        <v>312291.20000000001</v>
      </c>
      <c r="K830" s="115">
        <v>43535</v>
      </c>
      <c r="L830" s="113">
        <v>50</v>
      </c>
      <c r="M830" s="113" t="s">
        <v>3327</v>
      </c>
      <c r="N830" s="351"/>
    </row>
    <row r="831" spans="1:14">
      <c r="A831" s="113" t="s">
        <v>2065</v>
      </c>
      <c r="B831" s="113" t="s">
        <v>383</v>
      </c>
      <c r="C831" s="113">
        <v>43</v>
      </c>
      <c r="D831" s="113">
        <v>45.5</v>
      </c>
      <c r="E831" s="113">
        <v>42.55</v>
      </c>
      <c r="F831" s="113">
        <v>45.05</v>
      </c>
      <c r="G831" s="113">
        <v>45.15</v>
      </c>
      <c r="H831" s="113">
        <v>42.35</v>
      </c>
      <c r="I831" s="113">
        <v>79399</v>
      </c>
      <c r="J831" s="113">
        <v>3560016.35</v>
      </c>
      <c r="K831" s="115">
        <v>43535</v>
      </c>
      <c r="L831" s="113">
        <v>736</v>
      </c>
      <c r="M831" s="113" t="s">
        <v>2066</v>
      </c>
      <c r="N831" s="351"/>
    </row>
    <row r="832" spans="1:14">
      <c r="A832" s="113" t="s">
        <v>3131</v>
      </c>
      <c r="B832" s="113" t="s">
        <v>383</v>
      </c>
      <c r="C832" s="113">
        <v>693</v>
      </c>
      <c r="D832" s="113">
        <v>702</v>
      </c>
      <c r="E832" s="113">
        <v>679</v>
      </c>
      <c r="F832" s="113">
        <v>694.8</v>
      </c>
      <c r="G832" s="113">
        <v>700</v>
      </c>
      <c r="H832" s="113">
        <v>690.7</v>
      </c>
      <c r="I832" s="113">
        <v>6332</v>
      </c>
      <c r="J832" s="113">
        <v>4372662.2</v>
      </c>
      <c r="K832" s="115">
        <v>43535</v>
      </c>
      <c r="L832" s="113">
        <v>586</v>
      </c>
      <c r="M832" s="113" t="s">
        <v>1054</v>
      </c>
      <c r="N832" s="351"/>
    </row>
    <row r="833" spans="1:14">
      <c r="A833" s="113" t="s">
        <v>226</v>
      </c>
      <c r="B833" s="113" t="s">
        <v>383</v>
      </c>
      <c r="C833" s="113">
        <v>424.9</v>
      </c>
      <c r="D833" s="113">
        <v>437</v>
      </c>
      <c r="E833" s="113">
        <v>423.8</v>
      </c>
      <c r="F833" s="113">
        <v>433.7</v>
      </c>
      <c r="G833" s="113">
        <v>434.55</v>
      </c>
      <c r="H833" s="113">
        <v>422.55</v>
      </c>
      <c r="I833" s="113">
        <v>1058059</v>
      </c>
      <c r="J833" s="113">
        <v>456578774.80000001</v>
      </c>
      <c r="K833" s="115">
        <v>43535</v>
      </c>
      <c r="L833" s="113">
        <v>15845</v>
      </c>
      <c r="M833" s="113" t="s">
        <v>1055</v>
      </c>
      <c r="N833" s="351"/>
    </row>
    <row r="834" spans="1:14">
      <c r="A834" s="113" t="s">
        <v>3232</v>
      </c>
      <c r="B834" s="113" t="s">
        <v>3175</v>
      </c>
      <c r="C834" s="113">
        <v>0.15</v>
      </c>
      <c r="D834" s="113">
        <v>0.2</v>
      </c>
      <c r="E834" s="113">
        <v>0.15</v>
      </c>
      <c r="F834" s="113">
        <v>0.2</v>
      </c>
      <c r="G834" s="113">
        <v>0.2</v>
      </c>
      <c r="H834" s="113">
        <v>0.15</v>
      </c>
      <c r="I834" s="113">
        <v>1256180</v>
      </c>
      <c r="J834" s="113">
        <v>202119.1</v>
      </c>
      <c r="K834" s="115">
        <v>43535</v>
      </c>
      <c r="L834" s="113">
        <v>128</v>
      </c>
      <c r="M834" s="113" t="s">
        <v>3233</v>
      </c>
      <c r="N834" s="351"/>
    </row>
    <row r="835" spans="1:14">
      <c r="A835" s="113" t="s">
        <v>3234</v>
      </c>
      <c r="B835" s="113" t="s">
        <v>383</v>
      </c>
      <c r="C835" s="113">
        <v>0.95</v>
      </c>
      <c r="D835" s="113">
        <v>1</v>
      </c>
      <c r="E835" s="113">
        <v>0.95</v>
      </c>
      <c r="F835" s="113">
        <v>0.95</v>
      </c>
      <c r="G835" s="113">
        <v>0.95</v>
      </c>
      <c r="H835" s="113">
        <v>1</v>
      </c>
      <c r="I835" s="113">
        <v>1556169</v>
      </c>
      <c r="J835" s="113">
        <v>1478360.6</v>
      </c>
      <c r="K835" s="115">
        <v>43535</v>
      </c>
      <c r="L835" s="113">
        <v>717</v>
      </c>
      <c r="M835" s="113" t="s">
        <v>3235</v>
      </c>
      <c r="N835" s="351"/>
    </row>
    <row r="836" spans="1:14">
      <c r="A836" s="113" t="s">
        <v>1056</v>
      </c>
      <c r="B836" s="113" t="s">
        <v>383</v>
      </c>
      <c r="C836" s="113">
        <v>205</v>
      </c>
      <c r="D836" s="113">
        <v>214.3</v>
      </c>
      <c r="E836" s="113">
        <v>205</v>
      </c>
      <c r="F836" s="113">
        <v>210.7</v>
      </c>
      <c r="G836" s="113">
        <v>210.5</v>
      </c>
      <c r="H836" s="113">
        <v>208.75</v>
      </c>
      <c r="I836" s="113">
        <v>30679</v>
      </c>
      <c r="J836" s="113">
        <v>6477707.2999999998</v>
      </c>
      <c r="K836" s="115">
        <v>43535</v>
      </c>
      <c r="L836" s="113">
        <v>1729</v>
      </c>
      <c r="M836" s="113" t="s">
        <v>1057</v>
      </c>
      <c r="N836" s="351"/>
    </row>
    <row r="837" spans="1:14">
      <c r="A837" s="113" t="s">
        <v>1058</v>
      </c>
      <c r="B837" s="113" t="s">
        <v>383</v>
      </c>
      <c r="C837" s="113">
        <v>58.15</v>
      </c>
      <c r="D837" s="113">
        <v>60.5</v>
      </c>
      <c r="E837" s="113">
        <v>57.95</v>
      </c>
      <c r="F837" s="113">
        <v>60.45</v>
      </c>
      <c r="G837" s="113">
        <v>60.5</v>
      </c>
      <c r="H837" s="113">
        <v>58.3</v>
      </c>
      <c r="I837" s="113">
        <v>11752</v>
      </c>
      <c r="J837" s="113">
        <v>702577.95</v>
      </c>
      <c r="K837" s="115">
        <v>43535</v>
      </c>
      <c r="L837" s="113">
        <v>48</v>
      </c>
      <c r="M837" s="113" t="s">
        <v>1863</v>
      </c>
      <c r="N837" s="351"/>
    </row>
    <row r="838" spans="1:14">
      <c r="A838" s="113" t="s">
        <v>108</v>
      </c>
      <c r="B838" s="113" t="s">
        <v>383</v>
      </c>
      <c r="C838" s="113">
        <v>118.8</v>
      </c>
      <c r="D838" s="113">
        <v>127.3</v>
      </c>
      <c r="E838" s="113">
        <v>118.15</v>
      </c>
      <c r="F838" s="113">
        <v>124.95</v>
      </c>
      <c r="G838" s="113">
        <v>125.35</v>
      </c>
      <c r="H838" s="113">
        <v>118.3</v>
      </c>
      <c r="I838" s="113">
        <v>4850796</v>
      </c>
      <c r="J838" s="113">
        <v>603949691.45000005</v>
      </c>
      <c r="K838" s="115">
        <v>43535</v>
      </c>
      <c r="L838" s="113">
        <v>21998</v>
      </c>
      <c r="M838" s="113" t="s">
        <v>1059</v>
      </c>
      <c r="N838" s="351"/>
    </row>
    <row r="839" spans="1:14">
      <c r="A839" s="113" t="s">
        <v>1060</v>
      </c>
      <c r="B839" s="113" t="s">
        <v>383</v>
      </c>
      <c r="C839" s="113">
        <v>7.7</v>
      </c>
      <c r="D839" s="113">
        <v>7.8</v>
      </c>
      <c r="E839" s="113">
        <v>7.6</v>
      </c>
      <c r="F839" s="113">
        <v>7.8</v>
      </c>
      <c r="G839" s="113">
        <v>7.8</v>
      </c>
      <c r="H839" s="113">
        <v>7.45</v>
      </c>
      <c r="I839" s="113">
        <v>659411</v>
      </c>
      <c r="J839" s="113">
        <v>5125184.75</v>
      </c>
      <c r="K839" s="115">
        <v>43535</v>
      </c>
      <c r="L839" s="113">
        <v>600</v>
      </c>
      <c r="M839" s="113" t="s">
        <v>1061</v>
      </c>
      <c r="N839" s="351"/>
    </row>
    <row r="840" spans="1:14">
      <c r="A840" s="113" t="s">
        <v>109</v>
      </c>
      <c r="B840" s="113" t="s">
        <v>383</v>
      </c>
      <c r="C840" s="113">
        <v>142.6</v>
      </c>
      <c r="D840" s="113">
        <v>146</v>
      </c>
      <c r="E840" s="113">
        <v>141.94999999999999</v>
      </c>
      <c r="F840" s="113">
        <v>144.69999999999999</v>
      </c>
      <c r="G840" s="113">
        <v>145.1</v>
      </c>
      <c r="H840" s="113">
        <v>141.85</v>
      </c>
      <c r="I840" s="113">
        <v>5923812</v>
      </c>
      <c r="J840" s="113">
        <v>855676151</v>
      </c>
      <c r="K840" s="115">
        <v>43535</v>
      </c>
      <c r="L840" s="113">
        <v>42278</v>
      </c>
      <c r="M840" s="113" t="s">
        <v>1062</v>
      </c>
      <c r="N840" s="351"/>
    </row>
    <row r="841" spans="1:14">
      <c r="A841" s="113" t="s">
        <v>1063</v>
      </c>
      <c r="B841" s="113" t="s">
        <v>383</v>
      </c>
      <c r="C841" s="113">
        <v>72</v>
      </c>
      <c r="D841" s="113">
        <v>73.900000000000006</v>
      </c>
      <c r="E841" s="113">
        <v>71</v>
      </c>
      <c r="F841" s="113">
        <v>72.25</v>
      </c>
      <c r="G841" s="113">
        <v>72.75</v>
      </c>
      <c r="H841" s="113">
        <v>72</v>
      </c>
      <c r="I841" s="113">
        <v>1503491</v>
      </c>
      <c r="J841" s="113">
        <v>109533158.3</v>
      </c>
      <c r="K841" s="115">
        <v>43535</v>
      </c>
      <c r="L841" s="113">
        <v>4449</v>
      </c>
      <c r="M841" s="113" t="s">
        <v>1064</v>
      </c>
      <c r="N841" s="351"/>
    </row>
    <row r="842" spans="1:14">
      <c r="A842" s="113" t="s">
        <v>1065</v>
      </c>
      <c r="B842" s="113" t="s">
        <v>383</v>
      </c>
      <c r="C842" s="113">
        <v>1017</v>
      </c>
      <c r="D842" s="113">
        <v>1049.95</v>
      </c>
      <c r="E842" s="113">
        <v>1012</v>
      </c>
      <c r="F842" s="113">
        <v>1041.2</v>
      </c>
      <c r="G842" s="113">
        <v>1043</v>
      </c>
      <c r="H842" s="113">
        <v>1018.2</v>
      </c>
      <c r="I842" s="113">
        <v>61961</v>
      </c>
      <c r="J842" s="113">
        <v>64244240.049999997</v>
      </c>
      <c r="K842" s="115">
        <v>43535</v>
      </c>
      <c r="L842" s="113">
        <v>11180</v>
      </c>
      <c r="M842" s="113" t="s">
        <v>1066</v>
      </c>
      <c r="N842" s="351"/>
    </row>
    <row r="843" spans="1:14">
      <c r="A843" s="113" t="s">
        <v>1067</v>
      </c>
      <c r="B843" s="113" t="s">
        <v>383</v>
      </c>
      <c r="C843" s="113">
        <v>39.200000000000003</v>
      </c>
      <c r="D843" s="113">
        <v>41.5</v>
      </c>
      <c r="E843" s="113">
        <v>38.65</v>
      </c>
      <c r="F843" s="113">
        <v>40.799999999999997</v>
      </c>
      <c r="G843" s="113">
        <v>40.799999999999997</v>
      </c>
      <c r="H843" s="113">
        <v>41.4</v>
      </c>
      <c r="I843" s="113">
        <v>3394</v>
      </c>
      <c r="J843" s="113">
        <v>137540.70000000001</v>
      </c>
      <c r="K843" s="115">
        <v>43535</v>
      </c>
      <c r="L843" s="113">
        <v>69</v>
      </c>
      <c r="M843" s="113" t="s">
        <v>1068</v>
      </c>
      <c r="N843" s="351"/>
    </row>
    <row r="844" spans="1:14">
      <c r="A844" s="113" t="s">
        <v>1069</v>
      </c>
      <c r="B844" s="113" t="s">
        <v>383</v>
      </c>
      <c r="C844" s="113">
        <v>207</v>
      </c>
      <c r="D844" s="113">
        <v>217.8</v>
      </c>
      <c r="E844" s="113">
        <v>207</v>
      </c>
      <c r="F844" s="113">
        <v>213.15</v>
      </c>
      <c r="G844" s="113">
        <v>212.9</v>
      </c>
      <c r="H844" s="113">
        <v>208.35</v>
      </c>
      <c r="I844" s="113">
        <v>76530</v>
      </c>
      <c r="J844" s="113">
        <v>16339418.5</v>
      </c>
      <c r="K844" s="115">
        <v>43535</v>
      </c>
      <c r="L844" s="113">
        <v>1421</v>
      </c>
      <c r="M844" s="113" t="s">
        <v>1070</v>
      </c>
      <c r="N844" s="351"/>
    </row>
    <row r="845" spans="1:14">
      <c r="A845" s="113" t="s">
        <v>2516</v>
      </c>
      <c r="B845" s="113" t="s">
        <v>3175</v>
      </c>
      <c r="C845" s="113">
        <v>26.5</v>
      </c>
      <c r="D845" s="113">
        <v>26.5</v>
      </c>
      <c r="E845" s="113">
        <v>24.55</v>
      </c>
      <c r="F845" s="113">
        <v>25.9</v>
      </c>
      <c r="G845" s="113">
        <v>26.25</v>
      </c>
      <c r="H845" s="113">
        <v>25.55</v>
      </c>
      <c r="I845" s="113">
        <v>17769</v>
      </c>
      <c r="J845" s="113">
        <v>459250.7</v>
      </c>
      <c r="K845" s="115">
        <v>43535</v>
      </c>
      <c r="L845" s="113">
        <v>110</v>
      </c>
      <c r="M845" s="113" t="s">
        <v>2517</v>
      </c>
      <c r="N845" s="351"/>
    </row>
    <row r="846" spans="1:14">
      <c r="A846" s="113" t="s">
        <v>1969</v>
      </c>
      <c r="B846" s="113" t="s">
        <v>383</v>
      </c>
      <c r="C846" s="113">
        <v>361</v>
      </c>
      <c r="D846" s="113">
        <v>372.3</v>
      </c>
      <c r="E846" s="113">
        <v>358</v>
      </c>
      <c r="F846" s="113">
        <v>366.2</v>
      </c>
      <c r="G846" s="113">
        <v>364.1</v>
      </c>
      <c r="H846" s="113">
        <v>350.15</v>
      </c>
      <c r="I846" s="113">
        <v>395427</v>
      </c>
      <c r="J846" s="113">
        <v>144381976.5</v>
      </c>
      <c r="K846" s="115">
        <v>43535</v>
      </c>
      <c r="L846" s="113">
        <v>17419</v>
      </c>
      <c r="M846" s="113" t="s">
        <v>3018</v>
      </c>
      <c r="N846" s="351"/>
    </row>
    <row r="847" spans="1:14">
      <c r="A847" s="113" t="s">
        <v>1071</v>
      </c>
      <c r="B847" s="113" t="s">
        <v>383</v>
      </c>
      <c r="C847" s="113">
        <v>6300</v>
      </c>
      <c r="D847" s="113">
        <v>6378.9</v>
      </c>
      <c r="E847" s="113">
        <v>6219.05</v>
      </c>
      <c r="F847" s="113">
        <v>6266.55</v>
      </c>
      <c r="G847" s="113">
        <v>6250</v>
      </c>
      <c r="H847" s="113">
        <v>6266.7</v>
      </c>
      <c r="I847" s="113">
        <v>3140</v>
      </c>
      <c r="J847" s="113">
        <v>19744190.649999999</v>
      </c>
      <c r="K847" s="115">
        <v>43535</v>
      </c>
      <c r="L847" s="113">
        <v>996</v>
      </c>
      <c r="M847" s="113" t="s">
        <v>1072</v>
      </c>
      <c r="N847" s="351"/>
    </row>
    <row r="848" spans="1:14">
      <c r="A848" s="113" t="s">
        <v>2083</v>
      </c>
      <c r="B848" s="113" t="s">
        <v>383</v>
      </c>
      <c r="C848" s="113">
        <v>24.95</v>
      </c>
      <c r="D848" s="113">
        <v>25</v>
      </c>
      <c r="E848" s="113">
        <v>24</v>
      </c>
      <c r="F848" s="113">
        <v>25</v>
      </c>
      <c r="G848" s="113">
        <v>25</v>
      </c>
      <c r="H848" s="113">
        <v>23.85</v>
      </c>
      <c r="I848" s="113">
        <v>317720</v>
      </c>
      <c r="J848" s="113">
        <v>7926834.6500000004</v>
      </c>
      <c r="K848" s="115">
        <v>43535</v>
      </c>
      <c r="L848" s="113">
        <v>419</v>
      </c>
      <c r="M848" s="113" t="s">
        <v>1082</v>
      </c>
      <c r="N848" s="351"/>
    </row>
    <row r="849" spans="1:14">
      <c r="A849" s="113" t="s">
        <v>2547</v>
      </c>
      <c r="B849" s="113" t="s">
        <v>383</v>
      </c>
      <c r="C849" s="113">
        <v>85.6</v>
      </c>
      <c r="D849" s="113">
        <v>89.3</v>
      </c>
      <c r="E849" s="113">
        <v>81.099999999999994</v>
      </c>
      <c r="F849" s="113">
        <v>87.9</v>
      </c>
      <c r="G849" s="113">
        <v>87.3</v>
      </c>
      <c r="H849" s="113">
        <v>85.8</v>
      </c>
      <c r="I849" s="113">
        <v>11226570</v>
      </c>
      <c r="J849" s="113">
        <v>954490986.5</v>
      </c>
      <c r="K849" s="115">
        <v>43535</v>
      </c>
      <c r="L849" s="113">
        <v>50088</v>
      </c>
      <c r="M849" s="113" t="s">
        <v>2548</v>
      </c>
      <c r="N849" s="351"/>
    </row>
    <row r="850" spans="1:14">
      <c r="A850" s="113" t="s">
        <v>3503</v>
      </c>
      <c r="B850" s="113" t="s">
        <v>3175</v>
      </c>
      <c r="C850" s="113">
        <v>77.900000000000006</v>
      </c>
      <c r="D850" s="113">
        <v>77.900000000000006</v>
      </c>
      <c r="E850" s="113">
        <v>77.900000000000006</v>
      </c>
      <c r="F850" s="113">
        <v>77.900000000000006</v>
      </c>
      <c r="G850" s="113">
        <v>77.900000000000006</v>
      </c>
      <c r="H850" s="113">
        <v>74.25</v>
      </c>
      <c r="I850" s="113">
        <v>1</v>
      </c>
      <c r="J850" s="113">
        <v>77.900000000000006</v>
      </c>
      <c r="K850" s="115">
        <v>43535</v>
      </c>
      <c r="L850" s="113">
        <v>1</v>
      </c>
      <c r="M850" s="113" t="s">
        <v>3504</v>
      </c>
      <c r="N850" s="351"/>
    </row>
    <row r="851" spans="1:14">
      <c r="A851" s="113" t="s">
        <v>1073</v>
      </c>
      <c r="B851" s="113" t="s">
        <v>383</v>
      </c>
      <c r="C851" s="113">
        <v>426.95</v>
      </c>
      <c r="D851" s="113">
        <v>432.3</v>
      </c>
      <c r="E851" s="113">
        <v>413.05</v>
      </c>
      <c r="F851" s="113">
        <v>421.95</v>
      </c>
      <c r="G851" s="113">
        <v>423.6</v>
      </c>
      <c r="H851" s="113">
        <v>423.2</v>
      </c>
      <c r="I851" s="113">
        <v>8165</v>
      </c>
      <c r="J851" s="113">
        <v>3452530.1</v>
      </c>
      <c r="K851" s="115">
        <v>43535</v>
      </c>
      <c r="L851" s="113">
        <v>889</v>
      </c>
      <c r="M851" s="113" t="s">
        <v>1074</v>
      </c>
      <c r="N851" s="351"/>
    </row>
    <row r="852" spans="1:14">
      <c r="A852" s="113" t="s">
        <v>3790</v>
      </c>
      <c r="B852" s="113" t="s">
        <v>3175</v>
      </c>
      <c r="C852" s="113">
        <v>2.85</v>
      </c>
      <c r="D852" s="113">
        <v>2.95</v>
      </c>
      <c r="E852" s="113">
        <v>2.75</v>
      </c>
      <c r="F852" s="113">
        <v>2.8</v>
      </c>
      <c r="G852" s="113">
        <v>2.75</v>
      </c>
      <c r="H852" s="113">
        <v>2.85</v>
      </c>
      <c r="I852" s="113">
        <v>159254</v>
      </c>
      <c r="J852" s="113">
        <v>454524.1</v>
      </c>
      <c r="K852" s="115">
        <v>43535</v>
      </c>
      <c r="L852" s="113">
        <v>30</v>
      </c>
      <c r="M852" s="113" t="s">
        <v>3791</v>
      </c>
      <c r="N852" s="351"/>
    </row>
    <row r="853" spans="1:14">
      <c r="A853" s="113" t="s">
        <v>2292</v>
      </c>
      <c r="B853" s="113" t="s">
        <v>383</v>
      </c>
      <c r="C853" s="113">
        <v>147</v>
      </c>
      <c r="D853" s="113">
        <v>148.80000000000001</v>
      </c>
      <c r="E853" s="113">
        <v>145</v>
      </c>
      <c r="F853" s="113">
        <v>145.44999999999999</v>
      </c>
      <c r="G853" s="113">
        <v>145.55000000000001</v>
      </c>
      <c r="H853" s="113">
        <v>146.85</v>
      </c>
      <c r="I853" s="113">
        <v>124438</v>
      </c>
      <c r="J853" s="113">
        <v>18256597.949999999</v>
      </c>
      <c r="K853" s="115">
        <v>43535</v>
      </c>
      <c r="L853" s="113">
        <v>1802</v>
      </c>
      <c r="M853" s="113" t="s">
        <v>2293</v>
      </c>
      <c r="N853" s="351"/>
    </row>
    <row r="854" spans="1:14">
      <c r="A854" s="113" t="s">
        <v>110</v>
      </c>
      <c r="B854" s="113" t="s">
        <v>383</v>
      </c>
      <c r="C854" s="113">
        <v>498.5</v>
      </c>
      <c r="D854" s="113">
        <v>507.8</v>
      </c>
      <c r="E854" s="113">
        <v>494.8</v>
      </c>
      <c r="F854" s="113">
        <v>501.85</v>
      </c>
      <c r="G854" s="113">
        <v>501.95</v>
      </c>
      <c r="H854" s="113">
        <v>493.65</v>
      </c>
      <c r="I854" s="113">
        <v>2955029</v>
      </c>
      <c r="J854" s="113">
        <v>1485674705.95</v>
      </c>
      <c r="K854" s="115">
        <v>43535</v>
      </c>
      <c r="L854" s="113">
        <v>60707</v>
      </c>
      <c r="M854" s="113" t="s">
        <v>1075</v>
      </c>
      <c r="N854" s="351"/>
    </row>
    <row r="855" spans="1:14">
      <c r="A855" s="113" t="s">
        <v>3461</v>
      </c>
      <c r="B855" s="113" t="s">
        <v>383</v>
      </c>
      <c r="C855" s="113">
        <v>17.98</v>
      </c>
      <c r="D855" s="113">
        <v>17.98</v>
      </c>
      <c r="E855" s="113">
        <v>17.899999999999999</v>
      </c>
      <c r="F855" s="113">
        <v>17.899999999999999</v>
      </c>
      <c r="G855" s="113">
        <v>17.899999999999999</v>
      </c>
      <c r="H855" s="113">
        <v>17.98</v>
      </c>
      <c r="I855" s="113">
        <v>4</v>
      </c>
      <c r="J855" s="113">
        <v>71.760000000000005</v>
      </c>
      <c r="K855" s="115">
        <v>43535</v>
      </c>
      <c r="L855" s="113">
        <v>2</v>
      </c>
      <c r="M855" s="113" t="s">
        <v>3462</v>
      </c>
      <c r="N855" s="351"/>
    </row>
    <row r="856" spans="1:14">
      <c r="A856" s="113" t="s">
        <v>2105</v>
      </c>
      <c r="B856" s="113" t="s">
        <v>383</v>
      </c>
      <c r="C856" s="113">
        <v>115</v>
      </c>
      <c r="D856" s="113">
        <v>115.99</v>
      </c>
      <c r="E856" s="113">
        <v>114</v>
      </c>
      <c r="F856" s="113">
        <v>114</v>
      </c>
      <c r="G856" s="113">
        <v>114</v>
      </c>
      <c r="H856" s="113">
        <v>114.79</v>
      </c>
      <c r="I856" s="113">
        <v>32</v>
      </c>
      <c r="J856" s="113">
        <v>3658.08</v>
      </c>
      <c r="K856" s="115">
        <v>43535</v>
      </c>
      <c r="L856" s="113">
        <v>7</v>
      </c>
      <c r="M856" s="113" t="s">
        <v>2106</v>
      </c>
      <c r="N856" s="351"/>
    </row>
    <row r="857" spans="1:14">
      <c r="A857" s="113" t="s">
        <v>3792</v>
      </c>
      <c r="B857" s="113" t="s">
        <v>383</v>
      </c>
      <c r="C857" s="113">
        <v>395</v>
      </c>
      <c r="D857" s="113">
        <v>395</v>
      </c>
      <c r="E857" s="113">
        <v>374.01</v>
      </c>
      <c r="F857" s="113">
        <v>380</v>
      </c>
      <c r="G857" s="113">
        <v>380</v>
      </c>
      <c r="H857" s="113">
        <v>395</v>
      </c>
      <c r="I857" s="113">
        <v>48</v>
      </c>
      <c r="J857" s="113">
        <v>18803.2</v>
      </c>
      <c r="K857" s="115">
        <v>43535</v>
      </c>
      <c r="L857" s="113">
        <v>12</v>
      </c>
      <c r="M857" s="113" t="s">
        <v>3793</v>
      </c>
      <c r="N857" s="351"/>
    </row>
    <row r="858" spans="1:14">
      <c r="A858" s="113" t="s">
        <v>3794</v>
      </c>
      <c r="B858" s="113" t="s">
        <v>383</v>
      </c>
      <c r="C858" s="113">
        <v>115.1</v>
      </c>
      <c r="D858" s="113">
        <v>115.1</v>
      </c>
      <c r="E858" s="113">
        <v>115.1</v>
      </c>
      <c r="F858" s="113">
        <v>115.1</v>
      </c>
      <c r="G858" s="113">
        <v>115.1</v>
      </c>
      <c r="H858" s="113">
        <v>111.4</v>
      </c>
      <c r="I858" s="113">
        <v>2</v>
      </c>
      <c r="J858" s="113">
        <v>230.2</v>
      </c>
      <c r="K858" s="115">
        <v>43535</v>
      </c>
      <c r="L858" s="113">
        <v>1</v>
      </c>
      <c r="M858" s="113" t="s">
        <v>3795</v>
      </c>
      <c r="N858" s="351"/>
    </row>
    <row r="859" spans="1:14">
      <c r="A859" s="113" t="s">
        <v>1076</v>
      </c>
      <c r="B859" s="113" t="s">
        <v>383</v>
      </c>
      <c r="C859" s="113">
        <v>187.2</v>
      </c>
      <c r="D859" s="113">
        <v>195.6</v>
      </c>
      <c r="E859" s="113">
        <v>187.2</v>
      </c>
      <c r="F859" s="113">
        <v>189.65</v>
      </c>
      <c r="G859" s="113">
        <v>190.9</v>
      </c>
      <c r="H859" s="113">
        <v>189.55</v>
      </c>
      <c r="I859" s="113">
        <v>44291</v>
      </c>
      <c r="J859" s="113">
        <v>8467066.75</v>
      </c>
      <c r="K859" s="115">
        <v>43535</v>
      </c>
      <c r="L859" s="113">
        <v>1281</v>
      </c>
      <c r="M859" s="113" t="s">
        <v>1077</v>
      </c>
      <c r="N859" s="351"/>
    </row>
    <row r="860" spans="1:14">
      <c r="A860" s="113" t="s">
        <v>2735</v>
      </c>
      <c r="B860" s="113" t="s">
        <v>383</v>
      </c>
      <c r="C860" s="113">
        <v>199.05</v>
      </c>
      <c r="D860" s="113">
        <v>199.3</v>
      </c>
      <c r="E860" s="113">
        <v>195</v>
      </c>
      <c r="F860" s="113">
        <v>196.9</v>
      </c>
      <c r="G860" s="113">
        <v>196</v>
      </c>
      <c r="H860" s="113">
        <v>199.75</v>
      </c>
      <c r="I860" s="113">
        <v>10212</v>
      </c>
      <c r="J860" s="113">
        <v>2011679.95</v>
      </c>
      <c r="K860" s="115">
        <v>43535</v>
      </c>
      <c r="L860" s="113">
        <v>239</v>
      </c>
      <c r="M860" s="113" t="s">
        <v>2736</v>
      </c>
      <c r="N860" s="351"/>
    </row>
    <row r="861" spans="1:14">
      <c r="A861" s="113" t="s">
        <v>1078</v>
      </c>
      <c r="B861" s="113" t="s">
        <v>383</v>
      </c>
      <c r="C861" s="113">
        <v>556</v>
      </c>
      <c r="D861" s="113">
        <v>556</v>
      </c>
      <c r="E861" s="113">
        <v>522.45000000000005</v>
      </c>
      <c r="F861" s="113">
        <v>525.29999999999995</v>
      </c>
      <c r="G861" s="113">
        <v>522.45000000000005</v>
      </c>
      <c r="H861" s="113">
        <v>549.9</v>
      </c>
      <c r="I861" s="113">
        <v>69825</v>
      </c>
      <c r="J861" s="113">
        <v>37569545.600000001</v>
      </c>
      <c r="K861" s="115">
        <v>43535</v>
      </c>
      <c r="L861" s="113">
        <v>2015</v>
      </c>
      <c r="M861" s="113" t="s">
        <v>1079</v>
      </c>
      <c r="N861" s="351"/>
    </row>
    <row r="862" spans="1:14">
      <c r="A862" s="113" t="s">
        <v>1080</v>
      </c>
      <c r="B862" s="113" t="s">
        <v>383</v>
      </c>
      <c r="C862" s="113">
        <v>999.55</v>
      </c>
      <c r="D862" s="113">
        <v>1000.01</v>
      </c>
      <c r="E862" s="113">
        <v>999.25</v>
      </c>
      <c r="F862" s="113">
        <v>999.99</v>
      </c>
      <c r="G862" s="113">
        <v>1000.01</v>
      </c>
      <c r="H862" s="113">
        <v>999.99</v>
      </c>
      <c r="I862" s="113">
        <v>619649</v>
      </c>
      <c r="J862" s="113">
        <v>619648311.26999998</v>
      </c>
      <c r="K862" s="115">
        <v>43535</v>
      </c>
      <c r="L862" s="113">
        <v>3752</v>
      </c>
      <c r="M862" s="113" t="s">
        <v>1081</v>
      </c>
      <c r="N862" s="351"/>
    </row>
    <row r="863" spans="1:14">
      <c r="A863" s="113" t="s">
        <v>2743</v>
      </c>
      <c r="B863" s="113" t="s">
        <v>383</v>
      </c>
      <c r="C863" s="113">
        <v>1000.01</v>
      </c>
      <c r="D863" s="113">
        <v>1000.01</v>
      </c>
      <c r="E863" s="113">
        <v>999.99</v>
      </c>
      <c r="F863" s="113">
        <v>999.99</v>
      </c>
      <c r="G863" s="113">
        <v>1000</v>
      </c>
      <c r="H863" s="113">
        <v>1000</v>
      </c>
      <c r="I863" s="113">
        <v>21258</v>
      </c>
      <c r="J863" s="113">
        <v>21257968.449999999</v>
      </c>
      <c r="K863" s="115">
        <v>43535</v>
      </c>
      <c r="L863" s="113">
        <v>310</v>
      </c>
      <c r="M863" s="113" t="s">
        <v>2744</v>
      </c>
      <c r="N863" s="351"/>
    </row>
    <row r="864" spans="1:14">
      <c r="A864" s="113" t="s">
        <v>1083</v>
      </c>
      <c r="B864" s="113" t="s">
        <v>383</v>
      </c>
      <c r="C864" s="113">
        <v>48.75</v>
      </c>
      <c r="D864" s="113">
        <v>49</v>
      </c>
      <c r="E864" s="113">
        <v>47.1</v>
      </c>
      <c r="F864" s="113">
        <v>47.6</v>
      </c>
      <c r="G864" s="113">
        <v>47.35</v>
      </c>
      <c r="H864" s="113">
        <v>47.2</v>
      </c>
      <c r="I864" s="113">
        <v>1788</v>
      </c>
      <c r="J864" s="113">
        <v>86016.15</v>
      </c>
      <c r="K864" s="115">
        <v>43535</v>
      </c>
      <c r="L864" s="113">
        <v>73</v>
      </c>
      <c r="M864" s="113" t="s">
        <v>1084</v>
      </c>
      <c r="N864" s="351"/>
    </row>
    <row r="865" spans="1:14">
      <c r="A865" s="113" t="s">
        <v>2428</v>
      </c>
      <c r="B865" s="113" t="s">
        <v>383</v>
      </c>
      <c r="C865" s="113">
        <v>23.8</v>
      </c>
      <c r="D865" s="113">
        <v>24.8</v>
      </c>
      <c r="E865" s="113">
        <v>23.6</v>
      </c>
      <c r="F865" s="113">
        <v>23.9</v>
      </c>
      <c r="G865" s="113">
        <v>24.2</v>
      </c>
      <c r="H865" s="113">
        <v>24.1</v>
      </c>
      <c r="I865" s="113">
        <v>6329</v>
      </c>
      <c r="J865" s="113">
        <v>151344.04999999999</v>
      </c>
      <c r="K865" s="115">
        <v>43535</v>
      </c>
      <c r="L865" s="113">
        <v>46</v>
      </c>
      <c r="M865" s="113" t="s">
        <v>2429</v>
      </c>
      <c r="N865" s="351"/>
    </row>
    <row r="866" spans="1:14">
      <c r="A866" s="113" t="s">
        <v>1085</v>
      </c>
      <c r="B866" s="113" t="s">
        <v>383</v>
      </c>
      <c r="C866" s="113">
        <v>105.95</v>
      </c>
      <c r="D866" s="113">
        <v>108.9</v>
      </c>
      <c r="E866" s="113">
        <v>105.95</v>
      </c>
      <c r="F866" s="113">
        <v>107.4</v>
      </c>
      <c r="G866" s="113">
        <v>107.3</v>
      </c>
      <c r="H866" s="113">
        <v>105.65</v>
      </c>
      <c r="I866" s="113">
        <v>13214</v>
      </c>
      <c r="J866" s="113">
        <v>1419199.55</v>
      </c>
      <c r="K866" s="115">
        <v>43535</v>
      </c>
      <c r="L866" s="113">
        <v>433</v>
      </c>
      <c r="M866" s="113" t="s">
        <v>1086</v>
      </c>
      <c r="N866" s="351"/>
    </row>
    <row r="867" spans="1:14">
      <c r="A867" s="113" t="s">
        <v>2430</v>
      </c>
      <c r="B867" s="113" t="s">
        <v>383</v>
      </c>
      <c r="C867" s="113">
        <v>4.2</v>
      </c>
      <c r="D867" s="113">
        <v>4.2</v>
      </c>
      <c r="E867" s="113">
        <v>4</v>
      </c>
      <c r="F867" s="113">
        <v>4.0999999999999996</v>
      </c>
      <c r="G867" s="113">
        <v>4.1500000000000004</v>
      </c>
      <c r="H867" s="113">
        <v>4</v>
      </c>
      <c r="I867" s="113">
        <v>3541</v>
      </c>
      <c r="J867" s="113">
        <v>14404.6</v>
      </c>
      <c r="K867" s="115">
        <v>43535</v>
      </c>
      <c r="L867" s="113">
        <v>14</v>
      </c>
      <c r="M867" s="113" t="s">
        <v>2431</v>
      </c>
      <c r="N867" s="351"/>
    </row>
    <row r="868" spans="1:14">
      <c r="A868" s="113" t="s">
        <v>2666</v>
      </c>
      <c r="B868" s="113" t="s">
        <v>383</v>
      </c>
      <c r="C868" s="113">
        <v>1.1000000000000001</v>
      </c>
      <c r="D868" s="113">
        <v>1.1000000000000001</v>
      </c>
      <c r="E868" s="113">
        <v>1.05</v>
      </c>
      <c r="F868" s="113">
        <v>1.1000000000000001</v>
      </c>
      <c r="G868" s="113">
        <v>1.1000000000000001</v>
      </c>
      <c r="H868" s="113">
        <v>1.1000000000000001</v>
      </c>
      <c r="I868" s="113">
        <v>630781</v>
      </c>
      <c r="J868" s="113">
        <v>681626.2</v>
      </c>
      <c r="K868" s="115">
        <v>43535</v>
      </c>
      <c r="L868" s="113">
        <v>380</v>
      </c>
      <c r="M868" s="113" t="s">
        <v>2667</v>
      </c>
      <c r="N868" s="351"/>
    </row>
    <row r="869" spans="1:14">
      <c r="A869" s="113" t="s">
        <v>111</v>
      </c>
      <c r="B869" s="113" t="s">
        <v>383</v>
      </c>
      <c r="C869" s="113">
        <v>1343.55</v>
      </c>
      <c r="D869" s="113">
        <v>1351</v>
      </c>
      <c r="E869" s="113">
        <v>1340</v>
      </c>
      <c r="F869" s="113">
        <v>1346.55</v>
      </c>
      <c r="G869" s="113">
        <v>1348.45</v>
      </c>
      <c r="H869" s="113">
        <v>1339.4</v>
      </c>
      <c r="I869" s="113">
        <v>2661353</v>
      </c>
      <c r="J869" s="113">
        <v>3579734088.25</v>
      </c>
      <c r="K869" s="115">
        <v>43535</v>
      </c>
      <c r="L869" s="113">
        <v>86047</v>
      </c>
      <c r="M869" s="113" t="s">
        <v>1087</v>
      </c>
      <c r="N869" s="351"/>
    </row>
    <row r="870" spans="1:14">
      <c r="A870" s="113" t="s">
        <v>1849</v>
      </c>
      <c r="B870" s="113" t="s">
        <v>383</v>
      </c>
      <c r="C870" s="113">
        <v>1641.35</v>
      </c>
      <c r="D870" s="113">
        <v>1662</v>
      </c>
      <c r="E870" s="113">
        <v>1616.05</v>
      </c>
      <c r="F870" s="113">
        <v>1647.5</v>
      </c>
      <c r="G870" s="113">
        <v>1661</v>
      </c>
      <c r="H870" s="113">
        <v>1648.4</v>
      </c>
      <c r="I870" s="113">
        <v>243191</v>
      </c>
      <c r="J870" s="113">
        <v>398229880.14999998</v>
      </c>
      <c r="K870" s="115">
        <v>43535</v>
      </c>
      <c r="L870" s="113">
        <v>16541</v>
      </c>
      <c r="M870" s="113" t="s">
        <v>1850</v>
      </c>
      <c r="N870" s="351"/>
    </row>
    <row r="871" spans="1:14">
      <c r="A871" s="113" t="s">
        <v>1895</v>
      </c>
      <c r="B871" s="113" t="s">
        <v>383</v>
      </c>
      <c r="C871" s="113">
        <v>1556.85</v>
      </c>
      <c r="D871" s="113">
        <v>1560.25</v>
      </c>
      <c r="E871" s="113">
        <v>1542.8</v>
      </c>
      <c r="F871" s="113">
        <v>1547.55</v>
      </c>
      <c r="G871" s="113">
        <v>1544.65</v>
      </c>
      <c r="H871" s="113">
        <v>1543.15</v>
      </c>
      <c r="I871" s="113">
        <v>56521</v>
      </c>
      <c r="J871" s="113">
        <v>87808263.900000006</v>
      </c>
      <c r="K871" s="115">
        <v>43535</v>
      </c>
      <c r="L871" s="113">
        <v>5827</v>
      </c>
      <c r="M871" s="113" t="s">
        <v>1896</v>
      </c>
      <c r="N871" s="351"/>
    </row>
    <row r="872" spans="1:14">
      <c r="A872" s="113" t="s">
        <v>1088</v>
      </c>
      <c r="B872" s="113" t="s">
        <v>383</v>
      </c>
      <c r="C872" s="113">
        <v>1780</v>
      </c>
      <c r="D872" s="113">
        <v>1780</v>
      </c>
      <c r="E872" s="113">
        <v>1690.15</v>
      </c>
      <c r="F872" s="113">
        <v>1726.6</v>
      </c>
      <c r="G872" s="113">
        <v>1728</v>
      </c>
      <c r="H872" s="113">
        <v>1732.6</v>
      </c>
      <c r="I872" s="113">
        <v>9902</v>
      </c>
      <c r="J872" s="113">
        <v>17167025.949999999</v>
      </c>
      <c r="K872" s="115">
        <v>43535</v>
      </c>
      <c r="L872" s="113">
        <v>1702</v>
      </c>
      <c r="M872" s="113" t="s">
        <v>1089</v>
      </c>
      <c r="N872" s="351"/>
    </row>
    <row r="873" spans="1:14">
      <c r="A873" s="113" t="s">
        <v>1090</v>
      </c>
      <c r="B873" s="113" t="s">
        <v>383</v>
      </c>
      <c r="C873" s="113">
        <v>158</v>
      </c>
      <c r="D873" s="113">
        <v>162</v>
      </c>
      <c r="E873" s="113">
        <v>153.1</v>
      </c>
      <c r="F873" s="113">
        <v>155.69999999999999</v>
      </c>
      <c r="G873" s="113">
        <v>154.80000000000001</v>
      </c>
      <c r="H873" s="113">
        <v>156.65</v>
      </c>
      <c r="I873" s="113">
        <v>42573</v>
      </c>
      <c r="J873" s="113">
        <v>6747412.5499999998</v>
      </c>
      <c r="K873" s="115">
        <v>43535</v>
      </c>
      <c r="L873" s="113">
        <v>1316</v>
      </c>
      <c r="M873" s="113" t="s">
        <v>2714</v>
      </c>
      <c r="N873" s="351"/>
    </row>
    <row r="874" spans="1:14">
      <c r="A874" s="113" t="s">
        <v>112</v>
      </c>
      <c r="B874" s="113" t="s">
        <v>383</v>
      </c>
      <c r="C874" s="113">
        <v>780.8</v>
      </c>
      <c r="D874" s="113">
        <v>797</v>
      </c>
      <c r="E874" s="113">
        <v>779.25</v>
      </c>
      <c r="F874" s="113">
        <v>795.3</v>
      </c>
      <c r="G874" s="113">
        <v>794.85</v>
      </c>
      <c r="H874" s="113">
        <v>779.15</v>
      </c>
      <c r="I874" s="113">
        <v>1413263</v>
      </c>
      <c r="J874" s="113">
        <v>1116667503.5</v>
      </c>
      <c r="K874" s="115">
        <v>43535</v>
      </c>
      <c r="L874" s="113">
        <v>35897</v>
      </c>
      <c r="M874" s="113" t="s">
        <v>1091</v>
      </c>
      <c r="N874" s="351"/>
    </row>
    <row r="875" spans="1:14">
      <c r="A875" s="113" t="s">
        <v>1092</v>
      </c>
      <c r="B875" s="113" t="s">
        <v>383</v>
      </c>
      <c r="C875" s="113">
        <v>1278</v>
      </c>
      <c r="D875" s="113">
        <v>1339.95</v>
      </c>
      <c r="E875" s="113">
        <v>1266.05</v>
      </c>
      <c r="F875" s="113">
        <v>1309.2</v>
      </c>
      <c r="G875" s="113">
        <v>1295</v>
      </c>
      <c r="H875" s="113">
        <v>1268.0999999999999</v>
      </c>
      <c r="I875" s="113">
        <v>66711</v>
      </c>
      <c r="J875" s="113">
        <v>85896982.150000006</v>
      </c>
      <c r="K875" s="115">
        <v>43535</v>
      </c>
      <c r="L875" s="113">
        <v>2454</v>
      </c>
      <c r="M875" s="113" t="s">
        <v>1093</v>
      </c>
      <c r="N875" s="351"/>
    </row>
    <row r="876" spans="1:14">
      <c r="A876" s="113" t="s">
        <v>1094</v>
      </c>
      <c r="B876" s="113" t="s">
        <v>383</v>
      </c>
      <c r="C876" s="113">
        <v>25.4</v>
      </c>
      <c r="D876" s="113">
        <v>26.5</v>
      </c>
      <c r="E876" s="113">
        <v>25.1</v>
      </c>
      <c r="F876" s="113">
        <v>25.85</v>
      </c>
      <c r="G876" s="113">
        <v>26</v>
      </c>
      <c r="H876" s="113">
        <v>25</v>
      </c>
      <c r="I876" s="113">
        <v>33832</v>
      </c>
      <c r="J876" s="113">
        <v>875853.95</v>
      </c>
      <c r="K876" s="115">
        <v>43535</v>
      </c>
      <c r="L876" s="113">
        <v>316</v>
      </c>
      <c r="M876" s="113" t="s">
        <v>1095</v>
      </c>
      <c r="N876" s="351"/>
    </row>
    <row r="877" spans="1:14">
      <c r="A877" s="113" t="s">
        <v>3236</v>
      </c>
      <c r="B877" s="113" t="s">
        <v>383</v>
      </c>
      <c r="C877" s="113">
        <v>7.6</v>
      </c>
      <c r="D877" s="113">
        <v>7.6</v>
      </c>
      <c r="E877" s="113">
        <v>7.1</v>
      </c>
      <c r="F877" s="113">
        <v>7.3</v>
      </c>
      <c r="G877" s="113">
        <v>7.5</v>
      </c>
      <c r="H877" s="113">
        <v>7.25</v>
      </c>
      <c r="I877" s="113">
        <v>13286</v>
      </c>
      <c r="J877" s="113">
        <v>98738.5</v>
      </c>
      <c r="K877" s="115">
        <v>43535</v>
      </c>
      <c r="L877" s="113">
        <v>71</v>
      </c>
      <c r="M877" s="113" t="s">
        <v>3237</v>
      </c>
      <c r="N877" s="351"/>
    </row>
    <row r="878" spans="1:14">
      <c r="A878" s="113" t="s">
        <v>113</v>
      </c>
      <c r="B878" s="113" t="s">
        <v>383</v>
      </c>
      <c r="C878" s="113">
        <v>671.95</v>
      </c>
      <c r="D878" s="113">
        <v>683.85</v>
      </c>
      <c r="E878" s="113">
        <v>671.5</v>
      </c>
      <c r="F878" s="113">
        <v>681.05</v>
      </c>
      <c r="G878" s="113">
        <v>680.5</v>
      </c>
      <c r="H878" s="113">
        <v>670.15</v>
      </c>
      <c r="I878" s="113">
        <v>4027884</v>
      </c>
      <c r="J878" s="113">
        <v>2739928599.0500002</v>
      </c>
      <c r="K878" s="115">
        <v>43535</v>
      </c>
      <c r="L878" s="113">
        <v>173201</v>
      </c>
      <c r="M878" s="113" t="s">
        <v>1096</v>
      </c>
      <c r="N878" s="351"/>
    </row>
    <row r="879" spans="1:14">
      <c r="A879" s="113" t="s">
        <v>114</v>
      </c>
      <c r="B879" s="113" t="s">
        <v>383</v>
      </c>
      <c r="C879" s="113">
        <v>436.2</v>
      </c>
      <c r="D879" s="113">
        <v>450.1</v>
      </c>
      <c r="E879" s="113">
        <v>436.2</v>
      </c>
      <c r="F879" s="113">
        <v>446</v>
      </c>
      <c r="G879" s="113">
        <v>443.9</v>
      </c>
      <c r="H879" s="113">
        <v>435.95</v>
      </c>
      <c r="I879" s="113">
        <v>2345369</v>
      </c>
      <c r="J879" s="113">
        <v>1043782445.2</v>
      </c>
      <c r="K879" s="115">
        <v>43535</v>
      </c>
      <c r="L879" s="113">
        <v>40198</v>
      </c>
      <c r="M879" s="113" t="s">
        <v>3019</v>
      </c>
      <c r="N879" s="351"/>
    </row>
    <row r="880" spans="1:14">
      <c r="A880" s="113" t="s">
        <v>1097</v>
      </c>
      <c r="B880" s="113" t="s">
        <v>383</v>
      </c>
      <c r="C880" s="113">
        <v>18.2</v>
      </c>
      <c r="D880" s="113">
        <v>18.399999999999999</v>
      </c>
      <c r="E880" s="113">
        <v>18.05</v>
      </c>
      <c r="F880" s="113">
        <v>18.350000000000001</v>
      </c>
      <c r="G880" s="113">
        <v>18.399999999999999</v>
      </c>
      <c r="H880" s="113">
        <v>18.07</v>
      </c>
      <c r="I880" s="113">
        <v>20284</v>
      </c>
      <c r="J880" s="113">
        <v>371206.96</v>
      </c>
      <c r="K880" s="115">
        <v>43535</v>
      </c>
      <c r="L880" s="113">
        <v>84</v>
      </c>
      <c r="M880" s="113" t="s">
        <v>1098</v>
      </c>
      <c r="N880" s="351"/>
    </row>
    <row r="881" spans="1:14">
      <c r="A881" s="113" t="s">
        <v>1099</v>
      </c>
      <c r="B881" s="113" t="s">
        <v>383</v>
      </c>
      <c r="C881" s="113">
        <v>107.9</v>
      </c>
      <c r="D881" s="113">
        <v>108.89</v>
      </c>
      <c r="E881" s="113">
        <v>107.06</v>
      </c>
      <c r="F881" s="113">
        <v>108.88</v>
      </c>
      <c r="G881" s="113">
        <v>108.89</v>
      </c>
      <c r="H881" s="113">
        <v>107.99</v>
      </c>
      <c r="I881" s="113">
        <v>1115</v>
      </c>
      <c r="J881" s="113">
        <v>120945.66</v>
      </c>
      <c r="K881" s="115">
        <v>43535</v>
      </c>
      <c r="L881" s="113">
        <v>15</v>
      </c>
      <c r="M881" s="113" t="s">
        <v>1100</v>
      </c>
      <c r="N881" s="351"/>
    </row>
    <row r="882" spans="1:14">
      <c r="A882" s="113" t="s">
        <v>1101</v>
      </c>
      <c r="B882" s="113" t="s">
        <v>383</v>
      </c>
      <c r="C882" s="113">
        <v>95.1</v>
      </c>
      <c r="D882" s="113">
        <v>98</v>
      </c>
      <c r="E882" s="113">
        <v>94.5</v>
      </c>
      <c r="F882" s="113">
        <v>95.25</v>
      </c>
      <c r="G882" s="113">
        <v>94.5</v>
      </c>
      <c r="H882" s="113">
        <v>95.1</v>
      </c>
      <c r="I882" s="113">
        <v>5133</v>
      </c>
      <c r="J882" s="113">
        <v>493661.5</v>
      </c>
      <c r="K882" s="115">
        <v>43535</v>
      </c>
      <c r="L882" s="113">
        <v>478</v>
      </c>
      <c r="M882" s="113" t="s">
        <v>1102</v>
      </c>
      <c r="N882" s="351"/>
    </row>
    <row r="883" spans="1:14">
      <c r="A883" s="113" t="s">
        <v>1103</v>
      </c>
      <c r="B883" s="113" t="s">
        <v>383</v>
      </c>
      <c r="C883" s="113">
        <v>47</v>
      </c>
      <c r="D883" s="113">
        <v>47.1</v>
      </c>
      <c r="E883" s="113">
        <v>45</v>
      </c>
      <c r="F883" s="113">
        <v>46.6</v>
      </c>
      <c r="G883" s="113">
        <v>47.1</v>
      </c>
      <c r="H883" s="113">
        <v>46.25</v>
      </c>
      <c r="I883" s="113">
        <v>3052</v>
      </c>
      <c r="J883" s="113">
        <v>139646.6</v>
      </c>
      <c r="K883" s="115">
        <v>43535</v>
      </c>
      <c r="L883" s="113">
        <v>50</v>
      </c>
      <c r="M883" s="113" t="s">
        <v>1104</v>
      </c>
      <c r="N883" s="351"/>
    </row>
    <row r="884" spans="1:14">
      <c r="A884" s="113" t="s">
        <v>1105</v>
      </c>
      <c r="B884" s="113" t="s">
        <v>3175</v>
      </c>
      <c r="C884" s="113">
        <v>5.5</v>
      </c>
      <c r="D884" s="113">
        <v>5.75</v>
      </c>
      <c r="E884" s="113">
        <v>5.5</v>
      </c>
      <c r="F884" s="113">
        <v>5.6</v>
      </c>
      <c r="G884" s="113">
        <v>5.6</v>
      </c>
      <c r="H884" s="113">
        <v>5.7</v>
      </c>
      <c r="I884" s="113">
        <v>69002</v>
      </c>
      <c r="J884" s="113">
        <v>390185.2</v>
      </c>
      <c r="K884" s="115">
        <v>43535</v>
      </c>
      <c r="L884" s="113">
        <v>114</v>
      </c>
      <c r="M884" s="113" t="s">
        <v>1106</v>
      </c>
      <c r="N884" s="351"/>
    </row>
    <row r="885" spans="1:14">
      <c r="A885" s="113" t="s">
        <v>2067</v>
      </c>
      <c r="B885" s="113" t="s">
        <v>383</v>
      </c>
      <c r="C885" s="113">
        <v>22</v>
      </c>
      <c r="D885" s="113">
        <v>23</v>
      </c>
      <c r="E885" s="113">
        <v>21.75</v>
      </c>
      <c r="F885" s="113">
        <v>22.35</v>
      </c>
      <c r="G885" s="113">
        <v>22.5</v>
      </c>
      <c r="H885" s="113">
        <v>21.85</v>
      </c>
      <c r="I885" s="113">
        <v>181131</v>
      </c>
      <c r="J885" s="113">
        <v>4054167.35</v>
      </c>
      <c r="K885" s="115">
        <v>43535</v>
      </c>
      <c r="L885" s="113">
        <v>704</v>
      </c>
      <c r="M885" s="113" t="s">
        <v>2068</v>
      </c>
      <c r="N885" s="351"/>
    </row>
    <row r="886" spans="1:14">
      <c r="A886" s="113" t="s">
        <v>3238</v>
      </c>
      <c r="B886" s="113" t="s">
        <v>383</v>
      </c>
      <c r="C886" s="113">
        <v>126.25</v>
      </c>
      <c r="D886" s="113">
        <v>126.25</v>
      </c>
      <c r="E886" s="113">
        <v>122.05</v>
      </c>
      <c r="F886" s="113">
        <v>124.05</v>
      </c>
      <c r="G886" s="113">
        <v>124.1</v>
      </c>
      <c r="H886" s="113">
        <v>127.8</v>
      </c>
      <c r="I886" s="113">
        <v>10370</v>
      </c>
      <c r="J886" s="113">
        <v>1289306.8500000001</v>
      </c>
      <c r="K886" s="115">
        <v>43535</v>
      </c>
      <c r="L886" s="113">
        <v>151</v>
      </c>
      <c r="M886" s="113" t="s">
        <v>3239</v>
      </c>
      <c r="N886" s="351"/>
    </row>
    <row r="887" spans="1:14">
      <c r="A887" s="113" t="s">
        <v>1107</v>
      </c>
      <c r="B887" s="113" t="s">
        <v>383</v>
      </c>
      <c r="C887" s="113">
        <v>114.25</v>
      </c>
      <c r="D887" s="113">
        <v>123.05</v>
      </c>
      <c r="E887" s="113">
        <v>113.8</v>
      </c>
      <c r="F887" s="113">
        <v>118.2</v>
      </c>
      <c r="G887" s="113">
        <v>117.75</v>
      </c>
      <c r="H887" s="113">
        <v>114.25</v>
      </c>
      <c r="I887" s="113">
        <v>470471</v>
      </c>
      <c r="J887" s="113">
        <v>55118066.850000001</v>
      </c>
      <c r="K887" s="115">
        <v>43535</v>
      </c>
      <c r="L887" s="113">
        <v>3989</v>
      </c>
      <c r="M887" s="113" t="s">
        <v>1108</v>
      </c>
      <c r="N887" s="351"/>
    </row>
    <row r="888" spans="1:14">
      <c r="A888" s="113" t="s">
        <v>3020</v>
      </c>
      <c r="B888" s="113" t="s">
        <v>383</v>
      </c>
      <c r="C888" s="113">
        <v>6.3</v>
      </c>
      <c r="D888" s="113">
        <v>6.3</v>
      </c>
      <c r="E888" s="113">
        <v>5.75</v>
      </c>
      <c r="F888" s="113">
        <v>5.9</v>
      </c>
      <c r="G888" s="113">
        <v>5.85</v>
      </c>
      <c r="H888" s="113">
        <v>5.8</v>
      </c>
      <c r="I888" s="113">
        <v>16636</v>
      </c>
      <c r="J888" s="113">
        <v>97341.25</v>
      </c>
      <c r="K888" s="115">
        <v>43535</v>
      </c>
      <c r="L888" s="113">
        <v>79</v>
      </c>
      <c r="M888" s="113" t="s">
        <v>3021</v>
      </c>
      <c r="N888" s="351"/>
    </row>
    <row r="889" spans="1:14">
      <c r="A889" s="113" t="s">
        <v>1109</v>
      </c>
      <c r="B889" s="113" t="s">
        <v>383</v>
      </c>
      <c r="C889" s="113">
        <v>13</v>
      </c>
      <c r="D889" s="113">
        <v>13.5</v>
      </c>
      <c r="E889" s="113">
        <v>12.95</v>
      </c>
      <c r="F889" s="113">
        <v>13.4</v>
      </c>
      <c r="G889" s="113">
        <v>13.5</v>
      </c>
      <c r="H889" s="113">
        <v>13.05</v>
      </c>
      <c r="I889" s="113">
        <v>541042</v>
      </c>
      <c r="J889" s="113">
        <v>7239121.4000000004</v>
      </c>
      <c r="K889" s="115">
        <v>43535</v>
      </c>
      <c r="L889" s="113">
        <v>1262</v>
      </c>
      <c r="M889" s="113" t="s">
        <v>1110</v>
      </c>
      <c r="N889" s="351"/>
    </row>
    <row r="890" spans="1:14">
      <c r="A890" s="113" t="s">
        <v>3434</v>
      </c>
      <c r="B890" s="113" t="s">
        <v>3175</v>
      </c>
      <c r="C890" s="113">
        <v>108.45</v>
      </c>
      <c r="D890" s="113">
        <v>111</v>
      </c>
      <c r="E890" s="113">
        <v>105</v>
      </c>
      <c r="F890" s="113">
        <v>108.9</v>
      </c>
      <c r="G890" s="113">
        <v>109</v>
      </c>
      <c r="H890" s="113">
        <v>108.45</v>
      </c>
      <c r="I890" s="113">
        <v>5149</v>
      </c>
      <c r="J890" s="113">
        <v>568675.65</v>
      </c>
      <c r="K890" s="115">
        <v>43535</v>
      </c>
      <c r="L890" s="113">
        <v>44</v>
      </c>
      <c r="M890" s="113" t="s">
        <v>3435</v>
      </c>
      <c r="N890" s="351"/>
    </row>
    <row r="891" spans="1:14">
      <c r="A891" s="113" t="s">
        <v>1829</v>
      </c>
      <c r="B891" s="113" t="s">
        <v>383</v>
      </c>
      <c r="C891" s="113">
        <v>179.75</v>
      </c>
      <c r="D891" s="113">
        <v>188.5</v>
      </c>
      <c r="E891" s="113">
        <v>170.6</v>
      </c>
      <c r="F891" s="113">
        <v>187.65</v>
      </c>
      <c r="G891" s="113">
        <v>188.5</v>
      </c>
      <c r="H891" s="113">
        <v>179.55</v>
      </c>
      <c r="I891" s="113">
        <v>363352</v>
      </c>
      <c r="J891" s="113">
        <v>65533672.950000003</v>
      </c>
      <c r="K891" s="115">
        <v>43535</v>
      </c>
      <c r="L891" s="113">
        <v>3671</v>
      </c>
      <c r="M891" s="113" t="s">
        <v>1830</v>
      </c>
      <c r="N891" s="351"/>
    </row>
    <row r="892" spans="1:14">
      <c r="A892" s="113" t="s">
        <v>1111</v>
      </c>
      <c r="B892" s="113" t="s">
        <v>383</v>
      </c>
      <c r="C892" s="113">
        <v>240.5</v>
      </c>
      <c r="D892" s="113">
        <v>241.3</v>
      </c>
      <c r="E892" s="113">
        <v>237.75</v>
      </c>
      <c r="F892" s="113">
        <v>240.1</v>
      </c>
      <c r="G892" s="113">
        <v>240</v>
      </c>
      <c r="H892" s="113">
        <v>238.4</v>
      </c>
      <c r="I892" s="113">
        <v>76095</v>
      </c>
      <c r="J892" s="113">
        <v>18246812.850000001</v>
      </c>
      <c r="K892" s="115">
        <v>43535</v>
      </c>
      <c r="L892" s="113">
        <v>1794</v>
      </c>
      <c r="M892" s="113" t="s">
        <v>1112</v>
      </c>
      <c r="N892" s="351"/>
    </row>
    <row r="893" spans="1:14">
      <c r="A893" s="113" t="s">
        <v>1113</v>
      </c>
      <c r="B893" s="113" t="s">
        <v>383</v>
      </c>
      <c r="C893" s="113">
        <v>374</v>
      </c>
      <c r="D893" s="113">
        <v>376.9</v>
      </c>
      <c r="E893" s="113">
        <v>371.05</v>
      </c>
      <c r="F893" s="113">
        <v>374</v>
      </c>
      <c r="G893" s="113">
        <v>375</v>
      </c>
      <c r="H893" s="113">
        <v>373.6</v>
      </c>
      <c r="I893" s="113">
        <v>57754</v>
      </c>
      <c r="J893" s="113">
        <v>21598666.050000001</v>
      </c>
      <c r="K893" s="115">
        <v>43535</v>
      </c>
      <c r="L893" s="113">
        <v>1063</v>
      </c>
      <c r="M893" s="113" t="s">
        <v>1114</v>
      </c>
      <c r="N893" s="351"/>
    </row>
    <row r="894" spans="1:14">
      <c r="A894" s="113" t="s">
        <v>2261</v>
      </c>
      <c r="B894" s="113" t="s">
        <v>383</v>
      </c>
      <c r="C894" s="113">
        <v>498.25</v>
      </c>
      <c r="D894" s="113">
        <v>505</v>
      </c>
      <c r="E894" s="113">
        <v>496.25</v>
      </c>
      <c r="F894" s="113">
        <v>499.3</v>
      </c>
      <c r="G894" s="113">
        <v>499</v>
      </c>
      <c r="H894" s="113">
        <v>495.7</v>
      </c>
      <c r="I894" s="113">
        <v>11172</v>
      </c>
      <c r="J894" s="113">
        <v>5584994.5499999998</v>
      </c>
      <c r="K894" s="115">
        <v>43535</v>
      </c>
      <c r="L894" s="113">
        <v>999</v>
      </c>
      <c r="M894" s="113" t="s">
        <v>2262</v>
      </c>
      <c r="N894" s="351"/>
    </row>
    <row r="895" spans="1:14">
      <c r="A895" s="113" t="s">
        <v>1115</v>
      </c>
      <c r="B895" s="113" t="s">
        <v>383</v>
      </c>
      <c r="C895" s="113">
        <v>3336.35</v>
      </c>
      <c r="D895" s="113">
        <v>3340.7</v>
      </c>
      <c r="E895" s="113">
        <v>3298.75</v>
      </c>
      <c r="F895" s="113">
        <v>3325.2</v>
      </c>
      <c r="G895" s="113">
        <v>3306</v>
      </c>
      <c r="H895" s="113">
        <v>3278.35</v>
      </c>
      <c r="I895" s="113">
        <v>1909</v>
      </c>
      <c r="J895" s="113">
        <v>6350349.9000000004</v>
      </c>
      <c r="K895" s="115">
        <v>43535</v>
      </c>
      <c r="L895" s="113">
        <v>502</v>
      </c>
      <c r="M895" s="113" t="s">
        <v>1116</v>
      </c>
      <c r="N895" s="351"/>
    </row>
    <row r="896" spans="1:14">
      <c r="A896" s="113" t="s">
        <v>1117</v>
      </c>
      <c r="B896" s="113" t="s">
        <v>383</v>
      </c>
      <c r="C896" s="113">
        <v>462.8</v>
      </c>
      <c r="D896" s="113">
        <v>472.9</v>
      </c>
      <c r="E896" s="113">
        <v>462.8</v>
      </c>
      <c r="F896" s="113">
        <v>471.6</v>
      </c>
      <c r="G896" s="113">
        <v>471.5</v>
      </c>
      <c r="H896" s="113">
        <v>462.75</v>
      </c>
      <c r="I896" s="113">
        <v>24105</v>
      </c>
      <c r="J896" s="113">
        <v>11257391.1</v>
      </c>
      <c r="K896" s="115">
        <v>43535</v>
      </c>
      <c r="L896" s="113">
        <v>1018</v>
      </c>
      <c r="M896" s="113" t="s">
        <v>1118</v>
      </c>
      <c r="N896" s="351"/>
    </row>
    <row r="897" spans="1:14">
      <c r="A897" s="113" t="s">
        <v>1119</v>
      </c>
      <c r="B897" s="113" t="s">
        <v>383</v>
      </c>
      <c r="C897" s="113">
        <v>497.7</v>
      </c>
      <c r="D897" s="113">
        <v>502.15</v>
      </c>
      <c r="E897" s="113">
        <v>491</v>
      </c>
      <c r="F897" s="113">
        <v>491.2</v>
      </c>
      <c r="G897" s="113">
        <v>492.3</v>
      </c>
      <c r="H897" s="113">
        <v>493.35</v>
      </c>
      <c r="I897" s="113">
        <v>17435</v>
      </c>
      <c r="J897" s="113">
        <v>8613891.1999999993</v>
      </c>
      <c r="K897" s="115">
        <v>43535</v>
      </c>
      <c r="L897" s="113">
        <v>1005</v>
      </c>
      <c r="M897" s="113" t="s">
        <v>1120</v>
      </c>
      <c r="N897" s="351"/>
    </row>
    <row r="898" spans="1:14">
      <c r="A898" s="113" t="s">
        <v>1121</v>
      </c>
      <c r="B898" s="113" t="s">
        <v>383</v>
      </c>
      <c r="C898" s="113">
        <v>482</v>
      </c>
      <c r="D898" s="113">
        <v>500</v>
      </c>
      <c r="E898" s="113">
        <v>481.9</v>
      </c>
      <c r="F898" s="113">
        <v>487.25</v>
      </c>
      <c r="G898" s="113">
        <v>486</v>
      </c>
      <c r="H898" s="113">
        <v>481.95</v>
      </c>
      <c r="I898" s="113">
        <v>25656</v>
      </c>
      <c r="J898" s="113">
        <v>12607515.800000001</v>
      </c>
      <c r="K898" s="115">
        <v>43535</v>
      </c>
      <c r="L898" s="113">
        <v>1141</v>
      </c>
      <c r="M898" s="113" t="s">
        <v>1122</v>
      </c>
      <c r="N898" s="351"/>
    </row>
    <row r="899" spans="1:14">
      <c r="A899" s="113" t="s">
        <v>3022</v>
      </c>
      <c r="B899" s="113" t="s">
        <v>383</v>
      </c>
      <c r="C899" s="113">
        <v>27.05</v>
      </c>
      <c r="D899" s="113">
        <v>28.5</v>
      </c>
      <c r="E899" s="113">
        <v>26.6</v>
      </c>
      <c r="F899" s="113">
        <v>27.4</v>
      </c>
      <c r="G899" s="113">
        <v>27.45</v>
      </c>
      <c r="H899" s="113">
        <v>27.95</v>
      </c>
      <c r="I899" s="113">
        <v>15457</v>
      </c>
      <c r="J899" s="113">
        <v>419536.2</v>
      </c>
      <c r="K899" s="115">
        <v>43535</v>
      </c>
      <c r="L899" s="113">
        <v>124</v>
      </c>
      <c r="M899" s="113" t="s">
        <v>3023</v>
      </c>
      <c r="N899" s="351"/>
    </row>
    <row r="900" spans="1:14">
      <c r="A900" s="113" t="s">
        <v>2157</v>
      </c>
      <c r="B900" s="113" t="s">
        <v>383</v>
      </c>
      <c r="C900" s="113">
        <v>7.3</v>
      </c>
      <c r="D900" s="113">
        <v>7.7</v>
      </c>
      <c r="E900" s="113">
        <v>7.2</v>
      </c>
      <c r="F900" s="113">
        <v>7.2</v>
      </c>
      <c r="G900" s="113">
        <v>7.25</v>
      </c>
      <c r="H900" s="113">
        <v>7.25</v>
      </c>
      <c r="I900" s="113">
        <v>4665</v>
      </c>
      <c r="J900" s="113">
        <v>33937.949999999997</v>
      </c>
      <c r="K900" s="115">
        <v>43535</v>
      </c>
      <c r="L900" s="113">
        <v>27</v>
      </c>
      <c r="M900" s="113" t="s">
        <v>2158</v>
      </c>
      <c r="N900" s="351"/>
    </row>
    <row r="901" spans="1:14">
      <c r="A901" s="113" t="s">
        <v>1955</v>
      </c>
      <c r="B901" s="113" t="s">
        <v>383</v>
      </c>
      <c r="C901" s="113">
        <v>6.35</v>
      </c>
      <c r="D901" s="113">
        <v>6.9</v>
      </c>
      <c r="E901" s="113">
        <v>6.35</v>
      </c>
      <c r="F901" s="113">
        <v>6.45</v>
      </c>
      <c r="G901" s="113">
        <v>6.45</v>
      </c>
      <c r="H901" s="113">
        <v>6.3</v>
      </c>
      <c r="I901" s="113">
        <v>34970</v>
      </c>
      <c r="J901" s="113">
        <v>229281</v>
      </c>
      <c r="K901" s="115">
        <v>43535</v>
      </c>
      <c r="L901" s="113">
        <v>54</v>
      </c>
      <c r="M901" s="113" t="s">
        <v>1956</v>
      </c>
      <c r="N901" s="351"/>
    </row>
    <row r="902" spans="1:14">
      <c r="A902" s="113" t="s">
        <v>1123</v>
      </c>
      <c r="B902" s="113" t="s">
        <v>383</v>
      </c>
      <c r="C902" s="113">
        <v>38</v>
      </c>
      <c r="D902" s="113">
        <v>39</v>
      </c>
      <c r="E902" s="113">
        <v>37.15</v>
      </c>
      <c r="F902" s="113">
        <v>37.950000000000003</v>
      </c>
      <c r="G902" s="113">
        <v>38</v>
      </c>
      <c r="H902" s="113">
        <v>37.6</v>
      </c>
      <c r="I902" s="113">
        <v>342895</v>
      </c>
      <c r="J902" s="113">
        <v>12877572.1</v>
      </c>
      <c r="K902" s="115">
        <v>43535</v>
      </c>
      <c r="L902" s="113">
        <v>970</v>
      </c>
      <c r="M902" s="113" t="s">
        <v>1124</v>
      </c>
      <c r="N902" s="351"/>
    </row>
    <row r="903" spans="1:14">
      <c r="A903" s="113" t="s">
        <v>2432</v>
      </c>
      <c r="B903" s="113" t="s">
        <v>383</v>
      </c>
      <c r="C903" s="113">
        <v>20</v>
      </c>
      <c r="D903" s="113">
        <v>20</v>
      </c>
      <c r="E903" s="113">
        <v>18.05</v>
      </c>
      <c r="F903" s="113">
        <v>18.8</v>
      </c>
      <c r="G903" s="113">
        <v>18.649999999999999</v>
      </c>
      <c r="H903" s="113">
        <v>18.7</v>
      </c>
      <c r="I903" s="113">
        <v>6114</v>
      </c>
      <c r="J903" s="113">
        <v>116747.4</v>
      </c>
      <c r="K903" s="115">
        <v>43535</v>
      </c>
      <c r="L903" s="113">
        <v>81</v>
      </c>
      <c r="M903" s="113" t="s">
        <v>2433</v>
      </c>
      <c r="N903" s="351"/>
    </row>
    <row r="904" spans="1:14">
      <c r="A904" s="113" t="s">
        <v>1125</v>
      </c>
      <c r="B904" s="113" t="s">
        <v>383</v>
      </c>
      <c r="C904" s="113">
        <v>26.15</v>
      </c>
      <c r="D904" s="113">
        <v>27.1</v>
      </c>
      <c r="E904" s="113">
        <v>26.15</v>
      </c>
      <c r="F904" s="113">
        <v>26.75</v>
      </c>
      <c r="G904" s="113">
        <v>26.95</v>
      </c>
      <c r="H904" s="113">
        <v>26.05</v>
      </c>
      <c r="I904" s="113">
        <v>326151</v>
      </c>
      <c r="J904" s="113">
        <v>8688408</v>
      </c>
      <c r="K904" s="115">
        <v>43535</v>
      </c>
      <c r="L904" s="113">
        <v>1793</v>
      </c>
      <c r="M904" s="113" t="s">
        <v>1126</v>
      </c>
      <c r="N904" s="351"/>
    </row>
    <row r="905" spans="1:14">
      <c r="A905" s="113" t="s">
        <v>1127</v>
      </c>
      <c r="B905" s="113" t="s">
        <v>383</v>
      </c>
      <c r="C905" s="113">
        <v>112.4</v>
      </c>
      <c r="D905" s="113">
        <v>119.95</v>
      </c>
      <c r="E905" s="113">
        <v>112.4</v>
      </c>
      <c r="F905" s="113">
        <v>118.5</v>
      </c>
      <c r="G905" s="113">
        <v>118.55</v>
      </c>
      <c r="H905" s="113">
        <v>118.3</v>
      </c>
      <c r="I905" s="113">
        <v>4210967</v>
      </c>
      <c r="J905" s="113">
        <v>500071448.35000002</v>
      </c>
      <c r="K905" s="115">
        <v>43535</v>
      </c>
      <c r="L905" s="113">
        <v>21181</v>
      </c>
      <c r="M905" s="113" t="s">
        <v>1128</v>
      </c>
      <c r="N905" s="351"/>
    </row>
    <row r="906" spans="1:14">
      <c r="A906" s="113" t="s">
        <v>1129</v>
      </c>
      <c r="B906" s="113" t="s">
        <v>383</v>
      </c>
      <c r="C906" s="113">
        <v>64.7</v>
      </c>
      <c r="D906" s="113">
        <v>65.150000000000006</v>
      </c>
      <c r="E906" s="113">
        <v>64.05</v>
      </c>
      <c r="F906" s="113">
        <v>65.150000000000006</v>
      </c>
      <c r="G906" s="113">
        <v>65.150000000000006</v>
      </c>
      <c r="H906" s="113">
        <v>62.05</v>
      </c>
      <c r="I906" s="113">
        <v>24136</v>
      </c>
      <c r="J906" s="113">
        <v>1568306.55</v>
      </c>
      <c r="K906" s="115">
        <v>43535</v>
      </c>
      <c r="L906" s="113">
        <v>124</v>
      </c>
      <c r="M906" s="113" t="s">
        <v>1130</v>
      </c>
      <c r="N906" s="351"/>
    </row>
    <row r="907" spans="1:14">
      <c r="A907" s="113" t="s">
        <v>1131</v>
      </c>
      <c r="B907" s="113" t="s">
        <v>383</v>
      </c>
      <c r="C907" s="113">
        <v>36.75</v>
      </c>
      <c r="D907" s="113">
        <v>38</v>
      </c>
      <c r="E907" s="113">
        <v>36.4</v>
      </c>
      <c r="F907" s="113">
        <v>37.9</v>
      </c>
      <c r="G907" s="113">
        <v>37.9</v>
      </c>
      <c r="H907" s="113">
        <v>35.799999999999997</v>
      </c>
      <c r="I907" s="113">
        <v>40319</v>
      </c>
      <c r="J907" s="113">
        <v>1510284.2</v>
      </c>
      <c r="K907" s="115">
        <v>43535</v>
      </c>
      <c r="L907" s="113">
        <v>281</v>
      </c>
      <c r="M907" s="113" t="s">
        <v>1132</v>
      </c>
      <c r="N907" s="351"/>
    </row>
    <row r="908" spans="1:14">
      <c r="A908" s="113" t="s">
        <v>1133</v>
      </c>
      <c r="B908" s="113" t="s">
        <v>383</v>
      </c>
      <c r="C908" s="113">
        <v>245.45</v>
      </c>
      <c r="D908" s="113">
        <v>255.5</v>
      </c>
      <c r="E908" s="113">
        <v>244.4</v>
      </c>
      <c r="F908" s="113">
        <v>251.35</v>
      </c>
      <c r="G908" s="113">
        <v>250.35</v>
      </c>
      <c r="H908" s="113">
        <v>245.45</v>
      </c>
      <c r="I908" s="113">
        <v>100372</v>
      </c>
      <c r="J908" s="113">
        <v>25145297.100000001</v>
      </c>
      <c r="K908" s="115">
        <v>43535</v>
      </c>
      <c r="L908" s="113">
        <v>978</v>
      </c>
      <c r="M908" s="113" t="s">
        <v>1134</v>
      </c>
      <c r="N908" s="351"/>
    </row>
    <row r="909" spans="1:14">
      <c r="A909" s="113" t="s">
        <v>2434</v>
      </c>
      <c r="B909" s="113" t="s">
        <v>383</v>
      </c>
      <c r="C909" s="113">
        <v>19.25</v>
      </c>
      <c r="D909" s="113">
        <v>20</v>
      </c>
      <c r="E909" s="113">
        <v>19.2</v>
      </c>
      <c r="F909" s="113">
        <v>19.5</v>
      </c>
      <c r="G909" s="113">
        <v>19.3</v>
      </c>
      <c r="H909" s="113">
        <v>18.5</v>
      </c>
      <c r="I909" s="113">
        <v>124630</v>
      </c>
      <c r="J909" s="113">
        <v>2447716.2000000002</v>
      </c>
      <c r="K909" s="115">
        <v>43535</v>
      </c>
      <c r="L909" s="113">
        <v>518</v>
      </c>
      <c r="M909" s="113" t="s">
        <v>2435</v>
      </c>
      <c r="N909" s="351"/>
    </row>
    <row r="910" spans="1:14">
      <c r="A910" s="113" t="s">
        <v>3024</v>
      </c>
      <c r="B910" s="113" t="s">
        <v>383</v>
      </c>
      <c r="C910" s="113">
        <v>66.849999999999994</v>
      </c>
      <c r="D910" s="113">
        <v>68.849999999999994</v>
      </c>
      <c r="E910" s="113">
        <v>66.849999999999994</v>
      </c>
      <c r="F910" s="113">
        <v>67.45</v>
      </c>
      <c r="G910" s="113">
        <v>67.8</v>
      </c>
      <c r="H910" s="113">
        <v>66.5</v>
      </c>
      <c r="I910" s="113">
        <v>41594</v>
      </c>
      <c r="J910" s="113">
        <v>2820387.55</v>
      </c>
      <c r="K910" s="115">
        <v>43535</v>
      </c>
      <c r="L910" s="113">
        <v>538</v>
      </c>
      <c r="M910" s="113" t="s">
        <v>3025</v>
      </c>
      <c r="N910" s="351"/>
    </row>
    <row r="911" spans="1:14">
      <c r="A911" s="113" t="s">
        <v>1135</v>
      </c>
      <c r="B911" s="113" t="s">
        <v>383</v>
      </c>
      <c r="C911" s="113">
        <v>35.25</v>
      </c>
      <c r="D911" s="113">
        <v>35.85</v>
      </c>
      <c r="E911" s="113">
        <v>35.200000000000003</v>
      </c>
      <c r="F911" s="113">
        <v>35.549999999999997</v>
      </c>
      <c r="G911" s="113">
        <v>35.6</v>
      </c>
      <c r="H911" s="113">
        <v>35.1</v>
      </c>
      <c r="I911" s="113">
        <v>58249</v>
      </c>
      <c r="J911" s="113">
        <v>2074960.1</v>
      </c>
      <c r="K911" s="115">
        <v>43535</v>
      </c>
      <c r="L911" s="113">
        <v>617</v>
      </c>
      <c r="M911" s="113" t="s">
        <v>1136</v>
      </c>
      <c r="N911" s="351"/>
    </row>
    <row r="912" spans="1:14">
      <c r="A912" s="113" t="s">
        <v>1137</v>
      </c>
      <c r="B912" s="113" t="s">
        <v>383</v>
      </c>
      <c r="C912" s="113">
        <v>101</v>
      </c>
      <c r="D912" s="113">
        <v>104.7</v>
      </c>
      <c r="E912" s="113">
        <v>100.25</v>
      </c>
      <c r="F912" s="113">
        <v>103.2</v>
      </c>
      <c r="G912" s="113">
        <v>103.5</v>
      </c>
      <c r="H912" s="113">
        <v>100.1</v>
      </c>
      <c r="I912" s="113">
        <v>651247</v>
      </c>
      <c r="J912" s="113">
        <v>67115340.349999994</v>
      </c>
      <c r="K912" s="115">
        <v>43535</v>
      </c>
      <c r="L912" s="113">
        <v>5920</v>
      </c>
      <c r="M912" s="113" t="s">
        <v>1138</v>
      </c>
      <c r="N912" s="351"/>
    </row>
    <row r="913" spans="1:14">
      <c r="A913" s="113" t="s">
        <v>1139</v>
      </c>
      <c r="B913" s="113" t="s">
        <v>383</v>
      </c>
      <c r="C913" s="113">
        <v>29.9</v>
      </c>
      <c r="D913" s="113">
        <v>30</v>
      </c>
      <c r="E913" s="113">
        <v>28.1</v>
      </c>
      <c r="F913" s="113">
        <v>28.9</v>
      </c>
      <c r="G913" s="113">
        <v>28.9</v>
      </c>
      <c r="H913" s="113">
        <v>29.35</v>
      </c>
      <c r="I913" s="113">
        <v>1680</v>
      </c>
      <c r="J913" s="113">
        <v>47898.5</v>
      </c>
      <c r="K913" s="115">
        <v>43535</v>
      </c>
      <c r="L913" s="113">
        <v>31</v>
      </c>
      <c r="M913" s="113" t="s">
        <v>1140</v>
      </c>
      <c r="N913" s="351"/>
    </row>
    <row r="914" spans="1:14">
      <c r="A914" s="113" t="s">
        <v>1141</v>
      </c>
      <c r="B914" s="113" t="s">
        <v>383</v>
      </c>
      <c r="C914" s="113">
        <v>27.9</v>
      </c>
      <c r="D914" s="113">
        <v>28.9</v>
      </c>
      <c r="E914" s="113">
        <v>27.35</v>
      </c>
      <c r="F914" s="113">
        <v>28.55</v>
      </c>
      <c r="G914" s="113">
        <v>28.65</v>
      </c>
      <c r="H914" s="113">
        <v>28.05</v>
      </c>
      <c r="I914" s="113">
        <v>6959</v>
      </c>
      <c r="J914" s="113">
        <v>196949.95</v>
      </c>
      <c r="K914" s="115">
        <v>43535</v>
      </c>
      <c r="L914" s="113">
        <v>64</v>
      </c>
      <c r="M914" s="113" t="s">
        <v>1142</v>
      </c>
      <c r="N914" s="351"/>
    </row>
    <row r="915" spans="1:14">
      <c r="A915" s="113" t="s">
        <v>1899</v>
      </c>
      <c r="B915" s="113" t="s">
        <v>383</v>
      </c>
      <c r="C915" s="113">
        <v>111.25</v>
      </c>
      <c r="D915" s="113">
        <v>120.05</v>
      </c>
      <c r="E915" s="113">
        <v>111.25</v>
      </c>
      <c r="F915" s="113">
        <v>117.4</v>
      </c>
      <c r="G915" s="113">
        <v>116.3</v>
      </c>
      <c r="H915" s="113">
        <v>117.95</v>
      </c>
      <c r="I915" s="113">
        <v>3938</v>
      </c>
      <c r="J915" s="113">
        <v>460846.55</v>
      </c>
      <c r="K915" s="115">
        <v>43535</v>
      </c>
      <c r="L915" s="113">
        <v>120</v>
      </c>
      <c r="M915" s="113" t="s">
        <v>2546</v>
      </c>
      <c r="N915" s="351"/>
    </row>
    <row r="916" spans="1:14">
      <c r="A916" s="113" t="s">
        <v>239</v>
      </c>
      <c r="B916" s="113" t="s">
        <v>383</v>
      </c>
      <c r="C916" s="113">
        <v>337.4</v>
      </c>
      <c r="D916" s="113">
        <v>348.45</v>
      </c>
      <c r="E916" s="113">
        <v>334.4</v>
      </c>
      <c r="F916" s="113">
        <v>347.8</v>
      </c>
      <c r="G916" s="113">
        <v>347.65</v>
      </c>
      <c r="H916" s="113">
        <v>334.55</v>
      </c>
      <c r="I916" s="113">
        <v>2776482</v>
      </c>
      <c r="J916" s="113">
        <v>949620591.39999998</v>
      </c>
      <c r="K916" s="115">
        <v>43535</v>
      </c>
      <c r="L916" s="113">
        <v>38330</v>
      </c>
      <c r="M916" s="113" t="s">
        <v>1143</v>
      </c>
      <c r="N916" s="351"/>
    </row>
    <row r="917" spans="1:14">
      <c r="A917" s="113" t="s">
        <v>1144</v>
      </c>
      <c r="B917" s="113" t="s">
        <v>383</v>
      </c>
      <c r="C917" s="113">
        <v>26.35</v>
      </c>
      <c r="D917" s="113">
        <v>27.1</v>
      </c>
      <c r="E917" s="113">
        <v>26.25</v>
      </c>
      <c r="F917" s="113">
        <v>26.95</v>
      </c>
      <c r="G917" s="113">
        <v>27.05</v>
      </c>
      <c r="H917" s="113">
        <v>26.2</v>
      </c>
      <c r="I917" s="113">
        <v>895499</v>
      </c>
      <c r="J917" s="113">
        <v>24008518.449999999</v>
      </c>
      <c r="K917" s="115">
        <v>43535</v>
      </c>
      <c r="L917" s="113">
        <v>2659</v>
      </c>
      <c r="M917" s="113" t="s">
        <v>1145</v>
      </c>
      <c r="N917" s="351"/>
    </row>
    <row r="918" spans="1:14">
      <c r="A918" s="113" t="s">
        <v>115</v>
      </c>
      <c r="B918" s="113" t="s">
        <v>383</v>
      </c>
      <c r="C918" s="113">
        <v>6980</v>
      </c>
      <c r="D918" s="113">
        <v>7121.6</v>
      </c>
      <c r="E918" s="113">
        <v>6975</v>
      </c>
      <c r="F918" s="113">
        <v>7081.9</v>
      </c>
      <c r="G918" s="113">
        <v>7068.05</v>
      </c>
      <c r="H918" s="113">
        <v>6967.7</v>
      </c>
      <c r="I918" s="113">
        <v>720905</v>
      </c>
      <c r="J918" s="113">
        <v>5100541634.5500002</v>
      </c>
      <c r="K918" s="115">
        <v>43535</v>
      </c>
      <c r="L918" s="113">
        <v>87743</v>
      </c>
      <c r="M918" s="113" t="s">
        <v>1146</v>
      </c>
      <c r="N918" s="351"/>
    </row>
    <row r="919" spans="1:14">
      <c r="A919" s="113" t="s">
        <v>2232</v>
      </c>
      <c r="B919" s="113" t="s">
        <v>383</v>
      </c>
      <c r="C919" s="113">
        <v>557.70000000000005</v>
      </c>
      <c r="D919" s="113">
        <v>567.85</v>
      </c>
      <c r="E919" s="113">
        <v>530</v>
      </c>
      <c r="F919" s="113">
        <v>533.15</v>
      </c>
      <c r="G919" s="113">
        <v>530.75</v>
      </c>
      <c r="H919" s="113">
        <v>557.95000000000005</v>
      </c>
      <c r="I919" s="113">
        <v>270209</v>
      </c>
      <c r="J919" s="113">
        <v>143723827.25</v>
      </c>
      <c r="K919" s="115">
        <v>43535</v>
      </c>
      <c r="L919" s="113">
        <v>1420</v>
      </c>
      <c r="M919" s="113" t="s">
        <v>2233</v>
      </c>
      <c r="N919" s="351"/>
    </row>
    <row r="920" spans="1:14">
      <c r="A920" s="113" t="s">
        <v>3505</v>
      </c>
      <c r="B920" s="113" t="s">
        <v>3175</v>
      </c>
      <c r="C920" s="113">
        <v>30.05</v>
      </c>
      <c r="D920" s="113">
        <v>30.05</v>
      </c>
      <c r="E920" s="113">
        <v>30.05</v>
      </c>
      <c r="F920" s="113">
        <v>30.05</v>
      </c>
      <c r="G920" s="113">
        <v>30.05</v>
      </c>
      <c r="H920" s="113">
        <v>31.6</v>
      </c>
      <c r="I920" s="113">
        <v>122</v>
      </c>
      <c r="J920" s="113">
        <v>3666.1</v>
      </c>
      <c r="K920" s="115">
        <v>43535</v>
      </c>
      <c r="L920" s="113">
        <v>4</v>
      </c>
      <c r="M920" s="113" t="s">
        <v>3506</v>
      </c>
      <c r="N920" s="351"/>
    </row>
    <row r="921" spans="1:14">
      <c r="A921" s="113" t="s">
        <v>1147</v>
      </c>
      <c r="B921" s="113" t="s">
        <v>383</v>
      </c>
      <c r="C921" s="113">
        <v>413</v>
      </c>
      <c r="D921" s="113">
        <v>428</v>
      </c>
      <c r="E921" s="113">
        <v>413</v>
      </c>
      <c r="F921" s="113">
        <v>422</v>
      </c>
      <c r="G921" s="113">
        <v>421</v>
      </c>
      <c r="H921" s="113">
        <v>419.95</v>
      </c>
      <c r="I921" s="113">
        <v>43154</v>
      </c>
      <c r="J921" s="113">
        <v>18214734</v>
      </c>
      <c r="K921" s="115">
        <v>43535</v>
      </c>
      <c r="L921" s="113">
        <v>2267</v>
      </c>
      <c r="M921" s="113" t="s">
        <v>1148</v>
      </c>
      <c r="N921" s="351"/>
    </row>
    <row r="922" spans="1:14">
      <c r="A922" s="113" t="s">
        <v>2188</v>
      </c>
      <c r="B922" s="113" t="s">
        <v>383</v>
      </c>
      <c r="C922" s="113">
        <v>462</v>
      </c>
      <c r="D922" s="113">
        <v>535.4</v>
      </c>
      <c r="E922" s="113">
        <v>440</v>
      </c>
      <c r="F922" s="113">
        <v>535.4</v>
      </c>
      <c r="G922" s="113">
        <v>535.4</v>
      </c>
      <c r="H922" s="113">
        <v>446.2</v>
      </c>
      <c r="I922" s="113">
        <v>2209112</v>
      </c>
      <c r="J922" s="113">
        <v>1127373450.3499999</v>
      </c>
      <c r="K922" s="115">
        <v>43535</v>
      </c>
      <c r="L922" s="113">
        <v>1521</v>
      </c>
      <c r="M922" s="113" t="s">
        <v>2189</v>
      </c>
      <c r="N922" s="351"/>
    </row>
    <row r="923" spans="1:14">
      <c r="A923" s="113" t="s">
        <v>3240</v>
      </c>
      <c r="B923" s="113" t="s">
        <v>383</v>
      </c>
      <c r="C923" s="113">
        <v>47.8</v>
      </c>
      <c r="D923" s="113">
        <v>48.35</v>
      </c>
      <c r="E923" s="113">
        <v>46</v>
      </c>
      <c r="F923" s="113">
        <v>47</v>
      </c>
      <c r="G923" s="113">
        <v>46.75</v>
      </c>
      <c r="H923" s="113">
        <v>48.65</v>
      </c>
      <c r="I923" s="113">
        <v>124107</v>
      </c>
      <c r="J923" s="113">
        <v>5843205.25</v>
      </c>
      <c r="K923" s="115">
        <v>43535</v>
      </c>
      <c r="L923" s="113">
        <v>884</v>
      </c>
      <c r="M923" s="113" t="s">
        <v>3241</v>
      </c>
      <c r="N923" s="351"/>
    </row>
    <row r="924" spans="1:14">
      <c r="A924" s="113" t="s">
        <v>1851</v>
      </c>
      <c r="B924" s="113" t="s">
        <v>383</v>
      </c>
      <c r="C924" s="113">
        <v>64</v>
      </c>
      <c r="D924" s="113">
        <v>64.099999999999994</v>
      </c>
      <c r="E924" s="113">
        <v>63</v>
      </c>
      <c r="F924" s="113">
        <v>63.45</v>
      </c>
      <c r="G924" s="113">
        <v>63.3</v>
      </c>
      <c r="H924" s="113">
        <v>63.2</v>
      </c>
      <c r="I924" s="113">
        <v>217167</v>
      </c>
      <c r="J924" s="113">
        <v>13807229.75</v>
      </c>
      <c r="K924" s="115">
        <v>43535</v>
      </c>
      <c r="L924" s="113">
        <v>1781</v>
      </c>
      <c r="M924" s="113" t="s">
        <v>1852</v>
      </c>
      <c r="N924" s="351"/>
    </row>
    <row r="925" spans="1:14">
      <c r="A925" s="113" t="s">
        <v>1840</v>
      </c>
      <c r="B925" s="113" t="s">
        <v>383</v>
      </c>
      <c r="C925" s="113">
        <v>46.9</v>
      </c>
      <c r="D925" s="113">
        <v>47.85</v>
      </c>
      <c r="E925" s="113">
        <v>46</v>
      </c>
      <c r="F925" s="113">
        <v>46.85</v>
      </c>
      <c r="G925" s="113">
        <v>46.5</v>
      </c>
      <c r="H925" s="113">
        <v>47</v>
      </c>
      <c r="I925" s="113">
        <v>79579</v>
      </c>
      <c r="J925" s="113">
        <v>3726238.3</v>
      </c>
      <c r="K925" s="115">
        <v>43535</v>
      </c>
      <c r="L925" s="113">
        <v>402</v>
      </c>
      <c r="M925" s="113" t="s">
        <v>1842</v>
      </c>
      <c r="N925" s="351"/>
    </row>
    <row r="926" spans="1:14">
      <c r="A926" s="113" t="s">
        <v>1150</v>
      </c>
      <c r="B926" s="113" t="s">
        <v>383</v>
      </c>
      <c r="C926" s="113">
        <v>361</v>
      </c>
      <c r="D926" s="113">
        <v>368</v>
      </c>
      <c r="E926" s="113">
        <v>358</v>
      </c>
      <c r="F926" s="113">
        <v>359.1</v>
      </c>
      <c r="G926" s="113">
        <v>358.55</v>
      </c>
      <c r="H926" s="113">
        <v>359.35</v>
      </c>
      <c r="I926" s="113">
        <v>15600</v>
      </c>
      <c r="J926" s="113">
        <v>5620184.4500000002</v>
      </c>
      <c r="K926" s="115">
        <v>43535</v>
      </c>
      <c r="L926" s="113">
        <v>700</v>
      </c>
      <c r="M926" s="113" t="s">
        <v>1151</v>
      </c>
      <c r="N926" s="351"/>
    </row>
    <row r="927" spans="1:14">
      <c r="A927" s="113" t="s">
        <v>1981</v>
      </c>
      <c r="B927" s="113" t="s">
        <v>383</v>
      </c>
      <c r="C927" s="113">
        <v>414.7</v>
      </c>
      <c r="D927" s="113">
        <v>416</v>
      </c>
      <c r="E927" s="113">
        <v>408.15</v>
      </c>
      <c r="F927" s="113">
        <v>411.8</v>
      </c>
      <c r="G927" s="113">
        <v>413.25</v>
      </c>
      <c r="H927" s="113">
        <v>409.9</v>
      </c>
      <c r="I927" s="113">
        <v>12228</v>
      </c>
      <c r="J927" s="113">
        <v>5029913.6500000004</v>
      </c>
      <c r="K927" s="115">
        <v>43535</v>
      </c>
      <c r="L927" s="113">
        <v>628</v>
      </c>
      <c r="M927" s="113" t="s">
        <v>1982</v>
      </c>
      <c r="N927" s="351"/>
    </row>
    <row r="928" spans="1:14">
      <c r="A928" s="113" t="s">
        <v>3242</v>
      </c>
      <c r="B928" s="113" t="s">
        <v>3175</v>
      </c>
      <c r="C928" s="113">
        <v>8.5</v>
      </c>
      <c r="D928" s="113">
        <v>8.6</v>
      </c>
      <c r="E928" s="113">
        <v>8.1</v>
      </c>
      <c r="F928" s="113">
        <v>8.4499999999999993</v>
      </c>
      <c r="G928" s="113">
        <v>8.6</v>
      </c>
      <c r="H928" s="113">
        <v>8.5</v>
      </c>
      <c r="I928" s="113">
        <v>23377</v>
      </c>
      <c r="J928" s="113">
        <v>194241.7</v>
      </c>
      <c r="K928" s="115">
        <v>43535</v>
      </c>
      <c r="L928" s="113">
        <v>100</v>
      </c>
      <c r="M928" s="113" t="s">
        <v>3243</v>
      </c>
      <c r="N928" s="351"/>
    </row>
    <row r="929" spans="1:14">
      <c r="A929" s="113" t="s">
        <v>2436</v>
      </c>
      <c r="B929" s="113" t="s">
        <v>383</v>
      </c>
      <c r="C929" s="113">
        <v>13.6</v>
      </c>
      <c r="D929" s="113">
        <v>14.55</v>
      </c>
      <c r="E929" s="113">
        <v>13.6</v>
      </c>
      <c r="F929" s="113">
        <v>14.25</v>
      </c>
      <c r="G929" s="113">
        <v>14.4</v>
      </c>
      <c r="H929" s="113">
        <v>13.65</v>
      </c>
      <c r="I929" s="113">
        <v>87913</v>
      </c>
      <c r="J929" s="113">
        <v>1250916.1000000001</v>
      </c>
      <c r="K929" s="115">
        <v>43535</v>
      </c>
      <c r="L929" s="113">
        <v>224</v>
      </c>
      <c r="M929" s="113" t="s">
        <v>2437</v>
      </c>
      <c r="N929" s="351"/>
    </row>
    <row r="930" spans="1:14">
      <c r="A930" s="113" t="s">
        <v>3244</v>
      </c>
      <c r="B930" s="113" t="s">
        <v>383</v>
      </c>
      <c r="C930" s="113">
        <v>25.15</v>
      </c>
      <c r="D930" s="113">
        <v>25.2</v>
      </c>
      <c r="E930" s="113">
        <v>24.35</v>
      </c>
      <c r="F930" s="113">
        <v>24.7</v>
      </c>
      <c r="G930" s="113">
        <v>24.7</v>
      </c>
      <c r="H930" s="113">
        <v>24.35</v>
      </c>
      <c r="I930" s="113">
        <v>9148</v>
      </c>
      <c r="J930" s="113">
        <v>225900</v>
      </c>
      <c r="K930" s="115">
        <v>43535</v>
      </c>
      <c r="L930" s="113">
        <v>73</v>
      </c>
      <c r="M930" s="113" t="s">
        <v>3245</v>
      </c>
      <c r="N930" s="351"/>
    </row>
    <row r="931" spans="1:14">
      <c r="A931" s="113" t="s">
        <v>347</v>
      </c>
      <c r="B931" s="113" t="s">
        <v>383</v>
      </c>
      <c r="C931" s="113">
        <v>563</v>
      </c>
      <c r="D931" s="113">
        <v>581.4</v>
      </c>
      <c r="E931" s="113">
        <v>562.1</v>
      </c>
      <c r="F931" s="113">
        <v>574.20000000000005</v>
      </c>
      <c r="G931" s="113">
        <v>575.85</v>
      </c>
      <c r="H931" s="113">
        <v>558.45000000000005</v>
      </c>
      <c r="I931" s="113">
        <v>2174306</v>
      </c>
      <c r="J931" s="113">
        <v>1248406238.75</v>
      </c>
      <c r="K931" s="115">
        <v>43535</v>
      </c>
      <c r="L931" s="113">
        <v>59240</v>
      </c>
      <c r="M931" s="113" t="s">
        <v>2715</v>
      </c>
      <c r="N931" s="351"/>
    </row>
    <row r="932" spans="1:14">
      <c r="A932" s="113" t="s">
        <v>116</v>
      </c>
      <c r="B932" s="113" t="s">
        <v>383</v>
      </c>
      <c r="C932" s="113">
        <v>92.35</v>
      </c>
      <c r="D932" s="113">
        <v>94.35</v>
      </c>
      <c r="E932" s="113">
        <v>92</v>
      </c>
      <c r="F932" s="113">
        <v>93.2</v>
      </c>
      <c r="G932" s="113">
        <v>93</v>
      </c>
      <c r="H932" s="113">
        <v>92.7</v>
      </c>
      <c r="I932" s="113">
        <v>140642</v>
      </c>
      <c r="J932" s="113">
        <v>13094925.050000001</v>
      </c>
      <c r="K932" s="115">
        <v>43535</v>
      </c>
      <c r="L932" s="113">
        <v>2550</v>
      </c>
      <c r="M932" s="113" t="s">
        <v>1152</v>
      </c>
      <c r="N932" s="351"/>
    </row>
    <row r="933" spans="1:14">
      <c r="A933" s="113" t="s">
        <v>1153</v>
      </c>
      <c r="B933" s="113" t="s">
        <v>383</v>
      </c>
      <c r="C933" s="113">
        <v>730.2</v>
      </c>
      <c r="D933" s="113">
        <v>745.45</v>
      </c>
      <c r="E933" s="113">
        <v>729.6</v>
      </c>
      <c r="F933" s="113">
        <v>743.1</v>
      </c>
      <c r="G933" s="113">
        <v>744.7</v>
      </c>
      <c r="H933" s="113">
        <v>727.7</v>
      </c>
      <c r="I933" s="113">
        <v>240898</v>
      </c>
      <c r="J933" s="113">
        <v>178558055.09999999</v>
      </c>
      <c r="K933" s="115">
        <v>43535</v>
      </c>
      <c r="L933" s="113">
        <v>6381</v>
      </c>
      <c r="M933" s="113" t="s">
        <v>3026</v>
      </c>
      <c r="N933" s="351"/>
    </row>
    <row r="934" spans="1:14">
      <c r="A934" s="113" t="s">
        <v>2438</v>
      </c>
      <c r="B934" s="113" t="s">
        <v>3175</v>
      </c>
      <c r="C934" s="113">
        <v>7.3</v>
      </c>
      <c r="D934" s="113">
        <v>7.55</v>
      </c>
      <c r="E934" s="113">
        <v>6.95</v>
      </c>
      <c r="F934" s="113">
        <v>7.55</v>
      </c>
      <c r="G934" s="113">
        <v>7.55</v>
      </c>
      <c r="H934" s="113">
        <v>7.2</v>
      </c>
      <c r="I934" s="113">
        <v>27355</v>
      </c>
      <c r="J934" s="113">
        <v>205413.25</v>
      </c>
      <c r="K934" s="115">
        <v>43535</v>
      </c>
      <c r="L934" s="113">
        <v>77</v>
      </c>
      <c r="M934" s="113" t="s">
        <v>2439</v>
      </c>
      <c r="N934" s="351"/>
    </row>
    <row r="935" spans="1:14">
      <c r="A935" s="113" t="s">
        <v>1154</v>
      </c>
      <c r="B935" s="113" t="s">
        <v>383</v>
      </c>
      <c r="C935" s="113">
        <v>62</v>
      </c>
      <c r="D935" s="113">
        <v>65.5</v>
      </c>
      <c r="E935" s="113">
        <v>62</v>
      </c>
      <c r="F935" s="113">
        <v>64.8</v>
      </c>
      <c r="G935" s="113">
        <v>65</v>
      </c>
      <c r="H935" s="113">
        <v>61.55</v>
      </c>
      <c r="I935" s="113">
        <v>1406036</v>
      </c>
      <c r="J935" s="113">
        <v>90535993.849999994</v>
      </c>
      <c r="K935" s="115">
        <v>43535</v>
      </c>
      <c r="L935" s="113">
        <v>8127</v>
      </c>
      <c r="M935" s="113" t="s">
        <v>1155</v>
      </c>
      <c r="N935" s="351"/>
    </row>
    <row r="936" spans="1:14">
      <c r="A936" s="113" t="s">
        <v>1156</v>
      </c>
      <c r="B936" s="113" t="s">
        <v>383</v>
      </c>
      <c r="C936" s="113">
        <v>84.3</v>
      </c>
      <c r="D936" s="113">
        <v>84.3</v>
      </c>
      <c r="E936" s="113">
        <v>79.650000000000006</v>
      </c>
      <c r="F936" s="113">
        <v>81.150000000000006</v>
      </c>
      <c r="G936" s="113">
        <v>81</v>
      </c>
      <c r="H936" s="113">
        <v>81.2</v>
      </c>
      <c r="I936" s="113">
        <v>22125</v>
      </c>
      <c r="J936" s="113">
        <v>1789279.65</v>
      </c>
      <c r="K936" s="115">
        <v>43535</v>
      </c>
      <c r="L936" s="113">
        <v>525</v>
      </c>
      <c r="M936" s="113" t="s">
        <v>1157</v>
      </c>
      <c r="N936" s="351"/>
    </row>
    <row r="937" spans="1:14">
      <c r="A937" s="113" t="s">
        <v>1158</v>
      </c>
      <c r="B937" s="113" t="s">
        <v>383</v>
      </c>
      <c r="C937" s="113">
        <v>41.65</v>
      </c>
      <c r="D937" s="113">
        <v>44.2</v>
      </c>
      <c r="E937" s="113">
        <v>41.5</v>
      </c>
      <c r="F937" s="113">
        <v>42.95</v>
      </c>
      <c r="G937" s="113">
        <v>42.65</v>
      </c>
      <c r="H937" s="113">
        <v>41.65</v>
      </c>
      <c r="I937" s="113">
        <v>1285491</v>
      </c>
      <c r="J937" s="113">
        <v>55014228.700000003</v>
      </c>
      <c r="K937" s="115">
        <v>43535</v>
      </c>
      <c r="L937" s="113">
        <v>5010</v>
      </c>
      <c r="M937" s="113" t="s">
        <v>1159</v>
      </c>
      <c r="N937" s="351"/>
    </row>
    <row r="938" spans="1:14">
      <c r="A938" s="113" t="s">
        <v>1160</v>
      </c>
      <c r="B938" s="113" t="s">
        <v>383</v>
      </c>
      <c r="C938" s="113">
        <v>7.7</v>
      </c>
      <c r="D938" s="113">
        <v>8.1</v>
      </c>
      <c r="E938" s="113">
        <v>7.65</v>
      </c>
      <c r="F938" s="113">
        <v>8.1</v>
      </c>
      <c r="G938" s="113">
        <v>8.1</v>
      </c>
      <c r="H938" s="113">
        <v>7.75</v>
      </c>
      <c r="I938" s="113">
        <v>1684114</v>
      </c>
      <c r="J938" s="113">
        <v>13599168.449999999</v>
      </c>
      <c r="K938" s="115">
        <v>43535</v>
      </c>
      <c r="L938" s="113">
        <v>722</v>
      </c>
      <c r="M938" s="113" t="s">
        <v>1161</v>
      </c>
      <c r="N938" s="351"/>
    </row>
    <row r="939" spans="1:14">
      <c r="A939" s="113" t="s">
        <v>1162</v>
      </c>
      <c r="B939" s="113" t="s">
        <v>383</v>
      </c>
      <c r="C939" s="113">
        <v>3430</v>
      </c>
      <c r="D939" s="113">
        <v>3520</v>
      </c>
      <c r="E939" s="113">
        <v>3416.15</v>
      </c>
      <c r="F939" s="113">
        <v>3465.45</v>
      </c>
      <c r="G939" s="113">
        <v>3473.05</v>
      </c>
      <c r="H939" s="113">
        <v>3406.75</v>
      </c>
      <c r="I939" s="113">
        <v>29721</v>
      </c>
      <c r="J939" s="113">
        <v>103018565.5</v>
      </c>
      <c r="K939" s="115">
        <v>43535</v>
      </c>
      <c r="L939" s="113">
        <v>6683</v>
      </c>
      <c r="M939" s="113" t="s">
        <v>1163</v>
      </c>
      <c r="N939" s="351"/>
    </row>
    <row r="940" spans="1:14">
      <c r="A940" s="113" t="s">
        <v>2440</v>
      </c>
      <c r="B940" s="113" t="s">
        <v>3175</v>
      </c>
      <c r="C940" s="113">
        <v>10.5</v>
      </c>
      <c r="D940" s="113">
        <v>11</v>
      </c>
      <c r="E940" s="113">
        <v>10.5</v>
      </c>
      <c r="F940" s="113">
        <v>10.95</v>
      </c>
      <c r="G940" s="113">
        <v>10.95</v>
      </c>
      <c r="H940" s="113">
        <v>10.5</v>
      </c>
      <c r="I940" s="113">
        <v>14865</v>
      </c>
      <c r="J940" s="113">
        <v>161369.70000000001</v>
      </c>
      <c r="K940" s="115">
        <v>43535</v>
      </c>
      <c r="L940" s="113">
        <v>90</v>
      </c>
      <c r="M940" s="113" t="s">
        <v>2441</v>
      </c>
      <c r="N940" s="351"/>
    </row>
    <row r="941" spans="1:14">
      <c r="A941" s="113" t="s">
        <v>3246</v>
      </c>
      <c r="B941" s="113" t="s">
        <v>3175</v>
      </c>
      <c r="C941" s="113">
        <v>1</v>
      </c>
      <c r="D941" s="113">
        <v>1.05</v>
      </c>
      <c r="E941" s="113">
        <v>0.95</v>
      </c>
      <c r="F941" s="113">
        <v>1</v>
      </c>
      <c r="G941" s="113">
        <v>1</v>
      </c>
      <c r="H941" s="113">
        <v>1</v>
      </c>
      <c r="I941" s="113">
        <v>40768</v>
      </c>
      <c r="J941" s="113">
        <v>39095.85</v>
      </c>
      <c r="K941" s="115">
        <v>43535</v>
      </c>
      <c r="L941" s="113">
        <v>39</v>
      </c>
      <c r="M941" s="113" t="s">
        <v>3247</v>
      </c>
      <c r="N941" s="351"/>
    </row>
    <row r="942" spans="1:14">
      <c r="A942" s="113" t="s">
        <v>351</v>
      </c>
      <c r="B942" s="113" t="s">
        <v>383</v>
      </c>
      <c r="C942" s="113">
        <v>424</v>
      </c>
      <c r="D942" s="113">
        <v>430.75</v>
      </c>
      <c r="E942" s="113">
        <v>415.2</v>
      </c>
      <c r="F942" s="113">
        <v>428.85</v>
      </c>
      <c r="G942" s="113">
        <v>428.5</v>
      </c>
      <c r="H942" s="113">
        <v>421.6</v>
      </c>
      <c r="I942" s="113">
        <v>656864</v>
      </c>
      <c r="J942" s="113">
        <v>279146645.10000002</v>
      </c>
      <c r="K942" s="115">
        <v>43535</v>
      </c>
      <c r="L942" s="113">
        <v>16440</v>
      </c>
      <c r="M942" s="113" t="s">
        <v>1164</v>
      </c>
      <c r="N942" s="351"/>
    </row>
    <row r="943" spans="1:14">
      <c r="A943" s="113" t="s">
        <v>1831</v>
      </c>
      <c r="B943" s="113" t="s">
        <v>383</v>
      </c>
      <c r="C943" s="113">
        <v>883.9</v>
      </c>
      <c r="D943" s="113">
        <v>895.15</v>
      </c>
      <c r="E943" s="113">
        <v>882.4</v>
      </c>
      <c r="F943" s="113">
        <v>891.35</v>
      </c>
      <c r="G943" s="113">
        <v>894.35</v>
      </c>
      <c r="H943" s="113">
        <v>878.45</v>
      </c>
      <c r="I943" s="113">
        <v>511359</v>
      </c>
      <c r="J943" s="113">
        <v>455243369.55000001</v>
      </c>
      <c r="K943" s="115">
        <v>43535</v>
      </c>
      <c r="L943" s="113">
        <v>25174</v>
      </c>
      <c r="M943" s="113" t="s">
        <v>1832</v>
      </c>
      <c r="N943" s="351"/>
    </row>
    <row r="944" spans="1:14">
      <c r="A944" s="113" t="s">
        <v>1165</v>
      </c>
      <c r="B944" s="113" t="s">
        <v>383</v>
      </c>
      <c r="C944" s="113">
        <v>223.1</v>
      </c>
      <c r="D944" s="113">
        <v>235.35</v>
      </c>
      <c r="E944" s="113">
        <v>221.1</v>
      </c>
      <c r="F944" s="113">
        <v>233.25</v>
      </c>
      <c r="G944" s="113">
        <v>235</v>
      </c>
      <c r="H944" s="113">
        <v>224.45</v>
      </c>
      <c r="I944" s="113">
        <v>232572</v>
      </c>
      <c r="J944" s="113">
        <v>53817806.399999999</v>
      </c>
      <c r="K944" s="115">
        <v>43535</v>
      </c>
      <c r="L944" s="113">
        <v>3684</v>
      </c>
      <c r="M944" s="113" t="s">
        <v>1166</v>
      </c>
      <c r="N944" s="351"/>
    </row>
    <row r="945" spans="1:14">
      <c r="A945" s="113" t="s">
        <v>2668</v>
      </c>
      <c r="B945" s="113" t="s">
        <v>383</v>
      </c>
      <c r="C945" s="113">
        <v>1.4</v>
      </c>
      <c r="D945" s="113">
        <v>1.4</v>
      </c>
      <c r="E945" s="113">
        <v>1.4</v>
      </c>
      <c r="F945" s="113">
        <v>1.4</v>
      </c>
      <c r="G945" s="113">
        <v>1.4</v>
      </c>
      <c r="H945" s="113">
        <v>1.35</v>
      </c>
      <c r="I945" s="113">
        <v>213920</v>
      </c>
      <c r="J945" s="113">
        <v>299488</v>
      </c>
      <c r="K945" s="115">
        <v>43535</v>
      </c>
      <c r="L945" s="113">
        <v>72</v>
      </c>
      <c r="M945" s="113" t="s">
        <v>2669</v>
      </c>
      <c r="N945" s="351"/>
    </row>
    <row r="946" spans="1:14">
      <c r="A946" s="113" t="s">
        <v>2538</v>
      </c>
      <c r="B946" s="113" t="s">
        <v>383</v>
      </c>
      <c r="C946" s="113">
        <v>126.3</v>
      </c>
      <c r="D946" s="113">
        <v>128.19999999999999</v>
      </c>
      <c r="E946" s="113">
        <v>125.35</v>
      </c>
      <c r="F946" s="113">
        <v>127.35</v>
      </c>
      <c r="G946" s="113">
        <v>127.65</v>
      </c>
      <c r="H946" s="113">
        <v>126.3</v>
      </c>
      <c r="I946" s="113">
        <v>67593</v>
      </c>
      <c r="J946" s="113">
        <v>8598105.4000000004</v>
      </c>
      <c r="K946" s="115">
        <v>43535</v>
      </c>
      <c r="L946" s="113">
        <v>1515</v>
      </c>
      <c r="M946" s="113" t="s">
        <v>2543</v>
      </c>
      <c r="N946" s="351"/>
    </row>
    <row r="947" spans="1:14">
      <c r="A947" s="113" t="s">
        <v>1167</v>
      </c>
      <c r="B947" s="113" t="s">
        <v>383</v>
      </c>
      <c r="C947" s="113">
        <v>147</v>
      </c>
      <c r="D947" s="113">
        <v>150.44999999999999</v>
      </c>
      <c r="E947" s="113">
        <v>144</v>
      </c>
      <c r="F947" s="113">
        <v>145.80000000000001</v>
      </c>
      <c r="G947" s="113">
        <v>145</v>
      </c>
      <c r="H947" s="113">
        <v>145.1</v>
      </c>
      <c r="I947" s="113">
        <v>197210</v>
      </c>
      <c r="J947" s="113">
        <v>29219668.300000001</v>
      </c>
      <c r="K947" s="115">
        <v>43535</v>
      </c>
      <c r="L947" s="113">
        <v>6087</v>
      </c>
      <c r="M947" s="113" t="s">
        <v>1168</v>
      </c>
      <c r="N947" s="351"/>
    </row>
    <row r="948" spans="1:14">
      <c r="A948" s="113" t="s">
        <v>1169</v>
      </c>
      <c r="B948" s="113" t="s">
        <v>383</v>
      </c>
      <c r="C948" s="113">
        <v>344.5</v>
      </c>
      <c r="D948" s="113">
        <v>347</v>
      </c>
      <c r="E948" s="113">
        <v>342</v>
      </c>
      <c r="F948" s="113">
        <v>345.05</v>
      </c>
      <c r="G948" s="113">
        <v>345.25</v>
      </c>
      <c r="H948" s="113">
        <v>340.65</v>
      </c>
      <c r="I948" s="113">
        <v>87976</v>
      </c>
      <c r="J948" s="113">
        <v>30346725.600000001</v>
      </c>
      <c r="K948" s="115">
        <v>43535</v>
      </c>
      <c r="L948" s="113">
        <v>3292</v>
      </c>
      <c r="M948" s="113" t="s">
        <v>1887</v>
      </c>
      <c r="N948" s="351"/>
    </row>
    <row r="949" spans="1:14">
      <c r="A949" s="113" t="s">
        <v>3248</v>
      </c>
      <c r="B949" s="113" t="s">
        <v>383</v>
      </c>
      <c r="C949" s="113">
        <v>43</v>
      </c>
      <c r="D949" s="113">
        <v>43</v>
      </c>
      <c r="E949" s="113">
        <v>40</v>
      </c>
      <c r="F949" s="113">
        <v>40.75</v>
      </c>
      <c r="G949" s="113">
        <v>40.950000000000003</v>
      </c>
      <c r="H949" s="113">
        <v>41.15</v>
      </c>
      <c r="I949" s="113">
        <v>5182</v>
      </c>
      <c r="J949" s="113">
        <v>210525.85</v>
      </c>
      <c r="K949" s="115">
        <v>43535</v>
      </c>
      <c r="L949" s="113">
        <v>58</v>
      </c>
      <c r="M949" s="113" t="s">
        <v>3249</v>
      </c>
      <c r="N949" s="351"/>
    </row>
    <row r="950" spans="1:14">
      <c r="A950" s="113" t="s">
        <v>117</v>
      </c>
      <c r="B950" s="113" t="s">
        <v>383</v>
      </c>
      <c r="C950" s="113">
        <v>921.95</v>
      </c>
      <c r="D950" s="113">
        <v>933.2</v>
      </c>
      <c r="E950" s="113">
        <v>914.4</v>
      </c>
      <c r="F950" s="113">
        <v>927</v>
      </c>
      <c r="G950" s="113">
        <v>925.6</v>
      </c>
      <c r="H950" s="113">
        <v>921.7</v>
      </c>
      <c r="I950" s="113">
        <v>1046434</v>
      </c>
      <c r="J950" s="113">
        <v>966635050.70000005</v>
      </c>
      <c r="K950" s="115">
        <v>43535</v>
      </c>
      <c r="L950" s="113">
        <v>24697</v>
      </c>
      <c r="M950" s="113" t="s">
        <v>1170</v>
      </c>
      <c r="N950" s="351"/>
    </row>
    <row r="951" spans="1:14">
      <c r="A951" s="113" t="s">
        <v>1171</v>
      </c>
      <c r="B951" s="113" t="s">
        <v>383</v>
      </c>
      <c r="C951" s="113">
        <v>23.55</v>
      </c>
      <c r="D951" s="113">
        <v>24.6</v>
      </c>
      <c r="E951" s="113">
        <v>23.3</v>
      </c>
      <c r="F951" s="113">
        <v>23.75</v>
      </c>
      <c r="G951" s="113">
        <v>23.75</v>
      </c>
      <c r="H951" s="113">
        <v>22.75</v>
      </c>
      <c r="I951" s="113">
        <v>551935</v>
      </c>
      <c r="J951" s="113">
        <v>13199589.75</v>
      </c>
      <c r="K951" s="115">
        <v>43535</v>
      </c>
      <c r="L951" s="113">
        <v>2038</v>
      </c>
      <c r="M951" s="113" t="s">
        <v>1172</v>
      </c>
      <c r="N951" s="351"/>
    </row>
    <row r="952" spans="1:14">
      <c r="A952" s="113" t="s">
        <v>1173</v>
      </c>
      <c r="B952" s="113" t="s">
        <v>383</v>
      </c>
      <c r="C952" s="113">
        <v>57.05</v>
      </c>
      <c r="D952" s="113">
        <v>58.4</v>
      </c>
      <c r="E952" s="113">
        <v>56.7</v>
      </c>
      <c r="F952" s="113">
        <v>57.3</v>
      </c>
      <c r="G952" s="113">
        <v>57.05</v>
      </c>
      <c r="H952" s="113">
        <v>56.7</v>
      </c>
      <c r="I952" s="113">
        <v>368060</v>
      </c>
      <c r="J952" s="113">
        <v>21084229.699999999</v>
      </c>
      <c r="K952" s="115">
        <v>43535</v>
      </c>
      <c r="L952" s="113">
        <v>5477</v>
      </c>
      <c r="M952" s="113" t="s">
        <v>1174</v>
      </c>
      <c r="N952" s="351"/>
    </row>
    <row r="953" spans="1:14">
      <c r="A953" s="113" t="s">
        <v>1175</v>
      </c>
      <c r="B953" s="113" t="s">
        <v>383</v>
      </c>
      <c r="C953" s="113">
        <v>565.15</v>
      </c>
      <c r="D953" s="113">
        <v>581.9</v>
      </c>
      <c r="E953" s="113">
        <v>565.15</v>
      </c>
      <c r="F953" s="113">
        <v>578.65</v>
      </c>
      <c r="G953" s="113">
        <v>577</v>
      </c>
      <c r="H953" s="113">
        <v>565.15</v>
      </c>
      <c r="I953" s="113">
        <v>10287</v>
      </c>
      <c r="J953" s="113">
        <v>5924550.8499999996</v>
      </c>
      <c r="K953" s="115">
        <v>43535</v>
      </c>
      <c r="L953" s="113">
        <v>503</v>
      </c>
      <c r="M953" s="113" t="s">
        <v>1176</v>
      </c>
      <c r="N953" s="351"/>
    </row>
    <row r="954" spans="1:14">
      <c r="A954" s="113" t="s">
        <v>1177</v>
      </c>
      <c r="B954" s="113" t="s">
        <v>383</v>
      </c>
      <c r="C954" s="113">
        <v>28.2</v>
      </c>
      <c r="D954" s="113">
        <v>29</v>
      </c>
      <c r="E954" s="113">
        <v>28.15</v>
      </c>
      <c r="F954" s="113">
        <v>28.75</v>
      </c>
      <c r="G954" s="113">
        <v>28.65</v>
      </c>
      <c r="H954" s="113">
        <v>28.2</v>
      </c>
      <c r="I954" s="113">
        <v>868991</v>
      </c>
      <c r="J954" s="113">
        <v>24827931.449999999</v>
      </c>
      <c r="K954" s="115">
        <v>43535</v>
      </c>
      <c r="L954" s="113">
        <v>2639</v>
      </c>
      <c r="M954" s="113" t="s">
        <v>3027</v>
      </c>
      <c r="N954" s="351"/>
    </row>
    <row r="955" spans="1:14">
      <c r="A955" s="113" t="s">
        <v>3439</v>
      </c>
      <c r="B955" s="113" t="s">
        <v>3175</v>
      </c>
      <c r="C955" s="113">
        <v>43.75</v>
      </c>
      <c r="D955" s="113">
        <v>47</v>
      </c>
      <c r="E955" s="113">
        <v>43.75</v>
      </c>
      <c r="F955" s="113">
        <v>45.25</v>
      </c>
      <c r="G955" s="113">
        <v>47</v>
      </c>
      <c r="H955" s="113">
        <v>46</v>
      </c>
      <c r="I955" s="113">
        <v>471</v>
      </c>
      <c r="J955" s="113">
        <v>21011</v>
      </c>
      <c r="K955" s="115">
        <v>43535</v>
      </c>
      <c r="L955" s="113">
        <v>6</v>
      </c>
      <c r="M955" s="113" t="s">
        <v>3440</v>
      </c>
      <c r="N955" s="351"/>
    </row>
    <row r="956" spans="1:14">
      <c r="A956" s="113" t="s">
        <v>1178</v>
      </c>
      <c r="B956" s="113" t="s">
        <v>383</v>
      </c>
      <c r="C956" s="113">
        <v>8.8000000000000007</v>
      </c>
      <c r="D956" s="113">
        <v>10.050000000000001</v>
      </c>
      <c r="E956" s="113">
        <v>8.8000000000000007</v>
      </c>
      <c r="F956" s="113">
        <v>9.5500000000000007</v>
      </c>
      <c r="G956" s="113">
        <v>9.6</v>
      </c>
      <c r="H956" s="113">
        <v>9.15</v>
      </c>
      <c r="I956" s="113">
        <v>25996</v>
      </c>
      <c r="J956" s="113">
        <v>248207.5</v>
      </c>
      <c r="K956" s="115">
        <v>43535</v>
      </c>
      <c r="L956" s="113">
        <v>73</v>
      </c>
      <c r="M956" s="113" t="s">
        <v>1179</v>
      </c>
      <c r="N956" s="351"/>
    </row>
    <row r="957" spans="1:14">
      <c r="A957" s="113" t="s">
        <v>2670</v>
      </c>
      <c r="B957" s="113" t="s">
        <v>383</v>
      </c>
      <c r="C957" s="113">
        <v>41.3</v>
      </c>
      <c r="D957" s="113">
        <v>42.15</v>
      </c>
      <c r="E957" s="113">
        <v>39.5</v>
      </c>
      <c r="F957" s="113">
        <v>40.950000000000003</v>
      </c>
      <c r="G957" s="113">
        <v>40.25</v>
      </c>
      <c r="H957" s="113">
        <v>41.5</v>
      </c>
      <c r="I957" s="113">
        <v>17001</v>
      </c>
      <c r="J957" s="113">
        <v>688881.9</v>
      </c>
      <c r="K957" s="115">
        <v>43535</v>
      </c>
      <c r="L957" s="113">
        <v>221</v>
      </c>
      <c r="M957" s="113" t="s">
        <v>2671</v>
      </c>
      <c r="N957" s="351"/>
    </row>
    <row r="958" spans="1:14">
      <c r="A958" s="113" t="s">
        <v>1180</v>
      </c>
      <c r="B958" s="113" t="s">
        <v>383</v>
      </c>
      <c r="C958" s="113">
        <v>159</v>
      </c>
      <c r="D958" s="113">
        <v>163.05000000000001</v>
      </c>
      <c r="E958" s="113">
        <v>159</v>
      </c>
      <c r="F958" s="113">
        <v>162.35</v>
      </c>
      <c r="G958" s="113">
        <v>161.25</v>
      </c>
      <c r="H958" s="113">
        <v>158.55000000000001</v>
      </c>
      <c r="I958" s="113">
        <v>174729</v>
      </c>
      <c r="J958" s="113">
        <v>28235493.850000001</v>
      </c>
      <c r="K958" s="115">
        <v>43535</v>
      </c>
      <c r="L958" s="113">
        <v>5868</v>
      </c>
      <c r="M958" s="113" t="s">
        <v>1181</v>
      </c>
      <c r="N958" s="351"/>
    </row>
    <row r="959" spans="1:14">
      <c r="A959" s="113" t="s">
        <v>2442</v>
      </c>
      <c r="B959" s="113" t="s">
        <v>383</v>
      </c>
      <c r="C959" s="113">
        <v>46.1</v>
      </c>
      <c r="D959" s="113">
        <v>46.1</v>
      </c>
      <c r="E959" s="113">
        <v>43</v>
      </c>
      <c r="F959" s="113">
        <v>43.6</v>
      </c>
      <c r="G959" s="113">
        <v>43.2</v>
      </c>
      <c r="H959" s="113">
        <v>43.95</v>
      </c>
      <c r="I959" s="113">
        <v>20415</v>
      </c>
      <c r="J959" s="113">
        <v>893170.05</v>
      </c>
      <c r="K959" s="115">
        <v>43535</v>
      </c>
      <c r="L959" s="113">
        <v>168</v>
      </c>
      <c r="M959" s="113" t="s">
        <v>2443</v>
      </c>
      <c r="N959" s="351"/>
    </row>
    <row r="960" spans="1:14">
      <c r="A960" s="113" t="s">
        <v>1182</v>
      </c>
      <c r="B960" s="113" t="s">
        <v>383</v>
      </c>
      <c r="C960" s="113">
        <v>281.10000000000002</v>
      </c>
      <c r="D960" s="113">
        <v>281.10000000000002</v>
      </c>
      <c r="E960" s="113">
        <v>271.95</v>
      </c>
      <c r="F960" s="113">
        <v>272.60000000000002</v>
      </c>
      <c r="G960" s="113">
        <v>272.10000000000002</v>
      </c>
      <c r="H960" s="113">
        <v>275.35000000000002</v>
      </c>
      <c r="I960" s="113">
        <v>13998</v>
      </c>
      <c r="J960" s="113">
        <v>3830079.2</v>
      </c>
      <c r="K960" s="115">
        <v>43535</v>
      </c>
      <c r="L960" s="113">
        <v>595</v>
      </c>
      <c r="M960" s="113" t="s">
        <v>1183</v>
      </c>
      <c r="N960" s="351"/>
    </row>
    <row r="961" spans="1:14">
      <c r="A961" s="113" t="s">
        <v>1184</v>
      </c>
      <c r="B961" s="113" t="s">
        <v>383</v>
      </c>
      <c r="C961" s="113">
        <v>2681</v>
      </c>
      <c r="D961" s="113">
        <v>2699.5</v>
      </c>
      <c r="E961" s="113">
        <v>2653</v>
      </c>
      <c r="F961" s="113">
        <v>2667.85</v>
      </c>
      <c r="G961" s="113">
        <v>2668.9</v>
      </c>
      <c r="H961" s="113">
        <v>2649.35</v>
      </c>
      <c r="I961" s="113">
        <v>6849</v>
      </c>
      <c r="J961" s="113">
        <v>18308346.350000001</v>
      </c>
      <c r="K961" s="115">
        <v>43535</v>
      </c>
      <c r="L961" s="113">
        <v>3056</v>
      </c>
      <c r="M961" s="113" t="s">
        <v>1185</v>
      </c>
      <c r="N961" s="351"/>
    </row>
    <row r="962" spans="1:14">
      <c r="A962" s="113" t="s">
        <v>1186</v>
      </c>
      <c r="B962" s="113" t="s">
        <v>383</v>
      </c>
      <c r="C962" s="113">
        <v>361.1</v>
      </c>
      <c r="D962" s="113">
        <v>377</v>
      </c>
      <c r="E962" s="113">
        <v>361.1</v>
      </c>
      <c r="F962" s="113">
        <v>371.75</v>
      </c>
      <c r="G962" s="113">
        <v>371.7</v>
      </c>
      <c r="H962" s="113">
        <v>358</v>
      </c>
      <c r="I962" s="113">
        <v>54278</v>
      </c>
      <c r="J962" s="113">
        <v>20136516.100000001</v>
      </c>
      <c r="K962" s="115">
        <v>43535</v>
      </c>
      <c r="L962" s="113">
        <v>1619</v>
      </c>
      <c r="M962" s="113" t="s">
        <v>1187</v>
      </c>
      <c r="N962" s="351"/>
    </row>
    <row r="963" spans="1:14">
      <c r="A963" s="113" t="s">
        <v>1188</v>
      </c>
      <c r="B963" s="113" t="s">
        <v>383</v>
      </c>
      <c r="C963" s="113">
        <v>23.8</v>
      </c>
      <c r="D963" s="113">
        <v>24.8</v>
      </c>
      <c r="E963" s="113">
        <v>22.6</v>
      </c>
      <c r="F963" s="113">
        <v>23.95</v>
      </c>
      <c r="G963" s="113">
        <v>23.75</v>
      </c>
      <c r="H963" s="113">
        <v>23.95</v>
      </c>
      <c r="I963" s="113">
        <v>4984</v>
      </c>
      <c r="J963" s="113">
        <v>118264.55</v>
      </c>
      <c r="K963" s="115">
        <v>43535</v>
      </c>
      <c r="L963" s="113">
        <v>58</v>
      </c>
      <c r="M963" s="113" t="s">
        <v>1189</v>
      </c>
      <c r="N963" s="351"/>
    </row>
    <row r="964" spans="1:14">
      <c r="A964" s="113" t="s">
        <v>3028</v>
      </c>
      <c r="B964" s="113" t="s">
        <v>383</v>
      </c>
      <c r="C964" s="113">
        <v>18.5</v>
      </c>
      <c r="D964" s="113">
        <v>18.850000000000001</v>
      </c>
      <c r="E964" s="113">
        <v>18.100000000000001</v>
      </c>
      <c r="F964" s="113">
        <v>18.7</v>
      </c>
      <c r="G964" s="113">
        <v>18.7</v>
      </c>
      <c r="H964" s="113">
        <v>18.55</v>
      </c>
      <c r="I964" s="113">
        <v>242032</v>
      </c>
      <c r="J964" s="113">
        <v>4524637.8</v>
      </c>
      <c r="K964" s="115">
        <v>43535</v>
      </c>
      <c r="L964" s="113">
        <v>876</v>
      </c>
      <c r="M964" s="113" t="s">
        <v>3029</v>
      </c>
      <c r="N964" s="351"/>
    </row>
    <row r="965" spans="1:14">
      <c r="A965" s="113" t="s">
        <v>118</v>
      </c>
      <c r="B965" s="113" t="s">
        <v>383</v>
      </c>
      <c r="C965" s="113">
        <v>163.80000000000001</v>
      </c>
      <c r="D965" s="113">
        <v>173</v>
      </c>
      <c r="E965" s="113">
        <v>163.5</v>
      </c>
      <c r="F965" s="113">
        <v>172</v>
      </c>
      <c r="G965" s="113">
        <v>172.6</v>
      </c>
      <c r="H965" s="113">
        <v>163.25</v>
      </c>
      <c r="I965" s="113">
        <v>14195771</v>
      </c>
      <c r="J965" s="113">
        <v>2430253756.9000001</v>
      </c>
      <c r="K965" s="115">
        <v>43535</v>
      </c>
      <c r="L965" s="113">
        <v>114080</v>
      </c>
      <c r="M965" s="113" t="s">
        <v>3030</v>
      </c>
      <c r="N965" s="351"/>
    </row>
    <row r="966" spans="1:14">
      <c r="A966" s="113" t="s">
        <v>1190</v>
      </c>
      <c r="B966" s="113" t="s">
        <v>383</v>
      </c>
      <c r="C966" s="113">
        <v>608.85</v>
      </c>
      <c r="D966" s="113">
        <v>608.85</v>
      </c>
      <c r="E966" s="113">
        <v>594</v>
      </c>
      <c r="F966" s="113">
        <v>599.79999999999995</v>
      </c>
      <c r="G966" s="113">
        <v>595.25</v>
      </c>
      <c r="H966" s="113">
        <v>602.54999999999995</v>
      </c>
      <c r="I966" s="113">
        <v>584339</v>
      </c>
      <c r="J966" s="113">
        <v>350709331.75</v>
      </c>
      <c r="K966" s="115">
        <v>43535</v>
      </c>
      <c r="L966" s="113">
        <v>7091</v>
      </c>
      <c r="M966" s="113" t="s">
        <v>3031</v>
      </c>
      <c r="N966" s="351"/>
    </row>
    <row r="967" spans="1:14">
      <c r="A967" s="113" t="s">
        <v>3428</v>
      </c>
      <c r="B967" s="113" t="s">
        <v>383</v>
      </c>
      <c r="C967" s="113">
        <v>49.5</v>
      </c>
      <c r="D967" s="113">
        <v>57.2</v>
      </c>
      <c r="E967" s="113">
        <v>49</v>
      </c>
      <c r="F967" s="113">
        <v>50.35</v>
      </c>
      <c r="G967" s="113">
        <v>50.05</v>
      </c>
      <c r="H967" s="113">
        <v>51.55</v>
      </c>
      <c r="I967" s="113">
        <v>3096</v>
      </c>
      <c r="J967" s="113">
        <v>161867.85</v>
      </c>
      <c r="K967" s="115">
        <v>43535</v>
      </c>
      <c r="L967" s="113">
        <v>69</v>
      </c>
      <c r="M967" s="113" t="s">
        <v>3429</v>
      </c>
      <c r="N967" s="351"/>
    </row>
    <row r="968" spans="1:14">
      <c r="A968" s="113" t="s">
        <v>203</v>
      </c>
      <c r="B968" s="113" t="s">
        <v>383</v>
      </c>
      <c r="C968" s="113">
        <v>976.1</v>
      </c>
      <c r="D968" s="113">
        <v>1002.9</v>
      </c>
      <c r="E968" s="113">
        <v>973.55</v>
      </c>
      <c r="F968" s="113">
        <v>993.3</v>
      </c>
      <c r="G968" s="113">
        <v>990.85</v>
      </c>
      <c r="H968" s="113">
        <v>980.75</v>
      </c>
      <c r="I968" s="113">
        <v>268768</v>
      </c>
      <c r="J968" s="113">
        <v>266725793.59999999</v>
      </c>
      <c r="K968" s="115">
        <v>43535</v>
      </c>
      <c r="L968" s="113">
        <v>23866</v>
      </c>
      <c r="M968" s="113" t="s">
        <v>3032</v>
      </c>
      <c r="N968" s="351"/>
    </row>
    <row r="969" spans="1:14">
      <c r="A969" s="113" t="s">
        <v>3033</v>
      </c>
      <c r="B969" s="113" t="s">
        <v>383</v>
      </c>
      <c r="C969" s="113">
        <v>490</v>
      </c>
      <c r="D969" s="113">
        <v>496.9</v>
      </c>
      <c r="E969" s="113">
        <v>482.95</v>
      </c>
      <c r="F969" s="113">
        <v>483.9</v>
      </c>
      <c r="G969" s="113">
        <v>483.4</v>
      </c>
      <c r="H969" s="113">
        <v>486.7</v>
      </c>
      <c r="I969" s="113">
        <v>3341</v>
      </c>
      <c r="J969" s="113">
        <v>1626366.4</v>
      </c>
      <c r="K969" s="115">
        <v>43535</v>
      </c>
      <c r="L969" s="113">
        <v>411</v>
      </c>
      <c r="M969" s="113" t="s">
        <v>3034</v>
      </c>
      <c r="N969" s="351"/>
    </row>
    <row r="970" spans="1:14">
      <c r="A970" s="113" t="s">
        <v>119</v>
      </c>
      <c r="B970" s="113" t="s">
        <v>383</v>
      </c>
      <c r="C970" s="113">
        <v>57040</v>
      </c>
      <c r="D970" s="113">
        <v>57980.15</v>
      </c>
      <c r="E970" s="113">
        <v>57040</v>
      </c>
      <c r="F970" s="113">
        <v>57708.3</v>
      </c>
      <c r="G970" s="113">
        <v>57725</v>
      </c>
      <c r="H970" s="113">
        <v>57026.6</v>
      </c>
      <c r="I970" s="113">
        <v>5144</v>
      </c>
      <c r="J970" s="113">
        <v>296815013.30000001</v>
      </c>
      <c r="K970" s="115">
        <v>43535</v>
      </c>
      <c r="L970" s="113">
        <v>3134</v>
      </c>
      <c r="M970" s="113" t="s">
        <v>1191</v>
      </c>
      <c r="N970" s="351"/>
    </row>
    <row r="971" spans="1:14">
      <c r="A971" s="113" t="s">
        <v>2708</v>
      </c>
      <c r="B971" s="113" t="s">
        <v>383</v>
      </c>
      <c r="C971" s="113">
        <v>41.65</v>
      </c>
      <c r="D971" s="113">
        <v>41.65</v>
      </c>
      <c r="E971" s="113">
        <v>41.65</v>
      </c>
      <c r="F971" s="113">
        <v>41.65</v>
      </c>
      <c r="G971" s="113">
        <v>41.65</v>
      </c>
      <c r="H971" s="113">
        <v>41.7</v>
      </c>
      <c r="I971" s="113">
        <v>198</v>
      </c>
      <c r="J971" s="113">
        <v>8246.7000000000007</v>
      </c>
      <c r="K971" s="115">
        <v>43535</v>
      </c>
      <c r="L971" s="113">
        <v>3</v>
      </c>
      <c r="M971" s="113" t="s">
        <v>2709</v>
      </c>
      <c r="N971" s="351"/>
    </row>
    <row r="972" spans="1:14">
      <c r="A972" s="113" t="s">
        <v>1192</v>
      </c>
      <c r="B972" s="113" t="s">
        <v>383</v>
      </c>
      <c r="C972" s="113">
        <v>68.5</v>
      </c>
      <c r="D972" s="113">
        <v>72.400000000000006</v>
      </c>
      <c r="E972" s="113">
        <v>68.5</v>
      </c>
      <c r="F972" s="113">
        <v>72.05</v>
      </c>
      <c r="G972" s="113">
        <v>72</v>
      </c>
      <c r="H972" s="113">
        <v>68.55</v>
      </c>
      <c r="I972" s="113">
        <v>1641283</v>
      </c>
      <c r="J972" s="113">
        <v>116730761.84999999</v>
      </c>
      <c r="K972" s="115">
        <v>43535</v>
      </c>
      <c r="L972" s="113">
        <v>8317</v>
      </c>
      <c r="M972" s="113" t="s">
        <v>1193</v>
      </c>
      <c r="N972" s="351"/>
    </row>
    <row r="973" spans="1:14">
      <c r="A973" s="113" t="s">
        <v>2444</v>
      </c>
      <c r="B973" s="113" t="s">
        <v>383</v>
      </c>
      <c r="C973" s="113">
        <v>14.1</v>
      </c>
      <c r="D973" s="113">
        <v>15.3</v>
      </c>
      <c r="E973" s="113">
        <v>13.65</v>
      </c>
      <c r="F973" s="113">
        <v>14.6</v>
      </c>
      <c r="G973" s="113">
        <v>14.85</v>
      </c>
      <c r="H973" s="113">
        <v>14.45</v>
      </c>
      <c r="I973" s="113">
        <v>20340</v>
      </c>
      <c r="J973" s="113">
        <v>298510.55</v>
      </c>
      <c r="K973" s="115">
        <v>43535</v>
      </c>
      <c r="L973" s="113">
        <v>115</v>
      </c>
      <c r="M973" s="113" t="s">
        <v>2445</v>
      </c>
      <c r="N973" s="351"/>
    </row>
    <row r="974" spans="1:14">
      <c r="A974" s="113" t="s">
        <v>2446</v>
      </c>
      <c r="B974" s="113" t="s">
        <v>383</v>
      </c>
      <c r="C974" s="113">
        <v>77</v>
      </c>
      <c r="D974" s="113">
        <v>77</v>
      </c>
      <c r="E974" s="113">
        <v>66.25</v>
      </c>
      <c r="F974" s="113">
        <v>68.150000000000006</v>
      </c>
      <c r="G974" s="113">
        <v>67.599999999999994</v>
      </c>
      <c r="H974" s="113">
        <v>64.400000000000006</v>
      </c>
      <c r="I974" s="113">
        <v>293392</v>
      </c>
      <c r="J974" s="113">
        <v>20459820.600000001</v>
      </c>
      <c r="K974" s="115">
        <v>43535</v>
      </c>
      <c r="L974" s="113">
        <v>4606</v>
      </c>
      <c r="M974" s="113" t="s">
        <v>2447</v>
      </c>
      <c r="N974" s="351"/>
    </row>
    <row r="975" spans="1:14">
      <c r="A975" s="113" t="s">
        <v>1194</v>
      </c>
      <c r="B975" s="113" t="s">
        <v>383</v>
      </c>
      <c r="C975" s="113">
        <v>13.8</v>
      </c>
      <c r="D975" s="113">
        <v>14.6</v>
      </c>
      <c r="E975" s="113">
        <v>13.55</v>
      </c>
      <c r="F975" s="113">
        <v>13.95</v>
      </c>
      <c r="G975" s="113">
        <v>13.95</v>
      </c>
      <c r="H975" s="113">
        <v>13.8</v>
      </c>
      <c r="I975" s="113">
        <v>3857128</v>
      </c>
      <c r="J975" s="113">
        <v>54516400.350000001</v>
      </c>
      <c r="K975" s="115">
        <v>43535</v>
      </c>
      <c r="L975" s="113">
        <v>6827</v>
      </c>
      <c r="M975" s="113" t="s">
        <v>1195</v>
      </c>
      <c r="N975" s="351"/>
    </row>
    <row r="976" spans="1:14">
      <c r="A976" s="113" t="s">
        <v>1196</v>
      </c>
      <c r="B976" s="113" t="s">
        <v>383</v>
      </c>
      <c r="C976" s="113">
        <v>18.8</v>
      </c>
      <c r="D976" s="113">
        <v>19.2</v>
      </c>
      <c r="E976" s="113">
        <v>18.2</v>
      </c>
      <c r="F976" s="113">
        <v>18.5</v>
      </c>
      <c r="G976" s="113">
        <v>18.5</v>
      </c>
      <c r="H976" s="113">
        <v>18.3</v>
      </c>
      <c r="I976" s="113">
        <v>8772</v>
      </c>
      <c r="J976" s="113">
        <v>162252.5</v>
      </c>
      <c r="K976" s="115">
        <v>43535</v>
      </c>
      <c r="L976" s="113">
        <v>64</v>
      </c>
      <c r="M976" s="113" t="s">
        <v>1197</v>
      </c>
      <c r="N976" s="351"/>
    </row>
    <row r="977" spans="1:14">
      <c r="A977" s="113" t="s">
        <v>1198</v>
      </c>
      <c r="B977" s="113" t="s">
        <v>383</v>
      </c>
      <c r="C977" s="113">
        <v>57</v>
      </c>
      <c r="D977" s="113">
        <v>58.9</v>
      </c>
      <c r="E977" s="113">
        <v>56.9</v>
      </c>
      <c r="F977" s="113">
        <v>57.15</v>
      </c>
      <c r="G977" s="113">
        <v>57.15</v>
      </c>
      <c r="H977" s="113">
        <v>56.2</v>
      </c>
      <c r="I977" s="113">
        <v>50733</v>
      </c>
      <c r="J977" s="113">
        <v>2905971.95</v>
      </c>
      <c r="K977" s="115">
        <v>43535</v>
      </c>
      <c r="L977" s="113">
        <v>378</v>
      </c>
      <c r="M977" s="113" t="s">
        <v>1199</v>
      </c>
      <c r="N977" s="351"/>
    </row>
    <row r="978" spans="1:14">
      <c r="A978" s="113" t="s">
        <v>1200</v>
      </c>
      <c r="B978" s="113" t="s">
        <v>383</v>
      </c>
      <c r="C978" s="113">
        <v>38.950000000000003</v>
      </c>
      <c r="D978" s="113">
        <v>40.85</v>
      </c>
      <c r="E978" s="113">
        <v>38.299999999999997</v>
      </c>
      <c r="F978" s="113">
        <v>39.799999999999997</v>
      </c>
      <c r="G978" s="113">
        <v>39.25</v>
      </c>
      <c r="H978" s="113">
        <v>39.5</v>
      </c>
      <c r="I978" s="113">
        <v>11448</v>
      </c>
      <c r="J978" s="113">
        <v>458789.15</v>
      </c>
      <c r="K978" s="115">
        <v>43535</v>
      </c>
      <c r="L978" s="113">
        <v>160</v>
      </c>
      <c r="M978" s="113" t="s">
        <v>1201</v>
      </c>
      <c r="N978" s="351"/>
    </row>
    <row r="979" spans="1:14">
      <c r="A979" s="113" t="s">
        <v>1202</v>
      </c>
      <c r="B979" s="113" t="s">
        <v>383</v>
      </c>
      <c r="C979" s="113">
        <v>55.5</v>
      </c>
      <c r="D979" s="113">
        <v>57.5</v>
      </c>
      <c r="E979" s="113">
        <v>55.5</v>
      </c>
      <c r="F979" s="113">
        <v>56.35</v>
      </c>
      <c r="G979" s="113">
        <v>56.1</v>
      </c>
      <c r="H979" s="113">
        <v>55.35</v>
      </c>
      <c r="I979" s="113">
        <v>101961</v>
      </c>
      <c r="J979" s="113">
        <v>5761537.75</v>
      </c>
      <c r="K979" s="115">
        <v>43535</v>
      </c>
      <c r="L979" s="113">
        <v>931</v>
      </c>
      <c r="M979" s="113" t="s">
        <v>1203</v>
      </c>
      <c r="N979" s="351"/>
    </row>
    <row r="980" spans="1:14">
      <c r="A980" s="113" t="s">
        <v>1204</v>
      </c>
      <c r="B980" s="113" t="s">
        <v>383</v>
      </c>
      <c r="C980" s="113">
        <v>178</v>
      </c>
      <c r="D980" s="113">
        <v>184</v>
      </c>
      <c r="E980" s="113">
        <v>174.05</v>
      </c>
      <c r="F980" s="113">
        <v>179.1</v>
      </c>
      <c r="G980" s="113">
        <v>179</v>
      </c>
      <c r="H980" s="113">
        <v>175.7</v>
      </c>
      <c r="I980" s="113">
        <v>28329</v>
      </c>
      <c r="J980" s="113">
        <v>5100837.55</v>
      </c>
      <c r="K980" s="115">
        <v>43535</v>
      </c>
      <c r="L980" s="113">
        <v>811</v>
      </c>
      <c r="M980" s="113" t="s">
        <v>1205</v>
      </c>
      <c r="N980" s="351"/>
    </row>
    <row r="981" spans="1:14">
      <c r="A981" s="113" t="s">
        <v>3035</v>
      </c>
      <c r="B981" s="113" t="s">
        <v>383</v>
      </c>
      <c r="C981" s="113">
        <v>23.95</v>
      </c>
      <c r="D981" s="113">
        <v>24.1</v>
      </c>
      <c r="E981" s="113">
        <v>23.1</v>
      </c>
      <c r="F981" s="113">
        <v>23.45</v>
      </c>
      <c r="G981" s="113">
        <v>23.3</v>
      </c>
      <c r="H981" s="113">
        <v>23.4</v>
      </c>
      <c r="I981" s="113">
        <v>75818</v>
      </c>
      <c r="J981" s="113">
        <v>1796651.55</v>
      </c>
      <c r="K981" s="115">
        <v>43535</v>
      </c>
      <c r="L981" s="113">
        <v>349</v>
      </c>
      <c r="M981" s="113" t="s">
        <v>3036</v>
      </c>
      <c r="N981" s="351"/>
    </row>
    <row r="982" spans="1:14">
      <c r="A982" s="113" t="s">
        <v>1206</v>
      </c>
      <c r="B982" s="113" t="s">
        <v>383</v>
      </c>
      <c r="C982" s="113">
        <v>900</v>
      </c>
      <c r="D982" s="113">
        <v>913.45</v>
      </c>
      <c r="E982" s="113">
        <v>898</v>
      </c>
      <c r="F982" s="113">
        <v>908.55</v>
      </c>
      <c r="G982" s="113">
        <v>907</v>
      </c>
      <c r="H982" s="113">
        <v>896.55</v>
      </c>
      <c r="I982" s="113">
        <v>10969</v>
      </c>
      <c r="J982" s="113">
        <v>9971576.3499999996</v>
      </c>
      <c r="K982" s="115">
        <v>43535</v>
      </c>
      <c r="L982" s="113">
        <v>727</v>
      </c>
      <c r="M982" s="113" t="s">
        <v>1207</v>
      </c>
      <c r="N982" s="351"/>
    </row>
    <row r="983" spans="1:14">
      <c r="A983" s="113" t="s">
        <v>1208</v>
      </c>
      <c r="B983" s="113" t="s">
        <v>383</v>
      </c>
      <c r="C983" s="113">
        <v>573.5</v>
      </c>
      <c r="D983" s="113">
        <v>598</v>
      </c>
      <c r="E983" s="113">
        <v>572.20000000000005</v>
      </c>
      <c r="F983" s="113">
        <v>594</v>
      </c>
      <c r="G983" s="113">
        <v>594</v>
      </c>
      <c r="H983" s="113">
        <v>570.9</v>
      </c>
      <c r="I983" s="113">
        <v>2761767</v>
      </c>
      <c r="J983" s="113">
        <v>1628687631.25</v>
      </c>
      <c r="K983" s="115">
        <v>43535</v>
      </c>
      <c r="L983" s="113">
        <v>60616</v>
      </c>
      <c r="M983" s="113" t="s">
        <v>1209</v>
      </c>
      <c r="N983" s="351"/>
    </row>
    <row r="984" spans="1:14">
      <c r="A984" s="113" t="s">
        <v>2672</v>
      </c>
      <c r="B984" s="113" t="s">
        <v>383</v>
      </c>
      <c r="C984" s="113">
        <v>0.25</v>
      </c>
      <c r="D984" s="113">
        <v>0.25</v>
      </c>
      <c r="E984" s="113">
        <v>0.2</v>
      </c>
      <c r="F984" s="113">
        <v>0.25</v>
      </c>
      <c r="G984" s="113">
        <v>0.25</v>
      </c>
      <c r="H984" s="113">
        <v>0.25</v>
      </c>
      <c r="I984" s="113">
        <v>404010</v>
      </c>
      <c r="J984" s="113">
        <v>85357.45</v>
      </c>
      <c r="K984" s="115">
        <v>43535</v>
      </c>
      <c r="L984" s="113">
        <v>47</v>
      </c>
      <c r="M984" s="113" t="s">
        <v>2673</v>
      </c>
      <c r="N984" s="351"/>
    </row>
    <row r="985" spans="1:14">
      <c r="A985" s="113" t="s">
        <v>2756</v>
      </c>
      <c r="B985" s="113" t="s">
        <v>383</v>
      </c>
      <c r="C985" s="113">
        <v>490</v>
      </c>
      <c r="D985" s="113">
        <v>492</v>
      </c>
      <c r="E985" s="113">
        <v>482</v>
      </c>
      <c r="F985" s="113">
        <v>487.43</v>
      </c>
      <c r="G985" s="113">
        <v>487.25</v>
      </c>
      <c r="H985" s="113">
        <v>486.19</v>
      </c>
      <c r="I985" s="113">
        <v>4492</v>
      </c>
      <c r="J985" s="113">
        <v>2183865.2200000002</v>
      </c>
      <c r="K985" s="115">
        <v>43535</v>
      </c>
      <c r="L985" s="113">
        <v>327</v>
      </c>
      <c r="M985" s="113" t="s">
        <v>2757</v>
      </c>
      <c r="N985" s="351"/>
    </row>
    <row r="986" spans="1:14">
      <c r="A986" s="113" t="s">
        <v>2196</v>
      </c>
      <c r="B986" s="113" t="s">
        <v>383</v>
      </c>
      <c r="C986" s="113">
        <v>30.15</v>
      </c>
      <c r="D986" s="113">
        <v>31.1</v>
      </c>
      <c r="E986" s="113">
        <v>30.1</v>
      </c>
      <c r="F986" s="113">
        <v>31</v>
      </c>
      <c r="G986" s="113">
        <v>30.8</v>
      </c>
      <c r="H986" s="113">
        <v>30.45</v>
      </c>
      <c r="I986" s="113">
        <v>68985</v>
      </c>
      <c r="J986" s="113">
        <v>2131474.6</v>
      </c>
      <c r="K986" s="115">
        <v>43535</v>
      </c>
      <c r="L986" s="113">
        <v>310</v>
      </c>
      <c r="M986" s="113" t="s">
        <v>2029</v>
      </c>
      <c r="N986" s="351"/>
    </row>
    <row r="987" spans="1:14">
      <c r="A987" s="113" t="s">
        <v>1993</v>
      </c>
      <c r="B987" s="113" t="s">
        <v>383</v>
      </c>
      <c r="C987" s="113">
        <v>6.6</v>
      </c>
      <c r="D987" s="113">
        <v>7.25</v>
      </c>
      <c r="E987" s="113">
        <v>6.6</v>
      </c>
      <c r="F987" s="113">
        <v>7.05</v>
      </c>
      <c r="G987" s="113">
        <v>7.15</v>
      </c>
      <c r="H987" s="113">
        <v>6.75</v>
      </c>
      <c r="I987" s="113">
        <v>315151</v>
      </c>
      <c r="J987" s="113">
        <v>2202952.2999999998</v>
      </c>
      <c r="K987" s="115">
        <v>43535</v>
      </c>
      <c r="L987" s="113">
        <v>550</v>
      </c>
      <c r="M987" s="113" t="s">
        <v>1994</v>
      </c>
      <c r="N987" s="351"/>
    </row>
    <row r="988" spans="1:14">
      <c r="A988" s="113" t="s">
        <v>1210</v>
      </c>
      <c r="B988" s="113" t="s">
        <v>383</v>
      </c>
      <c r="C988" s="113">
        <v>0.45</v>
      </c>
      <c r="D988" s="113">
        <v>0.45</v>
      </c>
      <c r="E988" s="113">
        <v>0.4</v>
      </c>
      <c r="F988" s="113">
        <v>0.4</v>
      </c>
      <c r="G988" s="113">
        <v>0.4</v>
      </c>
      <c r="H988" s="113">
        <v>0.45</v>
      </c>
      <c r="I988" s="113">
        <v>7024617</v>
      </c>
      <c r="J988" s="113">
        <v>2842813</v>
      </c>
      <c r="K988" s="115">
        <v>43535</v>
      </c>
      <c r="L988" s="113">
        <v>730</v>
      </c>
      <c r="M988" s="113" t="s">
        <v>1211</v>
      </c>
      <c r="N988" s="351"/>
    </row>
    <row r="989" spans="1:14">
      <c r="A989" s="113" t="s">
        <v>1985</v>
      </c>
      <c r="B989" s="113" t="s">
        <v>383</v>
      </c>
      <c r="C989" s="113">
        <v>13.65</v>
      </c>
      <c r="D989" s="113">
        <v>13.9</v>
      </c>
      <c r="E989" s="113">
        <v>13.1</v>
      </c>
      <c r="F989" s="113">
        <v>13.3</v>
      </c>
      <c r="G989" s="113">
        <v>13.1</v>
      </c>
      <c r="H989" s="113">
        <v>13.65</v>
      </c>
      <c r="I989" s="113">
        <v>6367</v>
      </c>
      <c r="J989" s="113">
        <v>85008.8</v>
      </c>
      <c r="K989" s="115">
        <v>43535</v>
      </c>
      <c r="L989" s="113">
        <v>24</v>
      </c>
      <c r="M989" s="113" t="s">
        <v>1986</v>
      </c>
      <c r="N989" s="351"/>
    </row>
    <row r="990" spans="1:14">
      <c r="A990" s="113" t="s">
        <v>2448</v>
      </c>
      <c r="B990" s="113" t="s">
        <v>383</v>
      </c>
      <c r="C990" s="113">
        <v>23.2</v>
      </c>
      <c r="D990" s="113">
        <v>23.5</v>
      </c>
      <c r="E990" s="113">
        <v>23.2</v>
      </c>
      <c r="F990" s="113">
        <v>23.4</v>
      </c>
      <c r="G990" s="113">
        <v>23.35</v>
      </c>
      <c r="H990" s="113">
        <v>23.35</v>
      </c>
      <c r="I990" s="113">
        <v>568</v>
      </c>
      <c r="J990" s="113">
        <v>13260.1</v>
      </c>
      <c r="K990" s="115">
        <v>43535</v>
      </c>
      <c r="L990" s="113">
        <v>9</v>
      </c>
      <c r="M990" s="113" t="s">
        <v>2449</v>
      </c>
      <c r="N990" s="351"/>
    </row>
    <row r="991" spans="1:14">
      <c r="A991" s="113" t="s">
        <v>1212</v>
      </c>
      <c r="B991" s="113" t="s">
        <v>383</v>
      </c>
      <c r="C991" s="113">
        <v>86.9</v>
      </c>
      <c r="D991" s="113">
        <v>91.95</v>
      </c>
      <c r="E991" s="113">
        <v>86.9</v>
      </c>
      <c r="F991" s="113">
        <v>90.3</v>
      </c>
      <c r="G991" s="113">
        <v>90.5</v>
      </c>
      <c r="H991" s="113">
        <v>85.95</v>
      </c>
      <c r="I991" s="113">
        <v>2432</v>
      </c>
      <c r="J991" s="113">
        <v>218690.25</v>
      </c>
      <c r="K991" s="115">
        <v>43535</v>
      </c>
      <c r="L991" s="113">
        <v>45</v>
      </c>
      <c r="M991" s="113" t="s">
        <v>1213</v>
      </c>
      <c r="N991" s="351"/>
    </row>
    <row r="992" spans="1:14">
      <c r="A992" s="113" t="s">
        <v>1214</v>
      </c>
      <c r="B992" s="113" t="s">
        <v>383</v>
      </c>
      <c r="C992" s="113">
        <v>43</v>
      </c>
      <c r="D992" s="113">
        <v>44</v>
      </c>
      <c r="E992" s="113">
        <v>42.5</v>
      </c>
      <c r="F992" s="113">
        <v>43.15</v>
      </c>
      <c r="G992" s="113">
        <v>43.5</v>
      </c>
      <c r="H992" s="113">
        <v>43.2</v>
      </c>
      <c r="I992" s="113">
        <v>7857</v>
      </c>
      <c r="J992" s="113">
        <v>340636.1</v>
      </c>
      <c r="K992" s="115">
        <v>43535</v>
      </c>
      <c r="L992" s="113">
        <v>86</v>
      </c>
      <c r="M992" s="113" t="s">
        <v>1215</v>
      </c>
      <c r="N992" s="351"/>
    </row>
    <row r="993" spans="1:14">
      <c r="A993" s="113" t="s">
        <v>1216</v>
      </c>
      <c r="B993" s="113" t="s">
        <v>383</v>
      </c>
      <c r="C993" s="113">
        <v>38.1</v>
      </c>
      <c r="D993" s="113">
        <v>39.35</v>
      </c>
      <c r="E993" s="113">
        <v>38.1</v>
      </c>
      <c r="F993" s="113">
        <v>39.049999999999997</v>
      </c>
      <c r="G993" s="113">
        <v>39</v>
      </c>
      <c r="H993" s="113">
        <v>38.049999999999997</v>
      </c>
      <c r="I993" s="113">
        <v>873</v>
      </c>
      <c r="J993" s="113">
        <v>33766.65</v>
      </c>
      <c r="K993" s="115">
        <v>43535</v>
      </c>
      <c r="L993" s="113">
        <v>17</v>
      </c>
      <c r="M993" s="113" t="s">
        <v>1217</v>
      </c>
      <c r="N993" s="351"/>
    </row>
    <row r="994" spans="1:14">
      <c r="A994" s="113" t="s">
        <v>1218</v>
      </c>
      <c r="B994" s="113" t="s">
        <v>383</v>
      </c>
      <c r="C994" s="113">
        <v>88.95</v>
      </c>
      <c r="D994" s="113">
        <v>90.8</v>
      </c>
      <c r="E994" s="113">
        <v>88.95</v>
      </c>
      <c r="F994" s="113">
        <v>89.6</v>
      </c>
      <c r="G994" s="113">
        <v>89.65</v>
      </c>
      <c r="H994" s="113">
        <v>89</v>
      </c>
      <c r="I994" s="113">
        <v>8515</v>
      </c>
      <c r="J994" s="113">
        <v>764617.05</v>
      </c>
      <c r="K994" s="115">
        <v>43535</v>
      </c>
      <c r="L994" s="113">
        <v>129</v>
      </c>
      <c r="M994" s="113" t="s">
        <v>1219</v>
      </c>
      <c r="N994" s="351"/>
    </row>
    <row r="995" spans="1:14">
      <c r="A995" s="113" t="s">
        <v>373</v>
      </c>
      <c r="B995" s="113" t="s">
        <v>383</v>
      </c>
      <c r="C995" s="113">
        <v>573.45000000000005</v>
      </c>
      <c r="D995" s="113">
        <v>575</v>
      </c>
      <c r="E995" s="113">
        <v>566.1</v>
      </c>
      <c r="F995" s="113">
        <v>572.79999999999995</v>
      </c>
      <c r="G995" s="113">
        <v>572.79999999999995</v>
      </c>
      <c r="H995" s="113">
        <v>568.75</v>
      </c>
      <c r="I995" s="113">
        <v>849922</v>
      </c>
      <c r="J995" s="113">
        <v>483493970.64999998</v>
      </c>
      <c r="K995" s="115">
        <v>43535</v>
      </c>
      <c r="L995" s="113">
        <v>12325</v>
      </c>
      <c r="M995" s="113" t="s">
        <v>1220</v>
      </c>
      <c r="N995" s="351"/>
    </row>
    <row r="996" spans="1:14">
      <c r="A996" s="113" t="s">
        <v>1221</v>
      </c>
      <c r="B996" s="113" t="s">
        <v>383</v>
      </c>
      <c r="C996" s="113">
        <v>407.35</v>
      </c>
      <c r="D996" s="113">
        <v>409.05</v>
      </c>
      <c r="E996" s="113">
        <v>399</v>
      </c>
      <c r="F996" s="113">
        <v>403.2</v>
      </c>
      <c r="G996" s="113">
        <v>400</v>
      </c>
      <c r="H996" s="113">
        <v>399.9</v>
      </c>
      <c r="I996" s="113">
        <v>9578</v>
      </c>
      <c r="J996" s="113">
        <v>3859784.2</v>
      </c>
      <c r="K996" s="115">
        <v>43535</v>
      </c>
      <c r="L996" s="113">
        <v>708</v>
      </c>
      <c r="M996" s="113" t="s">
        <v>1222</v>
      </c>
      <c r="N996" s="351"/>
    </row>
    <row r="997" spans="1:14">
      <c r="A997" s="113" t="s">
        <v>1223</v>
      </c>
      <c r="B997" s="113" t="s">
        <v>383</v>
      </c>
      <c r="C997" s="113">
        <v>52.2</v>
      </c>
      <c r="D997" s="113">
        <v>55.15</v>
      </c>
      <c r="E997" s="113">
        <v>52.05</v>
      </c>
      <c r="F997" s="113">
        <v>54.45</v>
      </c>
      <c r="G997" s="113">
        <v>54.6</v>
      </c>
      <c r="H997" s="113">
        <v>56.8</v>
      </c>
      <c r="I997" s="113">
        <v>31504094</v>
      </c>
      <c r="J997" s="113">
        <v>1702526922.8</v>
      </c>
      <c r="K997" s="115">
        <v>43535</v>
      </c>
      <c r="L997" s="113">
        <v>55813</v>
      </c>
      <c r="M997" s="113" t="s">
        <v>1224</v>
      </c>
      <c r="N997" s="351"/>
    </row>
    <row r="998" spans="1:14">
      <c r="A998" s="113" t="s">
        <v>3136</v>
      </c>
      <c r="B998" s="113" t="s">
        <v>3175</v>
      </c>
      <c r="C998" s="113">
        <v>5.5</v>
      </c>
      <c r="D998" s="113">
        <v>5.85</v>
      </c>
      <c r="E998" s="113">
        <v>5.5</v>
      </c>
      <c r="F998" s="113">
        <v>5.75</v>
      </c>
      <c r="G998" s="113">
        <v>5.7</v>
      </c>
      <c r="H998" s="113">
        <v>5.75</v>
      </c>
      <c r="I998" s="113">
        <v>14507</v>
      </c>
      <c r="J998" s="113">
        <v>81865.95</v>
      </c>
      <c r="K998" s="115">
        <v>43535</v>
      </c>
      <c r="L998" s="113">
        <v>57</v>
      </c>
      <c r="M998" s="113" t="s">
        <v>3137</v>
      </c>
      <c r="N998" s="351"/>
    </row>
    <row r="999" spans="1:14">
      <c r="A999" s="113" t="s">
        <v>1225</v>
      </c>
      <c r="B999" s="113" t="s">
        <v>383</v>
      </c>
      <c r="C999" s="113">
        <v>1793.7</v>
      </c>
      <c r="D999" s="113">
        <v>1820</v>
      </c>
      <c r="E999" s="113">
        <v>1783</v>
      </c>
      <c r="F999" s="113">
        <v>1799.4</v>
      </c>
      <c r="G999" s="113">
        <v>1796.3</v>
      </c>
      <c r="H999" s="113">
        <v>1781.9</v>
      </c>
      <c r="I999" s="113">
        <v>212692</v>
      </c>
      <c r="J999" s="113">
        <v>382802625.75</v>
      </c>
      <c r="K999" s="115">
        <v>43535</v>
      </c>
      <c r="L999" s="113">
        <v>9720</v>
      </c>
      <c r="M999" s="113" t="s">
        <v>1226</v>
      </c>
      <c r="N999" s="351"/>
    </row>
    <row r="1000" spans="1:14">
      <c r="A1000" s="113" t="s">
        <v>1227</v>
      </c>
      <c r="B1000" s="113" t="s">
        <v>383</v>
      </c>
      <c r="C1000" s="113">
        <v>645</v>
      </c>
      <c r="D1000" s="113">
        <v>663</v>
      </c>
      <c r="E1000" s="113">
        <v>643</v>
      </c>
      <c r="F1000" s="113">
        <v>645.9</v>
      </c>
      <c r="G1000" s="113">
        <v>646</v>
      </c>
      <c r="H1000" s="113">
        <v>643.85</v>
      </c>
      <c r="I1000" s="113">
        <v>28240</v>
      </c>
      <c r="J1000" s="113">
        <v>18473618.050000001</v>
      </c>
      <c r="K1000" s="115">
        <v>43535</v>
      </c>
      <c r="L1000" s="113">
        <v>1478</v>
      </c>
      <c r="M1000" s="113" t="s">
        <v>2108</v>
      </c>
      <c r="N1000" s="351"/>
    </row>
    <row r="1001" spans="1:14">
      <c r="A1001" s="113" t="s">
        <v>1228</v>
      </c>
      <c r="B1001" s="113" t="s">
        <v>383</v>
      </c>
      <c r="C1001" s="113">
        <v>46.7</v>
      </c>
      <c r="D1001" s="113">
        <v>48.3</v>
      </c>
      <c r="E1001" s="113">
        <v>46.15</v>
      </c>
      <c r="F1001" s="113">
        <v>47.9</v>
      </c>
      <c r="G1001" s="113">
        <v>47.55</v>
      </c>
      <c r="H1001" s="113">
        <v>46.25</v>
      </c>
      <c r="I1001" s="113">
        <v>2160832</v>
      </c>
      <c r="J1001" s="113">
        <v>102342582.65000001</v>
      </c>
      <c r="K1001" s="115">
        <v>43535</v>
      </c>
      <c r="L1001" s="113">
        <v>6572</v>
      </c>
      <c r="M1001" s="113" t="s">
        <v>1229</v>
      </c>
      <c r="N1001" s="351"/>
    </row>
    <row r="1002" spans="1:14">
      <c r="A1002" s="113" t="s">
        <v>1230</v>
      </c>
      <c r="B1002" s="113" t="s">
        <v>383</v>
      </c>
      <c r="C1002" s="113">
        <v>109.35</v>
      </c>
      <c r="D1002" s="113">
        <v>110.15</v>
      </c>
      <c r="E1002" s="113">
        <v>107.95</v>
      </c>
      <c r="F1002" s="113">
        <v>108.05</v>
      </c>
      <c r="G1002" s="113">
        <v>108.15</v>
      </c>
      <c r="H1002" s="113">
        <v>108</v>
      </c>
      <c r="I1002" s="113">
        <v>63668</v>
      </c>
      <c r="J1002" s="113">
        <v>6897616.25</v>
      </c>
      <c r="K1002" s="115">
        <v>43535</v>
      </c>
      <c r="L1002" s="113">
        <v>2358</v>
      </c>
      <c r="M1002" s="113" t="s">
        <v>1231</v>
      </c>
      <c r="N1002" s="351"/>
    </row>
    <row r="1003" spans="1:14">
      <c r="A1003" s="113" t="s">
        <v>366</v>
      </c>
      <c r="B1003" s="113" t="s">
        <v>383</v>
      </c>
      <c r="C1003" s="113">
        <v>57.4</v>
      </c>
      <c r="D1003" s="113">
        <v>59.35</v>
      </c>
      <c r="E1003" s="113">
        <v>57.2</v>
      </c>
      <c r="F1003" s="113">
        <v>58.8</v>
      </c>
      <c r="G1003" s="113">
        <v>59.25</v>
      </c>
      <c r="H1003" s="113">
        <v>57.05</v>
      </c>
      <c r="I1003" s="113">
        <v>7152306</v>
      </c>
      <c r="J1003" s="113">
        <v>416292358.35000002</v>
      </c>
      <c r="K1003" s="115">
        <v>43535</v>
      </c>
      <c r="L1003" s="113">
        <v>18515</v>
      </c>
      <c r="M1003" s="113" t="s">
        <v>2562</v>
      </c>
      <c r="N1003" s="351"/>
    </row>
    <row r="1004" spans="1:14">
      <c r="A1004" s="113" t="s">
        <v>2730</v>
      </c>
      <c r="B1004" s="113" t="s">
        <v>383</v>
      </c>
      <c r="C1004" s="113">
        <v>1145.0999999999999</v>
      </c>
      <c r="D1004" s="113">
        <v>1150</v>
      </c>
      <c r="E1004" s="113">
        <v>1140</v>
      </c>
      <c r="F1004" s="113">
        <v>1146.1500000000001</v>
      </c>
      <c r="G1004" s="113">
        <v>1146.55</v>
      </c>
      <c r="H1004" s="113">
        <v>1156.95</v>
      </c>
      <c r="I1004" s="113">
        <v>154</v>
      </c>
      <c r="J1004" s="113">
        <v>176358.65</v>
      </c>
      <c r="K1004" s="115">
        <v>43535</v>
      </c>
      <c r="L1004" s="113">
        <v>16</v>
      </c>
      <c r="M1004" s="113" t="s">
        <v>2731</v>
      </c>
      <c r="N1004" s="351"/>
    </row>
    <row r="1005" spans="1:14">
      <c r="A1005" s="113" t="s">
        <v>1232</v>
      </c>
      <c r="B1005" s="113" t="s">
        <v>383</v>
      </c>
      <c r="C1005" s="113">
        <v>104.75</v>
      </c>
      <c r="D1005" s="113">
        <v>105.7</v>
      </c>
      <c r="E1005" s="113">
        <v>103.8</v>
      </c>
      <c r="F1005" s="113">
        <v>105.15</v>
      </c>
      <c r="G1005" s="113">
        <v>104.8</v>
      </c>
      <c r="H1005" s="113">
        <v>103.9</v>
      </c>
      <c r="I1005" s="113">
        <v>145361</v>
      </c>
      <c r="J1005" s="113">
        <v>15268765.4</v>
      </c>
      <c r="K1005" s="115">
        <v>43535</v>
      </c>
      <c r="L1005" s="113">
        <v>1839</v>
      </c>
      <c r="M1005" s="113" t="s">
        <v>1233</v>
      </c>
      <c r="N1005" s="351"/>
    </row>
    <row r="1006" spans="1:14">
      <c r="A1006" s="113" t="s">
        <v>240</v>
      </c>
      <c r="B1006" s="113" t="s">
        <v>383</v>
      </c>
      <c r="C1006" s="113">
        <v>100.5</v>
      </c>
      <c r="D1006" s="113">
        <v>103.2</v>
      </c>
      <c r="E1006" s="113">
        <v>100.35</v>
      </c>
      <c r="F1006" s="113">
        <v>102.65</v>
      </c>
      <c r="G1006" s="113">
        <v>102.9</v>
      </c>
      <c r="H1006" s="113">
        <v>99.9</v>
      </c>
      <c r="I1006" s="113">
        <v>14107394</v>
      </c>
      <c r="J1006" s="113">
        <v>1438941224.95</v>
      </c>
      <c r="K1006" s="115">
        <v>43535</v>
      </c>
      <c r="L1006" s="113">
        <v>48913</v>
      </c>
      <c r="M1006" s="113" t="s">
        <v>1234</v>
      </c>
      <c r="N1006" s="351"/>
    </row>
    <row r="1007" spans="1:14">
      <c r="A1007" s="113" t="s">
        <v>1235</v>
      </c>
      <c r="B1007" s="113" t="s">
        <v>383</v>
      </c>
      <c r="C1007" s="113">
        <v>148.25</v>
      </c>
      <c r="D1007" s="113">
        <v>156</v>
      </c>
      <c r="E1007" s="113">
        <v>148.25</v>
      </c>
      <c r="F1007" s="113">
        <v>153.4</v>
      </c>
      <c r="G1007" s="113">
        <v>154.75</v>
      </c>
      <c r="H1007" s="113">
        <v>149.5</v>
      </c>
      <c r="I1007" s="113">
        <v>58726</v>
      </c>
      <c r="J1007" s="113">
        <v>8988254.4000000004</v>
      </c>
      <c r="K1007" s="115">
        <v>43535</v>
      </c>
      <c r="L1007" s="113">
        <v>988</v>
      </c>
      <c r="M1007" s="113" t="s">
        <v>1236</v>
      </c>
      <c r="N1007" s="351"/>
    </row>
    <row r="1008" spans="1:14">
      <c r="A1008" s="113" t="s">
        <v>3151</v>
      </c>
      <c r="B1008" s="113" t="s">
        <v>383</v>
      </c>
      <c r="C1008" s="113">
        <v>800</v>
      </c>
      <c r="D1008" s="113">
        <v>834</v>
      </c>
      <c r="E1008" s="113">
        <v>800</v>
      </c>
      <c r="F1008" s="113">
        <v>818.25</v>
      </c>
      <c r="G1008" s="113">
        <v>820</v>
      </c>
      <c r="H1008" s="113">
        <v>816.8</v>
      </c>
      <c r="I1008" s="113">
        <v>23</v>
      </c>
      <c r="J1008" s="113">
        <v>18811.400000000001</v>
      </c>
      <c r="K1008" s="115">
        <v>43535</v>
      </c>
      <c r="L1008" s="113">
        <v>11</v>
      </c>
      <c r="M1008" s="113" t="s">
        <v>3152</v>
      </c>
      <c r="N1008" s="351"/>
    </row>
    <row r="1009" spans="1:14">
      <c r="A1009" s="113" t="s">
        <v>375</v>
      </c>
      <c r="B1009" s="113" t="s">
        <v>383</v>
      </c>
      <c r="C1009" s="113">
        <v>53</v>
      </c>
      <c r="D1009" s="113">
        <v>55.45</v>
      </c>
      <c r="E1009" s="113">
        <v>52</v>
      </c>
      <c r="F1009" s="113">
        <v>54.85</v>
      </c>
      <c r="G1009" s="113">
        <v>54.45</v>
      </c>
      <c r="H1009" s="113">
        <v>52.95</v>
      </c>
      <c r="I1009" s="113">
        <v>34216</v>
      </c>
      <c r="J1009" s="113">
        <v>1839974.85</v>
      </c>
      <c r="K1009" s="115">
        <v>43535</v>
      </c>
      <c r="L1009" s="113">
        <v>418</v>
      </c>
      <c r="M1009" s="113" t="s">
        <v>1237</v>
      </c>
      <c r="N1009" s="351"/>
    </row>
    <row r="1010" spans="1:14">
      <c r="A1010" s="113" t="s">
        <v>2294</v>
      </c>
      <c r="B1010" s="113" t="s">
        <v>383</v>
      </c>
      <c r="C1010" s="113">
        <v>37.35</v>
      </c>
      <c r="D1010" s="113">
        <v>37.4</v>
      </c>
      <c r="E1010" s="113">
        <v>35.5</v>
      </c>
      <c r="F1010" s="113">
        <v>35.85</v>
      </c>
      <c r="G1010" s="113">
        <v>36</v>
      </c>
      <c r="H1010" s="113">
        <v>36</v>
      </c>
      <c r="I1010" s="113">
        <v>25112</v>
      </c>
      <c r="J1010" s="113">
        <v>907820.15</v>
      </c>
      <c r="K1010" s="115">
        <v>43535</v>
      </c>
      <c r="L1010" s="113">
        <v>196</v>
      </c>
      <c r="M1010" s="113" t="s">
        <v>2295</v>
      </c>
      <c r="N1010" s="351"/>
    </row>
    <row r="1011" spans="1:14">
      <c r="A1011" s="113" t="s">
        <v>2005</v>
      </c>
      <c r="B1011" s="113" t="s">
        <v>383</v>
      </c>
      <c r="C1011" s="113">
        <v>9.1</v>
      </c>
      <c r="D1011" s="113">
        <v>9.85</v>
      </c>
      <c r="E1011" s="113">
        <v>8.9</v>
      </c>
      <c r="F1011" s="113">
        <v>9.15</v>
      </c>
      <c r="G1011" s="113">
        <v>9.1999999999999993</v>
      </c>
      <c r="H1011" s="113">
        <v>9.1</v>
      </c>
      <c r="I1011" s="113">
        <v>34547</v>
      </c>
      <c r="J1011" s="113">
        <v>318920.65000000002</v>
      </c>
      <c r="K1011" s="115">
        <v>43535</v>
      </c>
      <c r="L1011" s="113">
        <v>111</v>
      </c>
      <c r="M1011" s="113" t="s">
        <v>2006</v>
      </c>
      <c r="N1011" s="351"/>
    </row>
    <row r="1012" spans="1:14">
      <c r="A1012" s="113" t="s">
        <v>1238</v>
      </c>
      <c r="B1012" s="113" t="s">
        <v>383</v>
      </c>
      <c r="C1012" s="113">
        <v>19.3</v>
      </c>
      <c r="D1012" s="113">
        <v>19.899999999999999</v>
      </c>
      <c r="E1012" s="113">
        <v>19.05</v>
      </c>
      <c r="F1012" s="113">
        <v>19.3</v>
      </c>
      <c r="G1012" s="113">
        <v>19.3</v>
      </c>
      <c r="H1012" s="113">
        <v>19.3</v>
      </c>
      <c r="I1012" s="113">
        <v>104499</v>
      </c>
      <c r="J1012" s="113">
        <v>2021094.85</v>
      </c>
      <c r="K1012" s="115">
        <v>43535</v>
      </c>
      <c r="L1012" s="113">
        <v>619</v>
      </c>
      <c r="M1012" s="113" t="s">
        <v>1239</v>
      </c>
      <c r="N1012" s="351"/>
    </row>
    <row r="1013" spans="1:14">
      <c r="A1013" s="113" t="s">
        <v>3037</v>
      </c>
      <c r="B1013" s="113" t="s">
        <v>383</v>
      </c>
      <c r="C1013" s="113">
        <v>71.2</v>
      </c>
      <c r="D1013" s="113">
        <v>72.95</v>
      </c>
      <c r="E1013" s="113">
        <v>70.099999999999994</v>
      </c>
      <c r="F1013" s="113">
        <v>71.75</v>
      </c>
      <c r="G1013" s="113">
        <v>72.099999999999994</v>
      </c>
      <c r="H1013" s="113">
        <v>69.8</v>
      </c>
      <c r="I1013" s="113">
        <v>60539</v>
      </c>
      <c r="J1013" s="113">
        <v>4357804.55</v>
      </c>
      <c r="K1013" s="115">
        <v>43535</v>
      </c>
      <c r="L1013" s="113">
        <v>841</v>
      </c>
      <c r="M1013" s="113" t="s">
        <v>3038</v>
      </c>
      <c r="N1013" s="351"/>
    </row>
    <row r="1014" spans="1:14">
      <c r="A1014" s="113" t="s">
        <v>2674</v>
      </c>
      <c r="B1014" s="113" t="s">
        <v>383</v>
      </c>
      <c r="C1014" s="113">
        <v>269</v>
      </c>
      <c r="D1014" s="113">
        <v>273.89999999999998</v>
      </c>
      <c r="E1014" s="113">
        <v>266.7</v>
      </c>
      <c r="F1014" s="113">
        <v>267.55</v>
      </c>
      <c r="G1014" s="113">
        <v>267.60000000000002</v>
      </c>
      <c r="H1014" s="113">
        <v>270.25</v>
      </c>
      <c r="I1014" s="113">
        <v>28978</v>
      </c>
      <c r="J1014" s="113">
        <v>7807641.2000000002</v>
      </c>
      <c r="K1014" s="115">
        <v>43535</v>
      </c>
      <c r="L1014" s="113">
        <v>794</v>
      </c>
      <c r="M1014" s="113" t="s">
        <v>2675</v>
      </c>
      <c r="N1014" s="351"/>
    </row>
    <row r="1015" spans="1:14">
      <c r="A1015" s="113" t="s">
        <v>1240</v>
      </c>
      <c r="B1015" s="113" t="s">
        <v>383</v>
      </c>
      <c r="C1015" s="113">
        <v>450.3</v>
      </c>
      <c r="D1015" s="113">
        <v>458</v>
      </c>
      <c r="E1015" s="113">
        <v>450.3</v>
      </c>
      <c r="F1015" s="113">
        <v>454.2</v>
      </c>
      <c r="G1015" s="113">
        <v>456</v>
      </c>
      <c r="H1015" s="113">
        <v>450.3</v>
      </c>
      <c r="I1015" s="113">
        <v>6249</v>
      </c>
      <c r="J1015" s="113">
        <v>2843771.7</v>
      </c>
      <c r="K1015" s="115">
        <v>43535</v>
      </c>
      <c r="L1015" s="113">
        <v>381</v>
      </c>
      <c r="M1015" s="113" t="s">
        <v>2187</v>
      </c>
      <c r="N1015" s="351"/>
    </row>
    <row r="1016" spans="1:14">
      <c r="A1016" s="113" t="s">
        <v>1241</v>
      </c>
      <c r="B1016" s="113" t="s">
        <v>383</v>
      </c>
      <c r="C1016" s="113">
        <v>10099.35</v>
      </c>
      <c r="D1016" s="113">
        <v>10329</v>
      </c>
      <c r="E1016" s="113">
        <v>10031.65</v>
      </c>
      <c r="F1016" s="113">
        <v>10292.799999999999</v>
      </c>
      <c r="G1016" s="113">
        <v>10200</v>
      </c>
      <c r="H1016" s="113">
        <v>10095.15</v>
      </c>
      <c r="I1016" s="113">
        <v>114136</v>
      </c>
      <c r="J1016" s="113">
        <v>1163436658.2</v>
      </c>
      <c r="K1016" s="115">
        <v>43535</v>
      </c>
      <c r="L1016" s="113">
        <v>27915</v>
      </c>
      <c r="M1016" s="113" t="s">
        <v>3039</v>
      </c>
      <c r="N1016" s="351"/>
    </row>
    <row r="1017" spans="1:14">
      <c r="A1017" s="113" t="s">
        <v>3796</v>
      </c>
      <c r="B1017" s="113" t="s">
        <v>383</v>
      </c>
      <c r="C1017" s="113">
        <v>130</v>
      </c>
      <c r="D1017" s="113">
        <v>130</v>
      </c>
      <c r="E1017" s="113">
        <v>103.1</v>
      </c>
      <c r="F1017" s="113">
        <v>111.26</v>
      </c>
      <c r="G1017" s="113">
        <v>111.26</v>
      </c>
      <c r="H1017" s="113">
        <v>110.56</v>
      </c>
      <c r="I1017" s="113">
        <v>246</v>
      </c>
      <c r="J1017" s="113">
        <v>28254.15</v>
      </c>
      <c r="K1017" s="115">
        <v>43535</v>
      </c>
      <c r="L1017" s="113">
        <v>12</v>
      </c>
      <c r="M1017" s="113" t="s">
        <v>3797</v>
      </c>
      <c r="N1017" s="351"/>
    </row>
    <row r="1018" spans="1:14">
      <c r="A1018" s="113" t="s">
        <v>1242</v>
      </c>
      <c r="B1018" s="113" t="s">
        <v>383</v>
      </c>
      <c r="C1018" s="113">
        <v>34</v>
      </c>
      <c r="D1018" s="113">
        <v>34.9</v>
      </c>
      <c r="E1018" s="113">
        <v>34</v>
      </c>
      <c r="F1018" s="113">
        <v>34.700000000000003</v>
      </c>
      <c r="G1018" s="113">
        <v>34.549999999999997</v>
      </c>
      <c r="H1018" s="113">
        <v>33.799999999999997</v>
      </c>
      <c r="I1018" s="113">
        <v>239467</v>
      </c>
      <c r="J1018" s="113">
        <v>8294101.2000000002</v>
      </c>
      <c r="K1018" s="115">
        <v>43535</v>
      </c>
      <c r="L1018" s="113">
        <v>1675</v>
      </c>
      <c r="M1018" s="113" t="s">
        <v>1243</v>
      </c>
      <c r="N1018" s="351"/>
    </row>
    <row r="1019" spans="1:14">
      <c r="A1019" s="113" t="s">
        <v>1244</v>
      </c>
      <c r="B1019" s="113" t="s">
        <v>383</v>
      </c>
      <c r="C1019" s="113">
        <v>719</v>
      </c>
      <c r="D1019" s="113">
        <v>724.95</v>
      </c>
      <c r="E1019" s="113">
        <v>686</v>
      </c>
      <c r="F1019" s="113">
        <v>694.7</v>
      </c>
      <c r="G1019" s="113">
        <v>695.8</v>
      </c>
      <c r="H1019" s="113">
        <v>723.85</v>
      </c>
      <c r="I1019" s="113">
        <v>40826</v>
      </c>
      <c r="J1019" s="113">
        <v>28645651.600000001</v>
      </c>
      <c r="K1019" s="115">
        <v>43535</v>
      </c>
      <c r="L1019" s="113">
        <v>2004</v>
      </c>
      <c r="M1019" s="113" t="s">
        <v>1245</v>
      </c>
      <c r="N1019" s="351"/>
    </row>
    <row r="1020" spans="1:14">
      <c r="A1020" s="113" t="s">
        <v>2343</v>
      </c>
      <c r="B1020" s="113" t="s">
        <v>383</v>
      </c>
      <c r="C1020" s="113">
        <v>309</v>
      </c>
      <c r="D1020" s="113">
        <v>309</v>
      </c>
      <c r="E1020" s="113">
        <v>303.39999999999998</v>
      </c>
      <c r="F1020" s="113">
        <v>304.95</v>
      </c>
      <c r="G1020" s="113">
        <v>303.39999999999998</v>
      </c>
      <c r="H1020" s="113">
        <v>305.14999999999998</v>
      </c>
      <c r="I1020" s="113">
        <v>17344</v>
      </c>
      <c r="J1020" s="113">
        <v>5299376.8</v>
      </c>
      <c r="K1020" s="115">
        <v>43535</v>
      </c>
      <c r="L1020" s="113">
        <v>980</v>
      </c>
      <c r="M1020" s="113" t="s">
        <v>2346</v>
      </c>
      <c r="N1020" s="351"/>
    </row>
    <row r="1021" spans="1:14">
      <c r="A1021" s="113" t="s">
        <v>2450</v>
      </c>
      <c r="B1021" s="113" t="s">
        <v>3175</v>
      </c>
      <c r="C1021" s="113">
        <v>26.6</v>
      </c>
      <c r="D1021" s="113">
        <v>26.75</v>
      </c>
      <c r="E1021" s="113">
        <v>26.6</v>
      </c>
      <c r="F1021" s="113">
        <v>26.75</v>
      </c>
      <c r="G1021" s="113">
        <v>26.65</v>
      </c>
      <c r="H1021" s="113">
        <v>26.55</v>
      </c>
      <c r="I1021" s="113">
        <v>177444</v>
      </c>
      <c r="J1021" s="113">
        <v>4733608.7</v>
      </c>
      <c r="K1021" s="115">
        <v>43535</v>
      </c>
      <c r="L1021" s="113">
        <v>62</v>
      </c>
      <c r="M1021" s="113" t="s">
        <v>2451</v>
      </c>
      <c r="N1021" s="351"/>
    </row>
    <row r="1022" spans="1:14">
      <c r="A1022" s="113" t="s">
        <v>1247</v>
      </c>
      <c r="B1022" s="113" t="s">
        <v>383</v>
      </c>
      <c r="C1022" s="113">
        <v>35.75</v>
      </c>
      <c r="D1022" s="113">
        <v>36.5</v>
      </c>
      <c r="E1022" s="113">
        <v>35.549999999999997</v>
      </c>
      <c r="F1022" s="113">
        <v>36.15</v>
      </c>
      <c r="G1022" s="113">
        <v>36.15</v>
      </c>
      <c r="H1022" s="113">
        <v>35.75</v>
      </c>
      <c r="I1022" s="113">
        <v>491976</v>
      </c>
      <c r="J1022" s="113">
        <v>17775988.75</v>
      </c>
      <c r="K1022" s="115">
        <v>43535</v>
      </c>
      <c r="L1022" s="113">
        <v>2209</v>
      </c>
      <c r="M1022" s="113" t="s">
        <v>1248</v>
      </c>
      <c r="N1022" s="351"/>
    </row>
    <row r="1023" spans="1:14">
      <c r="A1023" s="113" t="s">
        <v>1249</v>
      </c>
      <c r="B1023" s="113" t="s">
        <v>383</v>
      </c>
      <c r="C1023" s="113">
        <v>225.4</v>
      </c>
      <c r="D1023" s="113">
        <v>228.4</v>
      </c>
      <c r="E1023" s="113">
        <v>220</v>
      </c>
      <c r="F1023" s="113">
        <v>222.45</v>
      </c>
      <c r="G1023" s="113">
        <v>225.5</v>
      </c>
      <c r="H1023" s="113">
        <v>219.05</v>
      </c>
      <c r="I1023" s="113">
        <v>24067</v>
      </c>
      <c r="J1023" s="113">
        <v>5343341.05</v>
      </c>
      <c r="K1023" s="115">
        <v>43535</v>
      </c>
      <c r="L1023" s="113">
        <v>1609</v>
      </c>
      <c r="M1023" s="113" t="s">
        <v>1250</v>
      </c>
      <c r="N1023" s="351"/>
    </row>
    <row r="1024" spans="1:14">
      <c r="A1024" s="113" t="s">
        <v>120</v>
      </c>
      <c r="B1024" s="113" t="s">
        <v>383</v>
      </c>
      <c r="C1024" s="113">
        <v>25.15</v>
      </c>
      <c r="D1024" s="113">
        <v>25.45</v>
      </c>
      <c r="E1024" s="113">
        <v>24.75</v>
      </c>
      <c r="F1024" s="113">
        <v>25.35</v>
      </c>
      <c r="G1024" s="113">
        <v>25.3</v>
      </c>
      <c r="H1024" s="113">
        <v>25.15</v>
      </c>
      <c r="I1024" s="113">
        <v>10768252</v>
      </c>
      <c r="J1024" s="113">
        <v>272166398.64999998</v>
      </c>
      <c r="K1024" s="115">
        <v>43535</v>
      </c>
      <c r="L1024" s="113">
        <v>11642</v>
      </c>
      <c r="M1024" s="113" t="s">
        <v>1251</v>
      </c>
      <c r="N1024" s="351"/>
    </row>
    <row r="1025" spans="1:14">
      <c r="A1025" s="113" t="s">
        <v>2264</v>
      </c>
      <c r="B1025" s="113" t="s">
        <v>383</v>
      </c>
      <c r="C1025" s="113">
        <v>195</v>
      </c>
      <c r="D1025" s="113">
        <v>206.5</v>
      </c>
      <c r="E1025" s="113">
        <v>195</v>
      </c>
      <c r="F1025" s="113">
        <v>205.4</v>
      </c>
      <c r="G1025" s="113">
        <v>205.9</v>
      </c>
      <c r="H1025" s="113">
        <v>197.65</v>
      </c>
      <c r="I1025" s="113">
        <v>186868</v>
      </c>
      <c r="J1025" s="113">
        <v>37900756.350000001</v>
      </c>
      <c r="K1025" s="115">
        <v>43535</v>
      </c>
      <c r="L1025" s="113">
        <v>5262</v>
      </c>
      <c r="M1025" s="113" t="s">
        <v>2265</v>
      </c>
      <c r="N1025" s="351"/>
    </row>
    <row r="1026" spans="1:14">
      <c r="A1026" s="113" t="s">
        <v>3330</v>
      </c>
      <c r="B1026" s="113" t="s">
        <v>383</v>
      </c>
      <c r="C1026" s="113">
        <v>20.45</v>
      </c>
      <c r="D1026" s="113">
        <v>20.75</v>
      </c>
      <c r="E1026" s="113">
        <v>20.45</v>
      </c>
      <c r="F1026" s="113">
        <v>20.5</v>
      </c>
      <c r="G1026" s="113">
        <v>20.6</v>
      </c>
      <c r="H1026" s="113">
        <v>20.45</v>
      </c>
      <c r="I1026" s="113">
        <v>6030</v>
      </c>
      <c r="J1026" s="113">
        <v>123745</v>
      </c>
      <c r="K1026" s="115">
        <v>43535</v>
      </c>
      <c r="L1026" s="113">
        <v>21</v>
      </c>
      <c r="M1026" s="113" t="s">
        <v>3331</v>
      </c>
      <c r="N1026" s="351"/>
    </row>
    <row r="1027" spans="1:14">
      <c r="A1027" s="113" t="s">
        <v>3040</v>
      </c>
      <c r="B1027" s="113" t="s">
        <v>383</v>
      </c>
      <c r="C1027" s="113">
        <v>1162</v>
      </c>
      <c r="D1027" s="113">
        <v>1172.72</v>
      </c>
      <c r="E1027" s="113">
        <v>1159</v>
      </c>
      <c r="F1027" s="113">
        <v>1172.26</v>
      </c>
      <c r="G1027" s="113">
        <v>1172.5</v>
      </c>
      <c r="H1027" s="113">
        <v>1158.1600000000001</v>
      </c>
      <c r="I1027" s="113">
        <v>23530</v>
      </c>
      <c r="J1027" s="113">
        <v>27474813.329999998</v>
      </c>
      <c r="K1027" s="115">
        <v>43535</v>
      </c>
      <c r="L1027" s="113">
        <v>1452</v>
      </c>
      <c r="M1027" s="113" t="s">
        <v>3041</v>
      </c>
      <c r="N1027" s="351"/>
    </row>
    <row r="1028" spans="1:14">
      <c r="A1028" s="113" t="s">
        <v>3597</v>
      </c>
      <c r="B1028" s="113" t="s">
        <v>383</v>
      </c>
      <c r="C1028" s="113">
        <v>12900</v>
      </c>
      <c r="D1028" s="113">
        <v>13539</v>
      </c>
      <c r="E1028" s="113">
        <v>12900</v>
      </c>
      <c r="F1028" s="113">
        <v>12960.01</v>
      </c>
      <c r="G1028" s="113">
        <v>12960.01</v>
      </c>
      <c r="H1028" s="113">
        <v>12900</v>
      </c>
      <c r="I1028" s="113">
        <v>6</v>
      </c>
      <c r="J1028" s="113">
        <v>79238.009999999995</v>
      </c>
      <c r="K1028" s="115">
        <v>43535</v>
      </c>
      <c r="L1028" s="113">
        <v>6</v>
      </c>
      <c r="M1028" s="113" t="s">
        <v>3598</v>
      </c>
      <c r="N1028" s="351"/>
    </row>
    <row r="1029" spans="1:14">
      <c r="A1029" s="113" t="s">
        <v>1252</v>
      </c>
      <c r="B1029" s="113" t="s">
        <v>383</v>
      </c>
      <c r="C1029" s="113">
        <v>92.25</v>
      </c>
      <c r="D1029" s="113">
        <v>94.4</v>
      </c>
      <c r="E1029" s="113">
        <v>91.25</v>
      </c>
      <c r="F1029" s="113">
        <v>91.6</v>
      </c>
      <c r="G1029" s="113">
        <v>91.5</v>
      </c>
      <c r="H1029" s="113">
        <v>89.95</v>
      </c>
      <c r="I1029" s="113">
        <v>2089297</v>
      </c>
      <c r="J1029" s="113">
        <v>192526738.19999999</v>
      </c>
      <c r="K1029" s="115">
        <v>43535</v>
      </c>
      <c r="L1029" s="113">
        <v>26801</v>
      </c>
      <c r="M1029" s="113" t="s">
        <v>1253</v>
      </c>
      <c r="N1029" s="351"/>
    </row>
    <row r="1030" spans="1:14">
      <c r="A1030" s="113" t="s">
        <v>1254</v>
      </c>
      <c r="B1030" s="113" t="s">
        <v>383</v>
      </c>
      <c r="C1030" s="113">
        <v>1313</v>
      </c>
      <c r="D1030" s="113">
        <v>1332.65</v>
      </c>
      <c r="E1030" s="113">
        <v>1308.6500000000001</v>
      </c>
      <c r="F1030" s="113">
        <v>1327.8</v>
      </c>
      <c r="G1030" s="113">
        <v>1332</v>
      </c>
      <c r="H1030" s="113">
        <v>1313.55</v>
      </c>
      <c r="I1030" s="113">
        <v>607888</v>
      </c>
      <c r="J1030" s="113">
        <v>803630950.70000005</v>
      </c>
      <c r="K1030" s="115">
        <v>43535</v>
      </c>
      <c r="L1030" s="113">
        <v>31810</v>
      </c>
      <c r="M1030" s="113" t="s">
        <v>1255</v>
      </c>
      <c r="N1030" s="351"/>
    </row>
    <row r="1031" spans="1:14">
      <c r="A1031" s="113" t="s">
        <v>1256</v>
      </c>
      <c r="B1031" s="113" t="s">
        <v>383</v>
      </c>
      <c r="C1031" s="113">
        <v>7.95</v>
      </c>
      <c r="D1031" s="113">
        <v>8.9499999999999993</v>
      </c>
      <c r="E1031" s="113">
        <v>7.9</v>
      </c>
      <c r="F1031" s="113">
        <v>8.4</v>
      </c>
      <c r="G1031" s="113">
        <v>8.4499999999999993</v>
      </c>
      <c r="H1031" s="113">
        <v>7.85</v>
      </c>
      <c r="I1031" s="113">
        <v>2007002</v>
      </c>
      <c r="J1031" s="113">
        <v>17166355.600000001</v>
      </c>
      <c r="K1031" s="115">
        <v>43535</v>
      </c>
      <c r="L1031" s="113">
        <v>2017</v>
      </c>
      <c r="M1031" s="113" t="s">
        <v>1257</v>
      </c>
      <c r="N1031" s="351"/>
    </row>
    <row r="1032" spans="1:14">
      <c r="A1032" s="113" t="s">
        <v>3332</v>
      </c>
      <c r="B1032" s="113" t="s">
        <v>383</v>
      </c>
      <c r="C1032" s="113">
        <v>2.4</v>
      </c>
      <c r="D1032" s="113">
        <v>2.5</v>
      </c>
      <c r="E1032" s="113">
        <v>2.35</v>
      </c>
      <c r="F1032" s="113">
        <v>2.4</v>
      </c>
      <c r="G1032" s="113">
        <v>2.4500000000000002</v>
      </c>
      <c r="H1032" s="113">
        <v>2.4</v>
      </c>
      <c r="I1032" s="113">
        <v>696954</v>
      </c>
      <c r="J1032" s="113">
        <v>1691821.7</v>
      </c>
      <c r="K1032" s="115">
        <v>43535</v>
      </c>
      <c r="L1032" s="113">
        <v>268</v>
      </c>
      <c r="M1032" s="113" t="s">
        <v>3333</v>
      </c>
      <c r="N1032" s="351"/>
    </row>
    <row r="1033" spans="1:14">
      <c r="A1033" s="113" t="s">
        <v>1258</v>
      </c>
      <c r="B1033" s="113" t="s">
        <v>383</v>
      </c>
      <c r="C1033" s="113">
        <v>1380.4</v>
      </c>
      <c r="D1033" s="113">
        <v>1440</v>
      </c>
      <c r="E1033" s="113">
        <v>1380</v>
      </c>
      <c r="F1033" s="113">
        <v>1408.45</v>
      </c>
      <c r="G1033" s="113">
        <v>1425</v>
      </c>
      <c r="H1033" s="113">
        <v>1380.4</v>
      </c>
      <c r="I1033" s="113">
        <v>21742</v>
      </c>
      <c r="J1033" s="113">
        <v>30713327.899999999</v>
      </c>
      <c r="K1033" s="115">
        <v>43535</v>
      </c>
      <c r="L1033" s="113">
        <v>1917</v>
      </c>
      <c r="M1033" s="113" t="s">
        <v>1259</v>
      </c>
      <c r="N1033" s="351"/>
    </row>
    <row r="1034" spans="1:14">
      <c r="A1034" s="113" t="s">
        <v>1260</v>
      </c>
      <c r="B1034" s="113" t="s">
        <v>383</v>
      </c>
      <c r="C1034" s="113">
        <v>720.95</v>
      </c>
      <c r="D1034" s="113">
        <v>721</v>
      </c>
      <c r="E1034" s="113">
        <v>710</v>
      </c>
      <c r="F1034" s="113">
        <v>720.9</v>
      </c>
      <c r="G1034" s="113">
        <v>720.9</v>
      </c>
      <c r="H1034" s="113">
        <v>720.2</v>
      </c>
      <c r="I1034" s="113">
        <v>339</v>
      </c>
      <c r="J1034" s="113">
        <v>242760.8</v>
      </c>
      <c r="K1034" s="115">
        <v>43535</v>
      </c>
      <c r="L1034" s="113">
        <v>57</v>
      </c>
      <c r="M1034" s="113" t="s">
        <v>1261</v>
      </c>
      <c r="N1034" s="351"/>
    </row>
    <row r="1035" spans="1:14">
      <c r="A1035" s="113" t="s">
        <v>1262</v>
      </c>
      <c r="B1035" s="113" t="s">
        <v>383</v>
      </c>
      <c r="C1035" s="113">
        <v>42.6</v>
      </c>
      <c r="D1035" s="113">
        <v>43.75</v>
      </c>
      <c r="E1035" s="113">
        <v>41.75</v>
      </c>
      <c r="F1035" s="113">
        <v>42.25</v>
      </c>
      <c r="G1035" s="113">
        <v>42.3</v>
      </c>
      <c r="H1035" s="113">
        <v>42.25</v>
      </c>
      <c r="I1035" s="113">
        <v>295840</v>
      </c>
      <c r="J1035" s="113">
        <v>12573026.15</v>
      </c>
      <c r="K1035" s="115">
        <v>43535</v>
      </c>
      <c r="L1035" s="113">
        <v>1548</v>
      </c>
      <c r="M1035" s="113" t="s">
        <v>1263</v>
      </c>
      <c r="N1035" s="351"/>
    </row>
    <row r="1036" spans="1:14">
      <c r="A1036" s="113" t="s">
        <v>2590</v>
      </c>
      <c r="B1036" s="113" t="s">
        <v>383</v>
      </c>
      <c r="C1036" s="113">
        <v>6.35</v>
      </c>
      <c r="D1036" s="113">
        <v>6.8</v>
      </c>
      <c r="E1036" s="113">
        <v>6.3</v>
      </c>
      <c r="F1036" s="113">
        <v>6.8</v>
      </c>
      <c r="G1036" s="113">
        <v>6.8</v>
      </c>
      <c r="H1036" s="113">
        <v>5.7</v>
      </c>
      <c r="I1036" s="113">
        <v>415394</v>
      </c>
      <c r="J1036" s="113">
        <v>2797789.85</v>
      </c>
      <c r="K1036" s="115">
        <v>43535</v>
      </c>
      <c r="L1036" s="113">
        <v>282</v>
      </c>
      <c r="M1036" s="113" t="s">
        <v>2591</v>
      </c>
      <c r="N1036" s="351"/>
    </row>
    <row r="1037" spans="1:14">
      <c r="A1037" s="113" t="s">
        <v>3250</v>
      </c>
      <c r="B1037" s="113" t="s">
        <v>383</v>
      </c>
      <c r="C1037" s="113">
        <v>1.7</v>
      </c>
      <c r="D1037" s="113">
        <v>1.7</v>
      </c>
      <c r="E1037" s="113">
        <v>1.65</v>
      </c>
      <c r="F1037" s="113">
        <v>1.7</v>
      </c>
      <c r="G1037" s="113">
        <v>1.7</v>
      </c>
      <c r="H1037" s="113">
        <v>1.65</v>
      </c>
      <c r="I1037" s="113">
        <v>243954</v>
      </c>
      <c r="J1037" s="113">
        <v>410480.8</v>
      </c>
      <c r="K1037" s="115">
        <v>43535</v>
      </c>
      <c r="L1037" s="113">
        <v>150</v>
      </c>
      <c r="M1037" s="113" t="s">
        <v>3251</v>
      </c>
      <c r="N1037" s="351"/>
    </row>
    <row r="1038" spans="1:14">
      <c r="A1038" s="113" t="s">
        <v>1264</v>
      </c>
      <c r="B1038" s="113" t="s">
        <v>383</v>
      </c>
      <c r="C1038" s="113">
        <v>84.2</v>
      </c>
      <c r="D1038" s="113">
        <v>84.3</v>
      </c>
      <c r="E1038" s="113">
        <v>83.1</v>
      </c>
      <c r="F1038" s="113">
        <v>83.85</v>
      </c>
      <c r="G1038" s="113">
        <v>84.3</v>
      </c>
      <c r="H1038" s="113">
        <v>82.95</v>
      </c>
      <c r="I1038" s="113">
        <v>17813</v>
      </c>
      <c r="J1038" s="113">
        <v>1490386.1</v>
      </c>
      <c r="K1038" s="115">
        <v>43535</v>
      </c>
      <c r="L1038" s="113">
        <v>221</v>
      </c>
      <c r="M1038" s="113" t="s">
        <v>1265</v>
      </c>
      <c r="N1038" s="351"/>
    </row>
    <row r="1039" spans="1:14">
      <c r="A1039" s="113" t="s">
        <v>3347</v>
      </c>
      <c r="B1039" s="113" t="s">
        <v>383</v>
      </c>
      <c r="C1039" s="113">
        <v>44</v>
      </c>
      <c r="D1039" s="113">
        <v>44</v>
      </c>
      <c r="E1039" s="113">
        <v>39.15</v>
      </c>
      <c r="F1039" s="113">
        <v>39.35</v>
      </c>
      <c r="G1039" s="113">
        <v>39.15</v>
      </c>
      <c r="H1039" s="113">
        <v>41.5</v>
      </c>
      <c r="I1039" s="113">
        <v>430</v>
      </c>
      <c r="J1039" s="113">
        <v>18012.7</v>
      </c>
      <c r="K1039" s="115">
        <v>43535</v>
      </c>
      <c r="L1039" s="113">
        <v>23</v>
      </c>
      <c r="M1039" s="113" t="s">
        <v>3348</v>
      </c>
      <c r="N1039" s="351"/>
    </row>
    <row r="1040" spans="1:14">
      <c r="A1040" s="113" t="s">
        <v>1856</v>
      </c>
      <c r="B1040" s="113" t="s">
        <v>383</v>
      </c>
      <c r="C1040" s="113">
        <v>68.5</v>
      </c>
      <c r="D1040" s="113">
        <v>70.849999999999994</v>
      </c>
      <c r="E1040" s="113">
        <v>68.2</v>
      </c>
      <c r="F1040" s="113">
        <v>70.3</v>
      </c>
      <c r="G1040" s="113">
        <v>70.55</v>
      </c>
      <c r="H1040" s="113">
        <v>67.7</v>
      </c>
      <c r="I1040" s="113">
        <v>623661</v>
      </c>
      <c r="J1040" s="113">
        <v>43723953.850000001</v>
      </c>
      <c r="K1040" s="115">
        <v>43535</v>
      </c>
      <c r="L1040" s="113">
        <v>6631</v>
      </c>
      <c r="M1040" s="113" t="s">
        <v>1246</v>
      </c>
      <c r="N1040" s="351"/>
    </row>
    <row r="1041" spans="1:14">
      <c r="A1041" s="113" t="s">
        <v>121</v>
      </c>
      <c r="B1041" s="113" t="s">
        <v>383</v>
      </c>
      <c r="C1041" s="113">
        <v>109.75</v>
      </c>
      <c r="D1041" s="113">
        <v>111.2</v>
      </c>
      <c r="E1041" s="113">
        <v>108.3</v>
      </c>
      <c r="F1041" s="113">
        <v>110.8</v>
      </c>
      <c r="G1041" s="113">
        <v>111.1</v>
      </c>
      <c r="H1041" s="113">
        <v>110.05</v>
      </c>
      <c r="I1041" s="113">
        <v>3475577</v>
      </c>
      <c r="J1041" s="113">
        <v>381562871.5</v>
      </c>
      <c r="K1041" s="115">
        <v>43535</v>
      </c>
      <c r="L1041" s="113">
        <v>12407</v>
      </c>
      <c r="M1041" s="113" t="s">
        <v>1266</v>
      </c>
      <c r="N1041" s="351"/>
    </row>
    <row r="1042" spans="1:14">
      <c r="A1042" s="113" t="s">
        <v>1267</v>
      </c>
      <c r="B1042" s="113" t="s">
        <v>383</v>
      </c>
      <c r="C1042" s="113">
        <v>137.05000000000001</v>
      </c>
      <c r="D1042" s="113">
        <v>141.69999999999999</v>
      </c>
      <c r="E1042" s="113">
        <v>136.30000000000001</v>
      </c>
      <c r="F1042" s="113">
        <v>140.44999999999999</v>
      </c>
      <c r="G1042" s="113">
        <v>140.1</v>
      </c>
      <c r="H1042" s="113">
        <v>136.5</v>
      </c>
      <c r="I1042" s="113">
        <v>980894</v>
      </c>
      <c r="J1042" s="113">
        <v>137563800.65000001</v>
      </c>
      <c r="K1042" s="115">
        <v>43535</v>
      </c>
      <c r="L1042" s="113">
        <v>13824</v>
      </c>
      <c r="M1042" s="113" t="s">
        <v>1268</v>
      </c>
      <c r="N1042" s="351"/>
    </row>
    <row r="1043" spans="1:14">
      <c r="A1043" s="113" t="s">
        <v>3042</v>
      </c>
      <c r="B1043" s="113" t="s">
        <v>383</v>
      </c>
      <c r="C1043" s="113">
        <v>6</v>
      </c>
      <c r="D1043" s="113">
        <v>6.45</v>
      </c>
      <c r="E1043" s="113">
        <v>5.8</v>
      </c>
      <c r="F1043" s="113">
        <v>5.9</v>
      </c>
      <c r="G1043" s="113">
        <v>5.9</v>
      </c>
      <c r="H1043" s="113">
        <v>5.95</v>
      </c>
      <c r="I1043" s="113">
        <v>137081</v>
      </c>
      <c r="J1043" s="113">
        <v>829705.4</v>
      </c>
      <c r="K1043" s="115">
        <v>43535</v>
      </c>
      <c r="L1043" s="113">
        <v>225</v>
      </c>
      <c r="M1043" s="113" t="s">
        <v>3043</v>
      </c>
      <c r="N1043" s="351"/>
    </row>
    <row r="1044" spans="1:14">
      <c r="A1044" s="113" t="s">
        <v>2025</v>
      </c>
      <c r="B1044" s="113" t="s">
        <v>383</v>
      </c>
      <c r="C1044" s="113">
        <v>327.95</v>
      </c>
      <c r="D1044" s="113">
        <v>340</v>
      </c>
      <c r="E1044" s="113">
        <v>327.95</v>
      </c>
      <c r="F1044" s="113">
        <v>337</v>
      </c>
      <c r="G1044" s="113">
        <v>339</v>
      </c>
      <c r="H1044" s="113">
        <v>328.55</v>
      </c>
      <c r="I1044" s="113">
        <v>59720</v>
      </c>
      <c r="J1044" s="113">
        <v>20117314.399999999</v>
      </c>
      <c r="K1044" s="115">
        <v>43535</v>
      </c>
      <c r="L1044" s="113">
        <v>353</v>
      </c>
      <c r="M1044" s="113" t="s">
        <v>2026</v>
      </c>
      <c r="N1044" s="351"/>
    </row>
    <row r="1045" spans="1:14">
      <c r="A1045" s="113" t="s">
        <v>1269</v>
      </c>
      <c r="B1045" s="113" t="s">
        <v>383</v>
      </c>
      <c r="C1045" s="113">
        <v>199.5</v>
      </c>
      <c r="D1045" s="113">
        <v>202.4</v>
      </c>
      <c r="E1045" s="113">
        <v>198.2</v>
      </c>
      <c r="F1045" s="113">
        <v>199.2</v>
      </c>
      <c r="G1045" s="113">
        <v>199.1</v>
      </c>
      <c r="H1045" s="113">
        <v>200.6</v>
      </c>
      <c r="I1045" s="113">
        <v>69882</v>
      </c>
      <c r="J1045" s="113">
        <v>13979316.65</v>
      </c>
      <c r="K1045" s="115">
        <v>43535</v>
      </c>
      <c r="L1045" s="113">
        <v>1622</v>
      </c>
      <c r="M1045" s="113" t="s">
        <v>1270</v>
      </c>
      <c r="N1045" s="351"/>
    </row>
    <row r="1046" spans="1:14">
      <c r="A1046" s="113" t="s">
        <v>3328</v>
      </c>
      <c r="B1046" s="113" t="s">
        <v>383</v>
      </c>
      <c r="C1046" s="113">
        <v>1000</v>
      </c>
      <c r="D1046" s="113">
        <v>1039.95</v>
      </c>
      <c r="E1046" s="113">
        <v>990</v>
      </c>
      <c r="F1046" s="113">
        <v>991</v>
      </c>
      <c r="G1046" s="113">
        <v>990</v>
      </c>
      <c r="H1046" s="113">
        <v>999.9</v>
      </c>
      <c r="I1046" s="113">
        <v>567</v>
      </c>
      <c r="J1046" s="113">
        <v>564838.05000000005</v>
      </c>
      <c r="K1046" s="115">
        <v>43535</v>
      </c>
      <c r="L1046" s="113">
        <v>104</v>
      </c>
      <c r="M1046" s="113" t="s">
        <v>3329</v>
      </c>
      <c r="N1046" s="351"/>
    </row>
    <row r="1047" spans="1:14">
      <c r="A1047" s="113" t="s">
        <v>3507</v>
      </c>
      <c r="B1047" s="113" t="s">
        <v>3175</v>
      </c>
      <c r="C1047" s="113">
        <v>1.1000000000000001</v>
      </c>
      <c r="D1047" s="113">
        <v>1.2</v>
      </c>
      <c r="E1047" s="113">
        <v>1.1000000000000001</v>
      </c>
      <c r="F1047" s="113">
        <v>1.1000000000000001</v>
      </c>
      <c r="G1047" s="113">
        <v>1.1000000000000001</v>
      </c>
      <c r="H1047" s="113">
        <v>1.1499999999999999</v>
      </c>
      <c r="I1047" s="113">
        <v>4228</v>
      </c>
      <c r="J1047" s="113">
        <v>4651.8</v>
      </c>
      <c r="K1047" s="115">
        <v>43535</v>
      </c>
      <c r="L1047" s="113">
        <v>40</v>
      </c>
      <c r="M1047" s="113" t="s">
        <v>3508</v>
      </c>
      <c r="N1047" s="351"/>
    </row>
    <row r="1048" spans="1:14">
      <c r="A1048" s="113" t="s">
        <v>122</v>
      </c>
      <c r="B1048" s="113" t="s">
        <v>383</v>
      </c>
      <c r="C1048" s="113">
        <v>153</v>
      </c>
      <c r="D1048" s="113">
        <v>160.30000000000001</v>
      </c>
      <c r="E1048" s="113">
        <v>149.5</v>
      </c>
      <c r="F1048" s="113">
        <v>151.4</v>
      </c>
      <c r="G1048" s="113">
        <v>149.65</v>
      </c>
      <c r="H1048" s="113">
        <v>152.19999999999999</v>
      </c>
      <c r="I1048" s="113">
        <v>25006371</v>
      </c>
      <c r="J1048" s="113">
        <v>3884890199.0999999</v>
      </c>
      <c r="K1048" s="115">
        <v>43535</v>
      </c>
      <c r="L1048" s="113">
        <v>116403</v>
      </c>
      <c r="M1048" s="113" t="s">
        <v>1271</v>
      </c>
      <c r="N1048" s="351"/>
    </row>
    <row r="1049" spans="1:14">
      <c r="A1049" s="113" t="s">
        <v>1272</v>
      </c>
      <c r="B1049" s="113" t="s">
        <v>383</v>
      </c>
      <c r="C1049" s="113">
        <v>348</v>
      </c>
      <c r="D1049" s="113">
        <v>361.95</v>
      </c>
      <c r="E1049" s="113">
        <v>348</v>
      </c>
      <c r="F1049" s="113">
        <v>356.9</v>
      </c>
      <c r="G1049" s="113">
        <v>357</v>
      </c>
      <c r="H1049" s="113">
        <v>351.5</v>
      </c>
      <c r="I1049" s="113">
        <v>6282</v>
      </c>
      <c r="J1049" s="113">
        <v>2244111</v>
      </c>
      <c r="K1049" s="115">
        <v>43535</v>
      </c>
      <c r="L1049" s="113">
        <v>439</v>
      </c>
      <c r="M1049" s="113" t="s">
        <v>1273</v>
      </c>
      <c r="N1049" s="351"/>
    </row>
    <row r="1050" spans="1:14">
      <c r="A1050" s="113" t="s">
        <v>2211</v>
      </c>
      <c r="B1050" s="113" t="s">
        <v>383</v>
      </c>
      <c r="C1050" s="113">
        <v>0.3</v>
      </c>
      <c r="D1050" s="113">
        <v>0.3</v>
      </c>
      <c r="E1050" s="113">
        <v>0.25</v>
      </c>
      <c r="F1050" s="113">
        <v>0.3</v>
      </c>
      <c r="G1050" s="113">
        <v>0.3</v>
      </c>
      <c r="H1050" s="113">
        <v>0.3</v>
      </c>
      <c r="I1050" s="113">
        <v>21770</v>
      </c>
      <c r="J1050" s="113">
        <v>6131</v>
      </c>
      <c r="K1050" s="115">
        <v>43535</v>
      </c>
      <c r="L1050" s="113">
        <v>17</v>
      </c>
      <c r="M1050" s="113" t="s">
        <v>2212</v>
      </c>
      <c r="N1050" s="351"/>
    </row>
    <row r="1051" spans="1:14">
      <c r="A1051" s="113" t="s">
        <v>1274</v>
      </c>
      <c r="B1051" s="113" t="s">
        <v>383</v>
      </c>
      <c r="C1051" s="113">
        <v>482.6</v>
      </c>
      <c r="D1051" s="113">
        <v>486.7</v>
      </c>
      <c r="E1051" s="113">
        <v>475.25</v>
      </c>
      <c r="F1051" s="113">
        <v>477.55</v>
      </c>
      <c r="G1051" s="113">
        <v>478.7</v>
      </c>
      <c r="H1051" s="113">
        <v>480.6</v>
      </c>
      <c r="I1051" s="113">
        <v>276901</v>
      </c>
      <c r="J1051" s="113">
        <v>133555047.55</v>
      </c>
      <c r="K1051" s="115">
        <v>43535</v>
      </c>
      <c r="L1051" s="113">
        <v>7692</v>
      </c>
      <c r="M1051" s="113" t="s">
        <v>1275</v>
      </c>
      <c r="N1051" s="351"/>
    </row>
    <row r="1052" spans="1:14">
      <c r="A1052" s="113" t="s">
        <v>1276</v>
      </c>
      <c r="B1052" s="113" t="s">
        <v>383</v>
      </c>
      <c r="C1052" s="113">
        <v>1138</v>
      </c>
      <c r="D1052" s="113">
        <v>1140</v>
      </c>
      <c r="E1052" s="113">
        <v>1133</v>
      </c>
      <c r="F1052" s="113">
        <v>1140</v>
      </c>
      <c r="G1052" s="113">
        <v>1140</v>
      </c>
      <c r="H1052" s="113">
        <v>1140</v>
      </c>
      <c r="I1052" s="113">
        <v>6907</v>
      </c>
      <c r="J1052" s="113">
        <v>7873104.4000000004</v>
      </c>
      <c r="K1052" s="115">
        <v>43535</v>
      </c>
      <c r="L1052" s="113">
        <v>129</v>
      </c>
      <c r="M1052" s="113" t="s">
        <v>1277</v>
      </c>
      <c r="N1052" s="351"/>
    </row>
    <row r="1053" spans="1:14">
      <c r="A1053" s="113" t="s">
        <v>123</v>
      </c>
      <c r="B1053" s="113" t="s">
        <v>383</v>
      </c>
      <c r="C1053" s="113">
        <v>3465</v>
      </c>
      <c r="D1053" s="113">
        <v>3470</v>
      </c>
      <c r="E1053" s="113">
        <v>3425.05</v>
      </c>
      <c r="F1053" s="113">
        <v>3442.4</v>
      </c>
      <c r="G1053" s="113">
        <v>3445</v>
      </c>
      <c r="H1053" s="113">
        <v>3450.75</v>
      </c>
      <c r="I1053" s="113">
        <v>18327</v>
      </c>
      <c r="J1053" s="113">
        <v>63092126.950000003</v>
      </c>
      <c r="K1053" s="115">
        <v>43535</v>
      </c>
      <c r="L1053" s="113">
        <v>2587</v>
      </c>
      <c r="M1053" s="113" t="s">
        <v>1278</v>
      </c>
      <c r="N1053" s="351"/>
    </row>
    <row r="1054" spans="1:14">
      <c r="A1054" s="113" t="s">
        <v>204</v>
      </c>
      <c r="B1054" s="113" t="s">
        <v>383</v>
      </c>
      <c r="C1054" s="113">
        <v>173.6</v>
      </c>
      <c r="D1054" s="113">
        <v>178.5</v>
      </c>
      <c r="E1054" s="113">
        <v>173.5</v>
      </c>
      <c r="F1054" s="113">
        <v>177.75</v>
      </c>
      <c r="G1054" s="113">
        <v>177.9</v>
      </c>
      <c r="H1054" s="113">
        <v>173.7</v>
      </c>
      <c r="I1054" s="113">
        <v>1643671</v>
      </c>
      <c r="J1054" s="113">
        <v>290522089.85000002</v>
      </c>
      <c r="K1054" s="115">
        <v>43535</v>
      </c>
      <c r="L1054" s="113">
        <v>15330</v>
      </c>
      <c r="M1054" s="113" t="s">
        <v>1279</v>
      </c>
      <c r="N1054" s="351"/>
    </row>
    <row r="1055" spans="1:14">
      <c r="A1055" s="113" t="s">
        <v>3044</v>
      </c>
      <c r="B1055" s="113" t="s">
        <v>383</v>
      </c>
      <c r="C1055" s="113">
        <v>15.8</v>
      </c>
      <c r="D1055" s="113">
        <v>15.8</v>
      </c>
      <c r="E1055" s="113">
        <v>14.2</v>
      </c>
      <c r="F1055" s="113">
        <v>14.65</v>
      </c>
      <c r="G1055" s="113">
        <v>14.8</v>
      </c>
      <c r="H1055" s="113">
        <v>14.5</v>
      </c>
      <c r="I1055" s="113">
        <v>31585</v>
      </c>
      <c r="J1055" s="113">
        <v>459339.3</v>
      </c>
      <c r="K1055" s="115">
        <v>43535</v>
      </c>
      <c r="L1055" s="113">
        <v>187</v>
      </c>
      <c r="M1055" s="113" t="s">
        <v>3045</v>
      </c>
      <c r="N1055" s="351"/>
    </row>
    <row r="1056" spans="1:14">
      <c r="A1056" s="113" t="s">
        <v>2750</v>
      </c>
      <c r="B1056" s="113" t="s">
        <v>383</v>
      </c>
      <c r="C1056" s="113">
        <v>269</v>
      </c>
      <c r="D1056" s="113">
        <v>269</v>
      </c>
      <c r="E1056" s="113">
        <v>255</v>
      </c>
      <c r="F1056" s="113">
        <v>258.14999999999998</v>
      </c>
      <c r="G1056" s="113">
        <v>258</v>
      </c>
      <c r="H1056" s="113">
        <v>247.2</v>
      </c>
      <c r="I1056" s="113">
        <v>239067</v>
      </c>
      <c r="J1056" s="113">
        <v>62322341.75</v>
      </c>
      <c r="K1056" s="115">
        <v>43535</v>
      </c>
      <c r="L1056" s="113">
        <v>6640</v>
      </c>
      <c r="M1056" s="113" t="s">
        <v>2281</v>
      </c>
      <c r="N1056" s="351"/>
    </row>
    <row r="1057" spans="1:14">
      <c r="A1057" s="113" t="s">
        <v>2676</v>
      </c>
      <c r="B1057" s="113" t="s">
        <v>383</v>
      </c>
      <c r="C1057" s="113">
        <v>87.5</v>
      </c>
      <c r="D1057" s="113">
        <v>92.1</v>
      </c>
      <c r="E1057" s="113">
        <v>87.5</v>
      </c>
      <c r="F1057" s="113">
        <v>89.4</v>
      </c>
      <c r="G1057" s="113">
        <v>89.1</v>
      </c>
      <c r="H1057" s="113">
        <v>88.75</v>
      </c>
      <c r="I1057" s="113">
        <v>9143</v>
      </c>
      <c r="J1057" s="113">
        <v>818921.95</v>
      </c>
      <c r="K1057" s="115">
        <v>43535</v>
      </c>
      <c r="L1057" s="113">
        <v>1309</v>
      </c>
      <c r="M1057" s="113" t="s">
        <v>2677</v>
      </c>
      <c r="N1057" s="351"/>
    </row>
    <row r="1058" spans="1:14">
      <c r="A1058" s="113" t="s">
        <v>1280</v>
      </c>
      <c r="B1058" s="113" t="s">
        <v>383</v>
      </c>
      <c r="C1058" s="113">
        <v>207</v>
      </c>
      <c r="D1058" s="113">
        <v>207</v>
      </c>
      <c r="E1058" s="113">
        <v>205.05</v>
      </c>
      <c r="F1058" s="113">
        <v>205.55</v>
      </c>
      <c r="G1058" s="113">
        <v>205.75</v>
      </c>
      <c r="H1058" s="113">
        <v>205.65</v>
      </c>
      <c r="I1058" s="113">
        <v>216037</v>
      </c>
      <c r="J1058" s="113">
        <v>44437826.100000001</v>
      </c>
      <c r="K1058" s="115">
        <v>43535</v>
      </c>
      <c r="L1058" s="113">
        <v>3037</v>
      </c>
      <c r="M1058" s="113" t="s">
        <v>1281</v>
      </c>
      <c r="N1058" s="351"/>
    </row>
    <row r="1059" spans="1:14">
      <c r="A1059" s="113" t="s">
        <v>2085</v>
      </c>
      <c r="B1059" s="113" t="s">
        <v>3175</v>
      </c>
      <c r="C1059" s="113">
        <v>20.100000000000001</v>
      </c>
      <c r="D1059" s="113">
        <v>20.100000000000001</v>
      </c>
      <c r="E1059" s="113">
        <v>18.350000000000001</v>
      </c>
      <c r="F1059" s="113">
        <v>19.100000000000001</v>
      </c>
      <c r="G1059" s="113">
        <v>18.5</v>
      </c>
      <c r="H1059" s="113">
        <v>19.149999999999999</v>
      </c>
      <c r="I1059" s="113">
        <v>36992</v>
      </c>
      <c r="J1059" s="113">
        <v>728823.75</v>
      </c>
      <c r="K1059" s="115">
        <v>43535</v>
      </c>
      <c r="L1059" s="113">
        <v>169</v>
      </c>
      <c r="M1059" s="113" t="s">
        <v>2086</v>
      </c>
      <c r="N1059" s="351"/>
    </row>
    <row r="1060" spans="1:14">
      <c r="A1060" s="113" t="s">
        <v>1282</v>
      </c>
      <c r="B1060" s="113" t="s">
        <v>383</v>
      </c>
      <c r="C1060" s="113">
        <v>33.799999999999997</v>
      </c>
      <c r="D1060" s="113">
        <v>34.6</v>
      </c>
      <c r="E1060" s="113">
        <v>33.299999999999997</v>
      </c>
      <c r="F1060" s="113">
        <v>34.200000000000003</v>
      </c>
      <c r="G1060" s="113">
        <v>33.85</v>
      </c>
      <c r="H1060" s="113">
        <v>33.700000000000003</v>
      </c>
      <c r="I1060" s="113">
        <v>29440</v>
      </c>
      <c r="J1060" s="113">
        <v>1004041.65</v>
      </c>
      <c r="K1060" s="115">
        <v>43535</v>
      </c>
      <c r="L1060" s="113">
        <v>221</v>
      </c>
      <c r="M1060" s="113" t="s">
        <v>1283</v>
      </c>
      <c r="N1060" s="351"/>
    </row>
    <row r="1061" spans="1:14">
      <c r="A1061" s="113" t="s">
        <v>3351</v>
      </c>
      <c r="B1061" s="113" t="s">
        <v>3175</v>
      </c>
      <c r="C1061" s="113">
        <v>12.1</v>
      </c>
      <c r="D1061" s="113">
        <v>12.7</v>
      </c>
      <c r="E1061" s="113">
        <v>12.1</v>
      </c>
      <c r="F1061" s="113">
        <v>12.7</v>
      </c>
      <c r="G1061" s="113">
        <v>12.7</v>
      </c>
      <c r="H1061" s="113">
        <v>12.1</v>
      </c>
      <c r="I1061" s="113">
        <v>1484</v>
      </c>
      <c r="J1061" s="113">
        <v>18588.599999999999</v>
      </c>
      <c r="K1061" s="115">
        <v>43535</v>
      </c>
      <c r="L1061" s="113">
        <v>15</v>
      </c>
      <c r="M1061" s="113" t="s">
        <v>3352</v>
      </c>
      <c r="N1061" s="351"/>
    </row>
    <row r="1062" spans="1:14">
      <c r="A1062" s="113" t="s">
        <v>124</v>
      </c>
      <c r="B1062" s="113" t="s">
        <v>383</v>
      </c>
      <c r="C1062" s="113">
        <v>151.55000000000001</v>
      </c>
      <c r="D1062" s="113">
        <v>154.30000000000001</v>
      </c>
      <c r="E1062" s="113">
        <v>151.1</v>
      </c>
      <c r="F1062" s="113">
        <v>153</v>
      </c>
      <c r="G1062" s="113">
        <v>152.6</v>
      </c>
      <c r="H1062" s="113">
        <v>150.4</v>
      </c>
      <c r="I1062" s="113">
        <v>15880368</v>
      </c>
      <c r="J1062" s="113">
        <v>2430908622.1500001</v>
      </c>
      <c r="K1062" s="115">
        <v>43535</v>
      </c>
      <c r="L1062" s="113">
        <v>96006</v>
      </c>
      <c r="M1062" s="113" t="s">
        <v>1284</v>
      </c>
      <c r="N1062" s="351"/>
    </row>
    <row r="1063" spans="1:14">
      <c r="A1063" s="113" t="s">
        <v>1285</v>
      </c>
      <c r="B1063" s="113" t="s">
        <v>383</v>
      </c>
      <c r="C1063" s="113">
        <v>33.450000000000003</v>
      </c>
      <c r="D1063" s="113">
        <v>34.450000000000003</v>
      </c>
      <c r="E1063" s="113">
        <v>33.200000000000003</v>
      </c>
      <c r="F1063" s="113">
        <v>34.25</v>
      </c>
      <c r="G1063" s="113">
        <v>34.299999999999997</v>
      </c>
      <c r="H1063" s="113">
        <v>33.299999999999997</v>
      </c>
      <c r="I1063" s="113">
        <v>130445</v>
      </c>
      <c r="J1063" s="113">
        <v>4435749.75</v>
      </c>
      <c r="K1063" s="115">
        <v>43535</v>
      </c>
      <c r="L1063" s="113">
        <v>504</v>
      </c>
      <c r="M1063" s="113" t="s">
        <v>1286</v>
      </c>
      <c r="N1063" s="351"/>
    </row>
    <row r="1064" spans="1:14">
      <c r="A1064" s="113" t="s">
        <v>3046</v>
      </c>
      <c r="B1064" s="113" t="s">
        <v>383</v>
      </c>
      <c r="C1064" s="113">
        <v>60.25</v>
      </c>
      <c r="D1064" s="113">
        <v>62</v>
      </c>
      <c r="E1064" s="113">
        <v>60.2</v>
      </c>
      <c r="F1064" s="113">
        <v>61.9</v>
      </c>
      <c r="G1064" s="113">
        <v>61.95</v>
      </c>
      <c r="H1064" s="113">
        <v>60.85</v>
      </c>
      <c r="I1064" s="113">
        <v>6755</v>
      </c>
      <c r="J1064" s="113">
        <v>414059.25</v>
      </c>
      <c r="K1064" s="115">
        <v>43535</v>
      </c>
      <c r="L1064" s="113">
        <v>90</v>
      </c>
      <c r="M1064" s="113" t="s">
        <v>3047</v>
      </c>
      <c r="N1064" s="351"/>
    </row>
    <row r="1065" spans="1:14">
      <c r="A1065" s="113" t="s">
        <v>2592</v>
      </c>
      <c r="B1065" s="113" t="s">
        <v>383</v>
      </c>
      <c r="C1065" s="113">
        <v>103.4</v>
      </c>
      <c r="D1065" s="113">
        <v>105</v>
      </c>
      <c r="E1065" s="113">
        <v>96.5</v>
      </c>
      <c r="F1065" s="113">
        <v>100.9</v>
      </c>
      <c r="G1065" s="113">
        <v>98</v>
      </c>
      <c r="H1065" s="113">
        <v>101.2</v>
      </c>
      <c r="I1065" s="113">
        <v>27751</v>
      </c>
      <c r="J1065" s="113">
        <v>2823643.5</v>
      </c>
      <c r="K1065" s="115">
        <v>43535</v>
      </c>
      <c r="L1065" s="113">
        <v>773</v>
      </c>
      <c r="M1065" s="113" t="s">
        <v>2593</v>
      </c>
      <c r="N1065" s="351"/>
    </row>
    <row r="1066" spans="1:14">
      <c r="A1066" s="113" t="s">
        <v>2452</v>
      </c>
      <c r="B1066" s="113" t="s">
        <v>383</v>
      </c>
      <c r="C1066" s="113">
        <v>8.85</v>
      </c>
      <c r="D1066" s="113">
        <v>9.5</v>
      </c>
      <c r="E1066" s="113">
        <v>8.8000000000000007</v>
      </c>
      <c r="F1066" s="113">
        <v>9.1999999999999993</v>
      </c>
      <c r="G1066" s="113">
        <v>9.15</v>
      </c>
      <c r="H1066" s="113">
        <v>8.5</v>
      </c>
      <c r="I1066" s="113">
        <v>1017268</v>
      </c>
      <c r="J1066" s="113">
        <v>9354914.6500000004</v>
      </c>
      <c r="K1066" s="115">
        <v>43535</v>
      </c>
      <c r="L1066" s="113">
        <v>2366</v>
      </c>
      <c r="M1066" s="113" t="s">
        <v>2453</v>
      </c>
      <c r="N1066" s="351"/>
    </row>
    <row r="1067" spans="1:14">
      <c r="A1067" s="113" t="s">
        <v>1287</v>
      </c>
      <c r="B1067" s="113" t="s">
        <v>383</v>
      </c>
      <c r="C1067" s="113">
        <v>104.8</v>
      </c>
      <c r="D1067" s="113">
        <v>108</v>
      </c>
      <c r="E1067" s="113">
        <v>101.1</v>
      </c>
      <c r="F1067" s="113">
        <v>106.55</v>
      </c>
      <c r="G1067" s="113">
        <v>108</v>
      </c>
      <c r="H1067" s="113">
        <v>100.05</v>
      </c>
      <c r="I1067" s="113">
        <v>14509</v>
      </c>
      <c r="J1067" s="113">
        <v>1535672.1</v>
      </c>
      <c r="K1067" s="115">
        <v>43535</v>
      </c>
      <c r="L1067" s="113">
        <v>185</v>
      </c>
      <c r="M1067" s="113" t="s">
        <v>1288</v>
      </c>
      <c r="N1067" s="351"/>
    </row>
    <row r="1068" spans="1:14">
      <c r="A1068" s="113" t="s">
        <v>1289</v>
      </c>
      <c r="B1068" s="113" t="s">
        <v>383</v>
      </c>
      <c r="C1068" s="113">
        <v>33.5</v>
      </c>
      <c r="D1068" s="113">
        <v>33.5</v>
      </c>
      <c r="E1068" s="113">
        <v>32.450000000000003</v>
      </c>
      <c r="F1068" s="113">
        <v>32.799999999999997</v>
      </c>
      <c r="G1068" s="113">
        <v>32.549999999999997</v>
      </c>
      <c r="H1068" s="113">
        <v>33</v>
      </c>
      <c r="I1068" s="113">
        <v>70475</v>
      </c>
      <c r="J1068" s="113">
        <v>2317228.2000000002</v>
      </c>
      <c r="K1068" s="115">
        <v>43535</v>
      </c>
      <c r="L1068" s="113">
        <v>449</v>
      </c>
      <c r="M1068" s="113" t="s">
        <v>1290</v>
      </c>
      <c r="N1068" s="351"/>
    </row>
    <row r="1069" spans="1:14">
      <c r="A1069" s="113" t="s">
        <v>3048</v>
      </c>
      <c r="B1069" s="113" t="s">
        <v>383</v>
      </c>
      <c r="C1069" s="113">
        <v>26.65</v>
      </c>
      <c r="D1069" s="113">
        <v>27.2</v>
      </c>
      <c r="E1069" s="113">
        <v>25.45</v>
      </c>
      <c r="F1069" s="113">
        <v>26</v>
      </c>
      <c r="G1069" s="113">
        <v>26</v>
      </c>
      <c r="H1069" s="113">
        <v>25.65</v>
      </c>
      <c r="I1069" s="113">
        <v>17998</v>
      </c>
      <c r="J1069" s="113">
        <v>472941.45</v>
      </c>
      <c r="K1069" s="115">
        <v>43535</v>
      </c>
      <c r="L1069" s="113">
        <v>172</v>
      </c>
      <c r="M1069" s="113" t="s">
        <v>3049</v>
      </c>
      <c r="N1069" s="351"/>
    </row>
    <row r="1070" spans="1:14">
      <c r="A1070" s="113" t="s">
        <v>2454</v>
      </c>
      <c r="B1070" s="113" t="s">
        <v>383</v>
      </c>
      <c r="C1070" s="113">
        <v>14.1</v>
      </c>
      <c r="D1070" s="113">
        <v>14.5</v>
      </c>
      <c r="E1070" s="113">
        <v>13.85</v>
      </c>
      <c r="F1070" s="113">
        <v>14.4</v>
      </c>
      <c r="G1070" s="113">
        <v>14.5</v>
      </c>
      <c r="H1070" s="113">
        <v>14.1</v>
      </c>
      <c r="I1070" s="113">
        <v>17324</v>
      </c>
      <c r="J1070" s="113">
        <v>245924.9</v>
      </c>
      <c r="K1070" s="115">
        <v>43535</v>
      </c>
      <c r="L1070" s="113">
        <v>118</v>
      </c>
      <c r="M1070" s="113" t="s">
        <v>2455</v>
      </c>
      <c r="N1070" s="351"/>
    </row>
    <row r="1071" spans="1:14">
      <c r="A1071" s="113" t="s">
        <v>125</v>
      </c>
      <c r="B1071" s="113" t="s">
        <v>383</v>
      </c>
      <c r="C1071" s="113">
        <v>95.3</v>
      </c>
      <c r="D1071" s="113">
        <v>98.25</v>
      </c>
      <c r="E1071" s="113">
        <v>94.8</v>
      </c>
      <c r="F1071" s="113">
        <v>97.65</v>
      </c>
      <c r="G1071" s="113">
        <v>97.65</v>
      </c>
      <c r="H1071" s="113">
        <v>94.5</v>
      </c>
      <c r="I1071" s="113">
        <v>3208792</v>
      </c>
      <c r="J1071" s="113">
        <v>311527882.30000001</v>
      </c>
      <c r="K1071" s="115">
        <v>43535</v>
      </c>
      <c r="L1071" s="113">
        <v>12773</v>
      </c>
      <c r="M1071" s="113" t="s">
        <v>1291</v>
      </c>
      <c r="N1071" s="351"/>
    </row>
    <row r="1072" spans="1:14">
      <c r="A1072" s="113" t="s">
        <v>3050</v>
      </c>
      <c r="B1072" s="113" t="s">
        <v>383</v>
      </c>
      <c r="C1072" s="113">
        <v>168</v>
      </c>
      <c r="D1072" s="113">
        <v>175.55</v>
      </c>
      <c r="E1072" s="113">
        <v>168</v>
      </c>
      <c r="F1072" s="113">
        <v>173.45</v>
      </c>
      <c r="G1072" s="113">
        <v>171.1</v>
      </c>
      <c r="H1072" s="113">
        <v>169.15</v>
      </c>
      <c r="I1072" s="113">
        <v>17197</v>
      </c>
      <c r="J1072" s="113">
        <v>2958850.3</v>
      </c>
      <c r="K1072" s="115">
        <v>43535</v>
      </c>
      <c r="L1072" s="113">
        <v>472</v>
      </c>
      <c r="M1072" s="113" t="s">
        <v>3051</v>
      </c>
      <c r="N1072" s="351"/>
    </row>
    <row r="1073" spans="1:14">
      <c r="A1073" s="113" t="s">
        <v>313</v>
      </c>
      <c r="B1073" s="113" t="s">
        <v>383</v>
      </c>
      <c r="C1073" s="113">
        <v>79.849999999999994</v>
      </c>
      <c r="D1073" s="113">
        <v>89.95</v>
      </c>
      <c r="E1073" s="113">
        <v>79.849999999999994</v>
      </c>
      <c r="F1073" s="113">
        <v>88.6</v>
      </c>
      <c r="G1073" s="113">
        <v>87.6</v>
      </c>
      <c r="H1073" s="113">
        <v>79.8</v>
      </c>
      <c r="I1073" s="113">
        <v>363014</v>
      </c>
      <c r="J1073" s="113">
        <v>31591058.25</v>
      </c>
      <c r="K1073" s="115">
        <v>43535</v>
      </c>
      <c r="L1073" s="113">
        <v>3620</v>
      </c>
      <c r="M1073" s="113" t="s">
        <v>1292</v>
      </c>
      <c r="N1073" s="351"/>
    </row>
    <row r="1074" spans="1:14">
      <c r="A1074" s="113" t="s">
        <v>2700</v>
      </c>
      <c r="B1074" s="113" t="s">
        <v>383</v>
      </c>
      <c r="C1074" s="113">
        <v>144.65</v>
      </c>
      <c r="D1074" s="113">
        <v>146.94999999999999</v>
      </c>
      <c r="E1074" s="113">
        <v>142.65</v>
      </c>
      <c r="F1074" s="113">
        <v>145</v>
      </c>
      <c r="G1074" s="113">
        <v>143.69999999999999</v>
      </c>
      <c r="H1074" s="113">
        <v>145.55000000000001</v>
      </c>
      <c r="I1074" s="113">
        <v>203367</v>
      </c>
      <c r="J1074" s="113">
        <v>29394421.300000001</v>
      </c>
      <c r="K1074" s="115">
        <v>43535</v>
      </c>
      <c r="L1074" s="113">
        <v>1480</v>
      </c>
      <c r="M1074" s="113" t="s">
        <v>2701</v>
      </c>
      <c r="N1074" s="351"/>
    </row>
    <row r="1075" spans="1:14">
      <c r="A1075" s="113" t="s">
        <v>1293</v>
      </c>
      <c r="B1075" s="113" t="s">
        <v>383</v>
      </c>
      <c r="C1075" s="113">
        <v>42.15</v>
      </c>
      <c r="D1075" s="113">
        <v>42.5</v>
      </c>
      <c r="E1075" s="113">
        <v>41.6</v>
      </c>
      <c r="F1075" s="113">
        <v>41.8</v>
      </c>
      <c r="G1075" s="113">
        <v>41.85</v>
      </c>
      <c r="H1075" s="113">
        <v>42.8</v>
      </c>
      <c r="I1075" s="113">
        <v>35941</v>
      </c>
      <c r="J1075" s="113">
        <v>1509176.15</v>
      </c>
      <c r="K1075" s="115">
        <v>43535</v>
      </c>
      <c r="L1075" s="113">
        <v>468</v>
      </c>
      <c r="M1075" s="113" t="s">
        <v>1294</v>
      </c>
      <c r="N1075" s="351"/>
    </row>
    <row r="1076" spans="1:14">
      <c r="A1076" s="113" t="s">
        <v>3422</v>
      </c>
      <c r="B1076" s="113" t="s">
        <v>383</v>
      </c>
      <c r="C1076" s="113">
        <v>155.44999999999999</v>
      </c>
      <c r="D1076" s="113">
        <v>155.44999999999999</v>
      </c>
      <c r="E1076" s="113">
        <v>150</v>
      </c>
      <c r="F1076" s="113">
        <v>151.1</v>
      </c>
      <c r="G1076" s="113">
        <v>150.5</v>
      </c>
      <c r="H1076" s="113">
        <v>149.1</v>
      </c>
      <c r="I1076" s="113">
        <v>291</v>
      </c>
      <c r="J1076" s="113">
        <v>43973.45</v>
      </c>
      <c r="K1076" s="115">
        <v>43535</v>
      </c>
      <c r="L1076" s="113">
        <v>11</v>
      </c>
      <c r="M1076" s="113" t="s">
        <v>3423</v>
      </c>
      <c r="N1076" s="351"/>
    </row>
    <row r="1077" spans="1:14">
      <c r="A1077" s="113" t="s">
        <v>2341</v>
      </c>
      <c r="B1077" s="113" t="s">
        <v>383</v>
      </c>
      <c r="C1077" s="113">
        <v>36.25</v>
      </c>
      <c r="D1077" s="113">
        <v>39</v>
      </c>
      <c r="E1077" s="113">
        <v>36</v>
      </c>
      <c r="F1077" s="113">
        <v>38.299999999999997</v>
      </c>
      <c r="G1077" s="113">
        <v>39</v>
      </c>
      <c r="H1077" s="113">
        <v>35.950000000000003</v>
      </c>
      <c r="I1077" s="113">
        <v>2400321</v>
      </c>
      <c r="J1077" s="113">
        <v>90411430.049999997</v>
      </c>
      <c r="K1077" s="115">
        <v>43535</v>
      </c>
      <c r="L1077" s="113">
        <v>7978</v>
      </c>
      <c r="M1077" s="113" t="s">
        <v>2342</v>
      </c>
      <c r="N1077" s="351"/>
    </row>
    <row r="1078" spans="1:14">
      <c r="A1078" s="113" t="s">
        <v>1295</v>
      </c>
      <c r="B1078" s="113" t="s">
        <v>383</v>
      </c>
      <c r="C1078" s="113">
        <v>238.45</v>
      </c>
      <c r="D1078" s="113">
        <v>245.5</v>
      </c>
      <c r="E1078" s="113">
        <v>237.95</v>
      </c>
      <c r="F1078" s="113">
        <v>243.05</v>
      </c>
      <c r="G1078" s="113">
        <v>242.2</v>
      </c>
      <c r="H1078" s="113">
        <v>235.5</v>
      </c>
      <c r="I1078" s="113">
        <v>186411</v>
      </c>
      <c r="J1078" s="113">
        <v>45300567.950000003</v>
      </c>
      <c r="K1078" s="115">
        <v>43535</v>
      </c>
      <c r="L1078" s="113">
        <v>1529</v>
      </c>
      <c r="M1078" s="113" t="s">
        <v>1296</v>
      </c>
      <c r="N1078" s="351"/>
    </row>
    <row r="1079" spans="1:14">
      <c r="A1079" s="113" t="s">
        <v>1297</v>
      </c>
      <c r="B1079" s="113" t="s">
        <v>383</v>
      </c>
      <c r="C1079" s="113">
        <v>916.15</v>
      </c>
      <c r="D1079" s="113">
        <v>927.95</v>
      </c>
      <c r="E1079" s="113">
        <v>902.25</v>
      </c>
      <c r="F1079" s="113">
        <v>910.25</v>
      </c>
      <c r="G1079" s="113">
        <v>909.3</v>
      </c>
      <c r="H1079" s="113">
        <v>915.8</v>
      </c>
      <c r="I1079" s="113">
        <v>13399</v>
      </c>
      <c r="J1079" s="113">
        <v>12321199.949999999</v>
      </c>
      <c r="K1079" s="115">
        <v>43535</v>
      </c>
      <c r="L1079" s="113">
        <v>1346</v>
      </c>
      <c r="M1079" s="113" t="s">
        <v>1298</v>
      </c>
      <c r="N1079" s="351"/>
    </row>
    <row r="1080" spans="1:14">
      <c r="A1080" s="113" t="s">
        <v>1967</v>
      </c>
      <c r="B1080" s="113" t="s">
        <v>3175</v>
      </c>
      <c r="C1080" s="113">
        <v>4.95</v>
      </c>
      <c r="D1080" s="113">
        <v>4.95</v>
      </c>
      <c r="E1080" s="113">
        <v>4.5999999999999996</v>
      </c>
      <c r="F1080" s="113">
        <v>4.7</v>
      </c>
      <c r="G1080" s="113">
        <v>4.5999999999999996</v>
      </c>
      <c r="H1080" s="113">
        <v>4.75</v>
      </c>
      <c r="I1080" s="113">
        <v>22290</v>
      </c>
      <c r="J1080" s="113">
        <v>109312</v>
      </c>
      <c r="K1080" s="115">
        <v>43535</v>
      </c>
      <c r="L1080" s="113">
        <v>41</v>
      </c>
      <c r="M1080" s="113" t="s">
        <v>1968</v>
      </c>
      <c r="N1080" s="351"/>
    </row>
    <row r="1081" spans="1:14">
      <c r="A1081" s="113" t="s">
        <v>2456</v>
      </c>
      <c r="B1081" s="113" t="s">
        <v>383</v>
      </c>
      <c r="C1081" s="113">
        <v>14.5</v>
      </c>
      <c r="D1081" s="113">
        <v>16.850000000000001</v>
      </c>
      <c r="E1081" s="113">
        <v>14.1</v>
      </c>
      <c r="F1081" s="113">
        <v>15.55</v>
      </c>
      <c r="G1081" s="113">
        <v>15.4</v>
      </c>
      <c r="H1081" s="113">
        <v>14.15</v>
      </c>
      <c r="I1081" s="113">
        <v>74125</v>
      </c>
      <c r="J1081" s="113">
        <v>1171579.25</v>
      </c>
      <c r="K1081" s="115">
        <v>43535</v>
      </c>
      <c r="L1081" s="113">
        <v>517</v>
      </c>
      <c r="M1081" s="113" t="s">
        <v>2457</v>
      </c>
      <c r="N1081" s="351"/>
    </row>
    <row r="1082" spans="1:14">
      <c r="A1082" s="113" t="s">
        <v>2594</v>
      </c>
      <c r="B1082" s="113" t="s">
        <v>383</v>
      </c>
      <c r="C1082" s="113">
        <v>9.3000000000000007</v>
      </c>
      <c r="D1082" s="113">
        <v>9.3000000000000007</v>
      </c>
      <c r="E1082" s="113">
        <v>8.5</v>
      </c>
      <c r="F1082" s="113">
        <v>8.6</v>
      </c>
      <c r="G1082" s="113">
        <v>8.65</v>
      </c>
      <c r="H1082" s="113">
        <v>8.75</v>
      </c>
      <c r="I1082" s="113">
        <v>25796</v>
      </c>
      <c r="J1082" s="113">
        <v>223819.65</v>
      </c>
      <c r="K1082" s="115">
        <v>43535</v>
      </c>
      <c r="L1082" s="113">
        <v>139</v>
      </c>
      <c r="M1082" s="113" t="s">
        <v>2595</v>
      </c>
      <c r="N1082" s="351"/>
    </row>
    <row r="1083" spans="1:14">
      <c r="A1083" s="113" t="s">
        <v>3798</v>
      </c>
      <c r="B1083" s="113" t="s">
        <v>383</v>
      </c>
      <c r="C1083" s="113">
        <v>2.15</v>
      </c>
      <c r="D1083" s="113">
        <v>2.15</v>
      </c>
      <c r="E1083" s="113">
        <v>2.15</v>
      </c>
      <c r="F1083" s="113">
        <v>2.15</v>
      </c>
      <c r="G1083" s="113">
        <v>2.15</v>
      </c>
      <c r="H1083" s="113">
        <v>2.15</v>
      </c>
      <c r="I1083" s="113">
        <v>34</v>
      </c>
      <c r="J1083" s="113">
        <v>73.099999999999994</v>
      </c>
      <c r="K1083" s="115">
        <v>43535</v>
      </c>
      <c r="L1083" s="113">
        <v>1</v>
      </c>
      <c r="M1083" s="113" t="s">
        <v>3799</v>
      </c>
      <c r="N1083" s="351"/>
    </row>
    <row r="1084" spans="1:14">
      <c r="A1084" s="113" t="s">
        <v>228</v>
      </c>
      <c r="B1084" s="113" t="s">
        <v>383</v>
      </c>
      <c r="C1084" s="113">
        <v>23123</v>
      </c>
      <c r="D1084" s="113">
        <v>23899</v>
      </c>
      <c r="E1084" s="113">
        <v>23085.15</v>
      </c>
      <c r="F1084" s="113">
        <v>23833.25</v>
      </c>
      <c r="G1084" s="113">
        <v>23855</v>
      </c>
      <c r="H1084" s="113">
        <v>23003.4</v>
      </c>
      <c r="I1084" s="113">
        <v>41150</v>
      </c>
      <c r="J1084" s="113">
        <v>972993815.64999998</v>
      </c>
      <c r="K1084" s="115">
        <v>43535</v>
      </c>
      <c r="L1084" s="113">
        <v>14904</v>
      </c>
      <c r="M1084" s="113" t="s">
        <v>1299</v>
      </c>
      <c r="N1084" s="351"/>
    </row>
    <row r="1085" spans="1:14">
      <c r="A1085" s="113" t="s">
        <v>2340</v>
      </c>
      <c r="B1085" s="113" t="s">
        <v>383</v>
      </c>
      <c r="C1085" s="113">
        <v>300.10000000000002</v>
      </c>
      <c r="D1085" s="113">
        <v>300.10000000000002</v>
      </c>
      <c r="E1085" s="113">
        <v>298</v>
      </c>
      <c r="F1085" s="113">
        <v>298.14999999999998</v>
      </c>
      <c r="G1085" s="113">
        <v>298</v>
      </c>
      <c r="H1085" s="113">
        <v>298.5</v>
      </c>
      <c r="I1085" s="113">
        <v>312</v>
      </c>
      <c r="J1085" s="113">
        <v>93327.6</v>
      </c>
      <c r="K1085" s="115">
        <v>43535</v>
      </c>
      <c r="L1085" s="113">
        <v>31</v>
      </c>
      <c r="M1085" s="113" t="s">
        <v>1869</v>
      </c>
      <c r="N1085" s="351"/>
    </row>
    <row r="1086" spans="1:14">
      <c r="A1086" s="113" t="s">
        <v>3396</v>
      </c>
      <c r="B1086" s="113" t="s">
        <v>383</v>
      </c>
      <c r="C1086" s="113">
        <v>42</v>
      </c>
      <c r="D1086" s="113">
        <v>42</v>
      </c>
      <c r="E1086" s="113">
        <v>38.35</v>
      </c>
      <c r="F1086" s="113">
        <v>39.85</v>
      </c>
      <c r="G1086" s="113">
        <v>41.45</v>
      </c>
      <c r="H1086" s="113">
        <v>40</v>
      </c>
      <c r="I1086" s="113">
        <v>274</v>
      </c>
      <c r="J1086" s="113">
        <v>10821.2</v>
      </c>
      <c r="K1086" s="115">
        <v>43535</v>
      </c>
      <c r="L1086" s="113">
        <v>11</v>
      </c>
      <c r="M1086" s="113" t="s">
        <v>3397</v>
      </c>
      <c r="N1086" s="351"/>
    </row>
    <row r="1087" spans="1:14">
      <c r="A1087" s="113" t="s">
        <v>2069</v>
      </c>
      <c r="B1087" s="113" t="s">
        <v>383</v>
      </c>
      <c r="C1087" s="113">
        <v>32.75</v>
      </c>
      <c r="D1087" s="113">
        <v>32.75</v>
      </c>
      <c r="E1087" s="113">
        <v>29.5</v>
      </c>
      <c r="F1087" s="113">
        <v>30.25</v>
      </c>
      <c r="G1087" s="113">
        <v>30.25</v>
      </c>
      <c r="H1087" s="113">
        <v>31.2</v>
      </c>
      <c r="I1087" s="113">
        <v>7197</v>
      </c>
      <c r="J1087" s="113">
        <v>219383.15</v>
      </c>
      <c r="K1087" s="115">
        <v>43535</v>
      </c>
      <c r="L1087" s="113">
        <v>184</v>
      </c>
      <c r="M1087" s="113" t="s">
        <v>2070</v>
      </c>
      <c r="N1087" s="351"/>
    </row>
    <row r="1088" spans="1:14">
      <c r="A1088" s="113" t="s">
        <v>1300</v>
      </c>
      <c r="B1088" s="113" t="s">
        <v>383</v>
      </c>
      <c r="C1088" s="113">
        <v>194.35</v>
      </c>
      <c r="D1088" s="113">
        <v>196.6</v>
      </c>
      <c r="E1088" s="113">
        <v>192</v>
      </c>
      <c r="F1088" s="113">
        <v>194.85</v>
      </c>
      <c r="G1088" s="113">
        <v>195</v>
      </c>
      <c r="H1088" s="113">
        <v>192.9</v>
      </c>
      <c r="I1088" s="113">
        <v>25840</v>
      </c>
      <c r="J1088" s="113">
        <v>5038788.75</v>
      </c>
      <c r="K1088" s="115">
        <v>43535</v>
      </c>
      <c r="L1088" s="113">
        <v>1080</v>
      </c>
      <c r="M1088" s="113" t="s">
        <v>1301</v>
      </c>
      <c r="N1088" s="351"/>
    </row>
    <row r="1089" spans="1:14">
      <c r="A1089" s="113" t="s">
        <v>1302</v>
      </c>
      <c r="B1089" s="113" t="s">
        <v>383</v>
      </c>
      <c r="C1089" s="113">
        <v>129.05000000000001</v>
      </c>
      <c r="D1089" s="113">
        <v>131</v>
      </c>
      <c r="E1089" s="113">
        <v>127.85</v>
      </c>
      <c r="F1089" s="113">
        <v>130.05000000000001</v>
      </c>
      <c r="G1089" s="113">
        <v>130</v>
      </c>
      <c r="H1089" s="113">
        <v>130.1</v>
      </c>
      <c r="I1089" s="113">
        <v>22408</v>
      </c>
      <c r="J1089" s="113">
        <v>2913598.6</v>
      </c>
      <c r="K1089" s="115">
        <v>43535</v>
      </c>
      <c r="L1089" s="113">
        <v>226</v>
      </c>
      <c r="M1089" s="113" t="s">
        <v>1303</v>
      </c>
      <c r="N1089" s="351"/>
    </row>
    <row r="1090" spans="1:14">
      <c r="A1090" s="113" t="s">
        <v>1304</v>
      </c>
      <c r="B1090" s="113" t="s">
        <v>383</v>
      </c>
      <c r="C1090" s="113">
        <v>199.05</v>
      </c>
      <c r="D1090" s="113">
        <v>203</v>
      </c>
      <c r="E1090" s="113">
        <v>199.05</v>
      </c>
      <c r="F1090" s="113">
        <v>201.8</v>
      </c>
      <c r="G1090" s="113">
        <v>201.95</v>
      </c>
      <c r="H1090" s="113">
        <v>200.15</v>
      </c>
      <c r="I1090" s="113">
        <v>17146</v>
      </c>
      <c r="J1090" s="113">
        <v>3454755.6</v>
      </c>
      <c r="K1090" s="115">
        <v>43535</v>
      </c>
      <c r="L1090" s="113">
        <v>451</v>
      </c>
      <c r="M1090" s="113" t="s">
        <v>1305</v>
      </c>
      <c r="N1090" s="351"/>
    </row>
    <row r="1091" spans="1:14">
      <c r="A1091" s="113" t="s">
        <v>3409</v>
      </c>
      <c r="B1091" s="113" t="s">
        <v>3175</v>
      </c>
      <c r="C1091" s="113">
        <v>1.6</v>
      </c>
      <c r="D1091" s="113">
        <v>1.65</v>
      </c>
      <c r="E1091" s="113">
        <v>1.6</v>
      </c>
      <c r="F1091" s="113">
        <v>1.65</v>
      </c>
      <c r="G1091" s="113">
        <v>1.65</v>
      </c>
      <c r="H1091" s="113">
        <v>1.6</v>
      </c>
      <c r="I1091" s="113">
        <v>311</v>
      </c>
      <c r="J1091" s="113">
        <v>498.1</v>
      </c>
      <c r="K1091" s="115">
        <v>43535</v>
      </c>
      <c r="L1091" s="113">
        <v>4</v>
      </c>
      <c r="M1091" s="113" t="s">
        <v>3410</v>
      </c>
      <c r="N1091" s="351"/>
    </row>
    <row r="1092" spans="1:14">
      <c r="A1092" s="113" t="s">
        <v>2804</v>
      </c>
      <c r="B1092" s="113" t="s">
        <v>383</v>
      </c>
      <c r="C1092" s="113">
        <v>11.9</v>
      </c>
      <c r="D1092" s="113">
        <v>12.15</v>
      </c>
      <c r="E1092" s="113">
        <v>11.65</v>
      </c>
      <c r="F1092" s="113">
        <v>12.05</v>
      </c>
      <c r="G1092" s="113">
        <v>12</v>
      </c>
      <c r="H1092" s="113">
        <v>11.65</v>
      </c>
      <c r="I1092" s="113">
        <v>113973</v>
      </c>
      <c r="J1092" s="113">
        <v>1355116.9</v>
      </c>
      <c r="K1092" s="115">
        <v>43535</v>
      </c>
      <c r="L1092" s="113">
        <v>294</v>
      </c>
      <c r="M1092" s="113" t="s">
        <v>2805</v>
      </c>
      <c r="N1092" s="351"/>
    </row>
    <row r="1093" spans="1:14">
      <c r="A1093" s="113" t="s">
        <v>1306</v>
      </c>
      <c r="B1093" s="113" t="s">
        <v>383</v>
      </c>
      <c r="C1093" s="113">
        <v>242</v>
      </c>
      <c r="D1093" s="113">
        <v>260</v>
      </c>
      <c r="E1093" s="113">
        <v>241.9</v>
      </c>
      <c r="F1093" s="113">
        <v>257.95</v>
      </c>
      <c r="G1093" s="113">
        <v>257.25</v>
      </c>
      <c r="H1093" s="113">
        <v>241</v>
      </c>
      <c r="I1093" s="113">
        <v>1143008</v>
      </c>
      <c r="J1093" s="113">
        <v>289386391.55000001</v>
      </c>
      <c r="K1093" s="115">
        <v>43535</v>
      </c>
      <c r="L1093" s="113">
        <v>16887</v>
      </c>
      <c r="M1093" s="113" t="s">
        <v>3052</v>
      </c>
      <c r="N1093" s="351"/>
    </row>
    <row r="1094" spans="1:14">
      <c r="A1094" s="113" t="s">
        <v>3053</v>
      </c>
      <c r="B1094" s="113" t="s">
        <v>383</v>
      </c>
      <c r="C1094" s="113">
        <v>5.85</v>
      </c>
      <c r="D1094" s="113">
        <v>6.1</v>
      </c>
      <c r="E1094" s="113">
        <v>5.85</v>
      </c>
      <c r="F1094" s="113">
        <v>5.95</v>
      </c>
      <c r="G1094" s="113">
        <v>5.95</v>
      </c>
      <c r="H1094" s="113">
        <v>5.95</v>
      </c>
      <c r="I1094" s="113">
        <v>78985</v>
      </c>
      <c r="J1094" s="113">
        <v>468732.9</v>
      </c>
      <c r="K1094" s="115">
        <v>43535</v>
      </c>
      <c r="L1094" s="113">
        <v>639</v>
      </c>
      <c r="M1094" s="113" t="s">
        <v>3054</v>
      </c>
      <c r="N1094" s="351"/>
    </row>
    <row r="1095" spans="1:14">
      <c r="A1095" s="113" t="s">
        <v>2806</v>
      </c>
      <c r="B1095" s="113" t="s">
        <v>383</v>
      </c>
      <c r="C1095" s="113">
        <v>28</v>
      </c>
      <c r="D1095" s="113">
        <v>28.9</v>
      </c>
      <c r="E1095" s="113">
        <v>28</v>
      </c>
      <c r="F1095" s="113">
        <v>28.55</v>
      </c>
      <c r="G1095" s="113">
        <v>28.4</v>
      </c>
      <c r="H1095" s="113">
        <v>28</v>
      </c>
      <c r="I1095" s="113">
        <v>126890</v>
      </c>
      <c r="J1095" s="113">
        <v>3611076.3</v>
      </c>
      <c r="K1095" s="115">
        <v>43535</v>
      </c>
      <c r="L1095" s="113">
        <v>872</v>
      </c>
      <c r="M1095" s="113" t="s">
        <v>2807</v>
      </c>
      <c r="N1095" s="351"/>
    </row>
    <row r="1096" spans="1:14">
      <c r="A1096" s="113" t="s">
        <v>3055</v>
      </c>
      <c r="B1096" s="113" t="s">
        <v>383</v>
      </c>
      <c r="C1096" s="113">
        <v>50</v>
      </c>
      <c r="D1096" s="113">
        <v>51</v>
      </c>
      <c r="E1096" s="113">
        <v>50</v>
      </c>
      <c r="F1096" s="113">
        <v>50.05</v>
      </c>
      <c r="G1096" s="113">
        <v>50.1</v>
      </c>
      <c r="H1096" s="113">
        <v>50.15</v>
      </c>
      <c r="I1096" s="113">
        <v>24113</v>
      </c>
      <c r="J1096" s="113">
        <v>1209836.55</v>
      </c>
      <c r="K1096" s="115">
        <v>43535</v>
      </c>
      <c r="L1096" s="113">
        <v>205</v>
      </c>
      <c r="M1096" s="113" t="s">
        <v>3056</v>
      </c>
      <c r="N1096" s="351"/>
    </row>
    <row r="1097" spans="1:14">
      <c r="A1097" s="113" t="s">
        <v>1965</v>
      </c>
      <c r="B1097" s="113" t="s">
        <v>383</v>
      </c>
      <c r="C1097" s="113">
        <v>11.3</v>
      </c>
      <c r="D1097" s="113">
        <v>12.35</v>
      </c>
      <c r="E1097" s="113">
        <v>11</v>
      </c>
      <c r="F1097" s="113">
        <v>11.7</v>
      </c>
      <c r="G1097" s="113">
        <v>11.75</v>
      </c>
      <c r="H1097" s="113">
        <v>11.75</v>
      </c>
      <c r="I1097" s="113">
        <v>2782</v>
      </c>
      <c r="J1097" s="113">
        <v>32549.3</v>
      </c>
      <c r="K1097" s="115">
        <v>43535</v>
      </c>
      <c r="L1097" s="113">
        <v>95</v>
      </c>
      <c r="M1097" s="113" t="s">
        <v>1966</v>
      </c>
      <c r="N1097" s="351"/>
    </row>
    <row r="1098" spans="1:14">
      <c r="A1098" s="113" t="s">
        <v>348</v>
      </c>
      <c r="B1098" s="113" t="s">
        <v>383</v>
      </c>
      <c r="C1098" s="113">
        <v>77.55</v>
      </c>
      <c r="D1098" s="113">
        <v>81.95</v>
      </c>
      <c r="E1098" s="113">
        <v>77.5</v>
      </c>
      <c r="F1098" s="113">
        <v>79.95</v>
      </c>
      <c r="G1098" s="113">
        <v>79.900000000000006</v>
      </c>
      <c r="H1098" s="113">
        <v>77.45</v>
      </c>
      <c r="I1098" s="113">
        <v>10117738</v>
      </c>
      <c r="J1098" s="113">
        <v>811162277.25</v>
      </c>
      <c r="K1098" s="115">
        <v>43535</v>
      </c>
      <c r="L1098" s="113">
        <v>36295</v>
      </c>
      <c r="M1098" s="113" t="s">
        <v>1307</v>
      </c>
      <c r="N1098" s="351"/>
    </row>
    <row r="1099" spans="1:14">
      <c r="A1099" s="113" t="s">
        <v>1870</v>
      </c>
      <c r="B1099" s="113" t="s">
        <v>383</v>
      </c>
      <c r="C1099" s="113">
        <v>18.850000000000001</v>
      </c>
      <c r="D1099" s="113">
        <v>19.8</v>
      </c>
      <c r="E1099" s="113">
        <v>18.7</v>
      </c>
      <c r="F1099" s="113">
        <v>19.399999999999999</v>
      </c>
      <c r="G1099" s="113">
        <v>19.399999999999999</v>
      </c>
      <c r="H1099" s="113">
        <v>18.7</v>
      </c>
      <c r="I1099" s="113">
        <v>42614</v>
      </c>
      <c r="J1099" s="113">
        <v>831767.85</v>
      </c>
      <c r="K1099" s="115">
        <v>43535</v>
      </c>
      <c r="L1099" s="113">
        <v>434</v>
      </c>
      <c r="M1099" s="113" t="s">
        <v>1871</v>
      </c>
      <c r="N1099" s="351"/>
    </row>
    <row r="1100" spans="1:14">
      <c r="A1100" s="113" t="s">
        <v>2458</v>
      </c>
      <c r="B1100" s="113" t="s">
        <v>3175</v>
      </c>
      <c r="C1100" s="113">
        <v>8.3000000000000007</v>
      </c>
      <c r="D1100" s="113">
        <v>8.6999999999999993</v>
      </c>
      <c r="E1100" s="113">
        <v>8.3000000000000007</v>
      </c>
      <c r="F1100" s="113">
        <v>8.6999999999999993</v>
      </c>
      <c r="G1100" s="113">
        <v>8.6999999999999993</v>
      </c>
      <c r="H1100" s="113">
        <v>8.3000000000000007</v>
      </c>
      <c r="I1100" s="113">
        <v>728</v>
      </c>
      <c r="J1100" s="113">
        <v>6254.4</v>
      </c>
      <c r="K1100" s="115">
        <v>43535</v>
      </c>
      <c r="L1100" s="113">
        <v>12</v>
      </c>
      <c r="M1100" s="113" t="s">
        <v>2459</v>
      </c>
      <c r="N1100" s="351"/>
    </row>
    <row r="1101" spans="1:14">
      <c r="A1101" s="113" t="s">
        <v>3167</v>
      </c>
      <c r="B1101" s="113" t="s">
        <v>383</v>
      </c>
      <c r="C1101" s="113">
        <v>261</v>
      </c>
      <c r="D1101" s="113">
        <v>269</v>
      </c>
      <c r="E1101" s="113">
        <v>257</v>
      </c>
      <c r="F1101" s="113">
        <v>267.75</v>
      </c>
      <c r="G1101" s="113">
        <v>269</v>
      </c>
      <c r="H1101" s="113">
        <v>258</v>
      </c>
      <c r="I1101" s="113">
        <v>7335</v>
      </c>
      <c r="J1101" s="113">
        <v>1927720.25</v>
      </c>
      <c r="K1101" s="115">
        <v>43535</v>
      </c>
      <c r="L1101" s="113">
        <v>54</v>
      </c>
      <c r="M1101" s="113" t="s">
        <v>3168</v>
      </c>
      <c r="N1101" s="351"/>
    </row>
    <row r="1102" spans="1:14">
      <c r="A1102" s="113" t="s">
        <v>2596</v>
      </c>
      <c r="B1102" s="113" t="s">
        <v>383</v>
      </c>
      <c r="C1102" s="113">
        <v>13.35</v>
      </c>
      <c r="D1102" s="113">
        <v>14</v>
      </c>
      <c r="E1102" s="113">
        <v>12.7</v>
      </c>
      <c r="F1102" s="113">
        <v>13.2</v>
      </c>
      <c r="G1102" s="113">
        <v>13.5</v>
      </c>
      <c r="H1102" s="113">
        <v>13.35</v>
      </c>
      <c r="I1102" s="113">
        <v>2252</v>
      </c>
      <c r="J1102" s="113">
        <v>29899.25</v>
      </c>
      <c r="K1102" s="115">
        <v>43535</v>
      </c>
      <c r="L1102" s="113">
        <v>23</v>
      </c>
      <c r="M1102" s="113" t="s">
        <v>2597</v>
      </c>
      <c r="N1102" s="351"/>
    </row>
    <row r="1103" spans="1:14">
      <c r="A1103" s="113" t="s">
        <v>206</v>
      </c>
      <c r="B1103" s="113" t="s">
        <v>383</v>
      </c>
      <c r="C1103" s="113">
        <v>2600</v>
      </c>
      <c r="D1103" s="113">
        <v>2674</v>
      </c>
      <c r="E1103" s="113">
        <v>2590.4499999999998</v>
      </c>
      <c r="F1103" s="113">
        <v>2655.3</v>
      </c>
      <c r="G1103" s="113">
        <v>2659</v>
      </c>
      <c r="H1103" s="113">
        <v>2582.0500000000002</v>
      </c>
      <c r="I1103" s="113">
        <v>515547</v>
      </c>
      <c r="J1103" s="113">
        <v>1365396732.5</v>
      </c>
      <c r="K1103" s="115">
        <v>43535</v>
      </c>
      <c r="L1103" s="113">
        <v>31874</v>
      </c>
      <c r="M1103" s="113" t="s">
        <v>1309</v>
      </c>
      <c r="N1103" s="351"/>
    </row>
    <row r="1104" spans="1:14">
      <c r="A1104" s="113" t="s">
        <v>1310</v>
      </c>
      <c r="B1104" s="113" t="s">
        <v>383</v>
      </c>
      <c r="C1104" s="113">
        <v>38.950000000000003</v>
      </c>
      <c r="D1104" s="113">
        <v>38.950000000000003</v>
      </c>
      <c r="E1104" s="113">
        <v>37.75</v>
      </c>
      <c r="F1104" s="113">
        <v>38.299999999999997</v>
      </c>
      <c r="G1104" s="113">
        <v>38.450000000000003</v>
      </c>
      <c r="H1104" s="113">
        <v>38.200000000000003</v>
      </c>
      <c r="I1104" s="113">
        <v>72312</v>
      </c>
      <c r="J1104" s="113">
        <v>2771951.15</v>
      </c>
      <c r="K1104" s="115">
        <v>43535</v>
      </c>
      <c r="L1104" s="113">
        <v>1706</v>
      </c>
      <c r="M1104" s="113" t="s">
        <v>1311</v>
      </c>
      <c r="N1104" s="351"/>
    </row>
    <row r="1105" spans="1:14">
      <c r="A1105" s="113" t="s">
        <v>1312</v>
      </c>
      <c r="B1105" s="113" t="s">
        <v>383</v>
      </c>
      <c r="C1105" s="113">
        <v>9.25</v>
      </c>
      <c r="D1105" s="113">
        <v>9.3000000000000007</v>
      </c>
      <c r="E1105" s="113">
        <v>9</v>
      </c>
      <c r="F1105" s="113">
        <v>9.15</v>
      </c>
      <c r="G1105" s="113">
        <v>9.1</v>
      </c>
      <c r="H1105" s="113">
        <v>9.0500000000000007</v>
      </c>
      <c r="I1105" s="113">
        <v>207367</v>
      </c>
      <c r="J1105" s="113">
        <v>1896022.55</v>
      </c>
      <c r="K1105" s="115">
        <v>43535</v>
      </c>
      <c r="L1105" s="113">
        <v>380</v>
      </c>
      <c r="M1105" s="113" t="s">
        <v>1313</v>
      </c>
      <c r="N1105" s="351"/>
    </row>
    <row r="1106" spans="1:14">
      <c r="A1106" s="113" t="s">
        <v>2808</v>
      </c>
      <c r="B1106" s="113" t="s">
        <v>383</v>
      </c>
      <c r="C1106" s="113">
        <v>57.8</v>
      </c>
      <c r="D1106" s="113">
        <v>60</v>
      </c>
      <c r="E1106" s="113">
        <v>57.75</v>
      </c>
      <c r="F1106" s="113">
        <v>59.35</v>
      </c>
      <c r="G1106" s="113">
        <v>58.7</v>
      </c>
      <c r="H1106" s="113">
        <v>57.75</v>
      </c>
      <c r="I1106" s="113">
        <v>41267</v>
      </c>
      <c r="J1106" s="113">
        <v>2459457.0499999998</v>
      </c>
      <c r="K1106" s="115">
        <v>43535</v>
      </c>
      <c r="L1106" s="113">
        <v>615</v>
      </c>
      <c r="M1106" s="113" t="s">
        <v>2809</v>
      </c>
      <c r="N1106" s="351"/>
    </row>
    <row r="1107" spans="1:14">
      <c r="A1107" s="113" t="s">
        <v>1314</v>
      </c>
      <c r="B1107" s="113" t="s">
        <v>383</v>
      </c>
      <c r="C1107" s="113">
        <v>650.1</v>
      </c>
      <c r="D1107" s="113">
        <v>683</v>
      </c>
      <c r="E1107" s="113">
        <v>650.1</v>
      </c>
      <c r="F1107" s="113">
        <v>676.6</v>
      </c>
      <c r="G1107" s="113">
        <v>680.1</v>
      </c>
      <c r="H1107" s="113">
        <v>648.75</v>
      </c>
      <c r="I1107" s="113">
        <v>214562</v>
      </c>
      <c r="J1107" s="113">
        <v>143954869.75</v>
      </c>
      <c r="K1107" s="115">
        <v>43535</v>
      </c>
      <c r="L1107" s="113">
        <v>17357</v>
      </c>
      <c r="M1107" s="113" t="s">
        <v>3057</v>
      </c>
      <c r="N1107" s="351"/>
    </row>
    <row r="1108" spans="1:14">
      <c r="A1108" s="113" t="s">
        <v>3252</v>
      </c>
      <c r="B1108" s="113" t="s">
        <v>383</v>
      </c>
      <c r="C1108" s="113">
        <v>20.399999999999999</v>
      </c>
      <c r="D1108" s="113">
        <v>20.75</v>
      </c>
      <c r="E1108" s="113">
        <v>19.100000000000001</v>
      </c>
      <c r="F1108" s="113">
        <v>19.899999999999999</v>
      </c>
      <c r="G1108" s="113">
        <v>19.649999999999999</v>
      </c>
      <c r="H1108" s="113">
        <v>19.8</v>
      </c>
      <c r="I1108" s="113">
        <v>24247</v>
      </c>
      <c r="J1108" s="113">
        <v>494798.05</v>
      </c>
      <c r="K1108" s="115">
        <v>43535</v>
      </c>
      <c r="L1108" s="113">
        <v>75</v>
      </c>
      <c r="M1108" s="113" t="s">
        <v>3253</v>
      </c>
      <c r="N1108" s="351"/>
    </row>
    <row r="1109" spans="1:14">
      <c r="A1109" s="113" t="s">
        <v>126</v>
      </c>
      <c r="B1109" s="113" t="s">
        <v>383</v>
      </c>
      <c r="C1109" s="113">
        <v>236.95</v>
      </c>
      <c r="D1109" s="113">
        <v>240</v>
      </c>
      <c r="E1109" s="113">
        <v>235</v>
      </c>
      <c r="F1109" s="113">
        <v>239.2</v>
      </c>
      <c r="G1109" s="113">
        <v>238.5</v>
      </c>
      <c r="H1109" s="113">
        <v>233.9</v>
      </c>
      <c r="I1109" s="113">
        <v>6157281</v>
      </c>
      <c r="J1109" s="113">
        <v>1468619930.55</v>
      </c>
      <c r="K1109" s="115">
        <v>43535</v>
      </c>
      <c r="L1109" s="113">
        <v>70889</v>
      </c>
      <c r="M1109" s="113" t="s">
        <v>1315</v>
      </c>
      <c r="N1109" s="351"/>
    </row>
    <row r="1110" spans="1:14">
      <c r="A1110" s="113" t="s">
        <v>127</v>
      </c>
      <c r="B1110" s="113" t="s">
        <v>383</v>
      </c>
      <c r="C1110" s="113">
        <v>109.35</v>
      </c>
      <c r="D1110" s="113">
        <v>112.2</v>
      </c>
      <c r="E1110" s="113">
        <v>108.15</v>
      </c>
      <c r="F1110" s="113">
        <v>111.75</v>
      </c>
      <c r="G1110" s="113">
        <v>111.95</v>
      </c>
      <c r="H1110" s="113">
        <v>108.8</v>
      </c>
      <c r="I1110" s="113">
        <v>5158235</v>
      </c>
      <c r="J1110" s="113">
        <v>571615654.70000005</v>
      </c>
      <c r="K1110" s="115">
        <v>43535</v>
      </c>
      <c r="L1110" s="113">
        <v>21723</v>
      </c>
      <c r="M1110" s="113" t="s">
        <v>1316</v>
      </c>
      <c r="N1110" s="351"/>
    </row>
    <row r="1111" spans="1:14">
      <c r="A1111" s="113" t="s">
        <v>1317</v>
      </c>
      <c r="B1111" s="113" t="s">
        <v>383</v>
      </c>
      <c r="C1111" s="113">
        <v>3215</v>
      </c>
      <c r="D1111" s="113">
        <v>3237.7</v>
      </c>
      <c r="E1111" s="113">
        <v>3181.1</v>
      </c>
      <c r="F1111" s="113">
        <v>3199.05</v>
      </c>
      <c r="G1111" s="113">
        <v>3196</v>
      </c>
      <c r="H1111" s="113">
        <v>3214.8</v>
      </c>
      <c r="I1111" s="113">
        <v>10808</v>
      </c>
      <c r="J1111" s="113">
        <v>34641794.950000003</v>
      </c>
      <c r="K1111" s="115">
        <v>43535</v>
      </c>
      <c r="L1111" s="113">
        <v>2084</v>
      </c>
      <c r="M1111" s="113" t="s">
        <v>1318</v>
      </c>
      <c r="N1111" s="351"/>
    </row>
    <row r="1112" spans="1:14">
      <c r="A1112" s="113" t="s">
        <v>2810</v>
      </c>
      <c r="B1112" s="113" t="s">
        <v>383</v>
      </c>
      <c r="C1112" s="113">
        <v>66.8</v>
      </c>
      <c r="D1112" s="113">
        <v>67.8</v>
      </c>
      <c r="E1112" s="113">
        <v>66.099999999999994</v>
      </c>
      <c r="F1112" s="113">
        <v>66.349999999999994</v>
      </c>
      <c r="G1112" s="113">
        <v>66.7</v>
      </c>
      <c r="H1112" s="113">
        <v>66.8</v>
      </c>
      <c r="I1112" s="113">
        <v>6853</v>
      </c>
      <c r="J1112" s="113">
        <v>456890.15</v>
      </c>
      <c r="K1112" s="115">
        <v>43535</v>
      </c>
      <c r="L1112" s="113">
        <v>103</v>
      </c>
      <c r="M1112" s="113" t="s">
        <v>2811</v>
      </c>
      <c r="N1112" s="351"/>
    </row>
    <row r="1113" spans="1:14">
      <c r="A1113" s="113" t="s">
        <v>315</v>
      </c>
      <c r="B1113" s="113" t="s">
        <v>383</v>
      </c>
      <c r="C1113" s="113">
        <v>16.149999999999999</v>
      </c>
      <c r="D1113" s="113">
        <v>16.8</v>
      </c>
      <c r="E1113" s="113">
        <v>15.95</v>
      </c>
      <c r="F1113" s="113">
        <v>16.5</v>
      </c>
      <c r="G1113" s="113">
        <v>16.55</v>
      </c>
      <c r="H1113" s="113">
        <v>16.100000000000001</v>
      </c>
      <c r="I1113" s="113">
        <v>516214</v>
      </c>
      <c r="J1113" s="113">
        <v>8515966.0999999996</v>
      </c>
      <c r="K1113" s="115">
        <v>43535</v>
      </c>
      <c r="L1113" s="113">
        <v>1748</v>
      </c>
      <c r="M1113" s="113" t="s">
        <v>3058</v>
      </c>
      <c r="N1113" s="351"/>
    </row>
    <row r="1114" spans="1:14">
      <c r="A1114" s="113" t="s">
        <v>1319</v>
      </c>
      <c r="B1114" s="113" t="s">
        <v>383</v>
      </c>
      <c r="C1114" s="113">
        <v>76.3</v>
      </c>
      <c r="D1114" s="113">
        <v>77.400000000000006</v>
      </c>
      <c r="E1114" s="113">
        <v>74.5</v>
      </c>
      <c r="F1114" s="113">
        <v>75.05</v>
      </c>
      <c r="G1114" s="113">
        <v>75</v>
      </c>
      <c r="H1114" s="113">
        <v>76.3</v>
      </c>
      <c r="I1114" s="113">
        <v>67114</v>
      </c>
      <c r="J1114" s="113">
        <v>5066351.45</v>
      </c>
      <c r="K1114" s="115">
        <v>43535</v>
      </c>
      <c r="L1114" s="113">
        <v>1219</v>
      </c>
      <c r="M1114" s="113" t="s">
        <v>1320</v>
      </c>
      <c r="N1114" s="351"/>
    </row>
    <row r="1115" spans="1:14">
      <c r="A1115" s="113" t="s">
        <v>207</v>
      </c>
      <c r="B1115" s="113" t="s">
        <v>383</v>
      </c>
      <c r="C1115" s="113">
        <v>10319.950000000001</v>
      </c>
      <c r="D1115" s="113">
        <v>10347</v>
      </c>
      <c r="E1115" s="113">
        <v>10150</v>
      </c>
      <c r="F1115" s="113">
        <v>10187.6</v>
      </c>
      <c r="G1115" s="113">
        <v>10171</v>
      </c>
      <c r="H1115" s="113">
        <v>10320.299999999999</v>
      </c>
      <c r="I1115" s="113">
        <v>5824</v>
      </c>
      <c r="J1115" s="113">
        <v>59627235.850000001</v>
      </c>
      <c r="K1115" s="115">
        <v>43535</v>
      </c>
      <c r="L1115" s="113">
        <v>2145</v>
      </c>
      <c r="M1115" s="113" t="s">
        <v>1321</v>
      </c>
      <c r="N1115" s="351"/>
    </row>
    <row r="1116" spans="1:14">
      <c r="A1116" s="113" t="s">
        <v>1322</v>
      </c>
      <c r="B1116" s="113" t="s">
        <v>383</v>
      </c>
      <c r="C1116" s="113">
        <v>160.15</v>
      </c>
      <c r="D1116" s="113">
        <v>165.5</v>
      </c>
      <c r="E1116" s="113">
        <v>159</v>
      </c>
      <c r="F1116" s="113">
        <v>162.94999999999999</v>
      </c>
      <c r="G1116" s="113">
        <v>164.9</v>
      </c>
      <c r="H1116" s="113">
        <v>159.75</v>
      </c>
      <c r="I1116" s="113">
        <v>15159</v>
      </c>
      <c r="J1116" s="113">
        <v>2456369.65</v>
      </c>
      <c r="K1116" s="115">
        <v>43535</v>
      </c>
      <c r="L1116" s="113">
        <v>172</v>
      </c>
      <c r="M1116" s="113" t="s">
        <v>1323</v>
      </c>
      <c r="N1116" s="351"/>
    </row>
    <row r="1117" spans="1:14">
      <c r="A1117" s="113" t="s">
        <v>1324</v>
      </c>
      <c r="B1117" s="113" t="s">
        <v>383</v>
      </c>
      <c r="C1117" s="113">
        <v>175.25</v>
      </c>
      <c r="D1117" s="113">
        <v>179.5</v>
      </c>
      <c r="E1117" s="113">
        <v>175</v>
      </c>
      <c r="F1117" s="113">
        <v>176.75</v>
      </c>
      <c r="G1117" s="113">
        <v>177</v>
      </c>
      <c r="H1117" s="113">
        <v>173.75</v>
      </c>
      <c r="I1117" s="113">
        <v>533401</v>
      </c>
      <c r="J1117" s="113">
        <v>94648754.5</v>
      </c>
      <c r="K1117" s="115">
        <v>43535</v>
      </c>
      <c r="L1117" s="113">
        <v>6965</v>
      </c>
      <c r="M1117" s="113" t="s">
        <v>2558</v>
      </c>
      <c r="N1117" s="351"/>
    </row>
    <row r="1118" spans="1:14">
      <c r="A1118" s="113" t="s">
        <v>1325</v>
      </c>
      <c r="B1118" s="113" t="s">
        <v>383</v>
      </c>
      <c r="C1118" s="113">
        <v>622.79999999999995</v>
      </c>
      <c r="D1118" s="113">
        <v>640</v>
      </c>
      <c r="E1118" s="113">
        <v>622.79999999999995</v>
      </c>
      <c r="F1118" s="113">
        <v>638.75</v>
      </c>
      <c r="G1118" s="113">
        <v>640</v>
      </c>
      <c r="H1118" s="113">
        <v>620.29999999999995</v>
      </c>
      <c r="I1118" s="113">
        <v>11532</v>
      </c>
      <c r="J1118" s="113">
        <v>7342838.25</v>
      </c>
      <c r="K1118" s="115">
        <v>43535</v>
      </c>
      <c r="L1118" s="113">
        <v>1449</v>
      </c>
      <c r="M1118" s="113" t="s">
        <v>1326</v>
      </c>
      <c r="N1118" s="351"/>
    </row>
    <row r="1119" spans="1:14">
      <c r="A1119" s="113" t="s">
        <v>205</v>
      </c>
      <c r="B1119" s="113" t="s">
        <v>383</v>
      </c>
      <c r="C1119" s="113">
        <v>1125.55</v>
      </c>
      <c r="D1119" s="113">
        <v>1141.6500000000001</v>
      </c>
      <c r="E1119" s="113">
        <v>1124.3</v>
      </c>
      <c r="F1119" s="113">
        <v>1138.1500000000001</v>
      </c>
      <c r="G1119" s="113">
        <v>1140</v>
      </c>
      <c r="H1119" s="113">
        <v>1124.5</v>
      </c>
      <c r="I1119" s="113">
        <v>390822</v>
      </c>
      <c r="J1119" s="113">
        <v>442079562.80000001</v>
      </c>
      <c r="K1119" s="115">
        <v>43535</v>
      </c>
      <c r="L1119" s="113">
        <v>13447</v>
      </c>
      <c r="M1119" s="113" t="s">
        <v>1327</v>
      </c>
      <c r="N1119" s="351"/>
    </row>
    <row r="1120" spans="1:14">
      <c r="A1120" s="113" t="s">
        <v>1328</v>
      </c>
      <c r="B1120" s="113" t="s">
        <v>383</v>
      </c>
      <c r="C1120" s="113">
        <v>985</v>
      </c>
      <c r="D1120" s="113">
        <v>1015</v>
      </c>
      <c r="E1120" s="113">
        <v>981.5</v>
      </c>
      <c r="F1120" s="113">
        <v>1011.95</v>
      </c>
      <c r="G1120" s="113">
        <v>1009.8</v>
      </c>
      <c r="H1120" s="113">
        <v>989.05</v>
      </c>
      <c r="I1120" s="113">
        <v>443163</v>
      </c>
      <c r="J1120" s="113">
        <v>445798111.25</v>
      </c>
      <c r="K1120" s="115">
        <v>43535</v>
      </c>
      <c r="L1120" s="113">
        <v>8802</v>
      </c>
      <c r="M1120" s="113" t="s">
        <v>1329</v>
      </c>
      <c r="N1120" s="351"/>
    </row>
    <row r="1121" spans="1:14">
      <c r="A1121" s="113" t="s">
        <v>3254</v>
      </c>
      <c r="B1121" s="113" t="s">
        <v>383</v>
      </c>
      <c r="C1121" s="113">
        <v>2137</v>
      </c>
      <c r="D1121" s="113">
        <v>2164.8000000000002</v>
      </c>
      <c r="E1121" s="113">
        <v>2115</v>
      </c>
      <c r="F1121" s="113">
        <v>2146.4499999999998</v>
      </c>
      <c r="G1121" s="113">
        <v>2148.9</v>
      </c>
      <c r="H1121" s="113">
        <v>2092.35</v>
      </c>
      <c r="I1121" s="113">
        <v>2374</v>
      </c>
      <c r="J1121" s="113">
        <v>5057362.45</v>
      </c>
      <c r="K1121" s="115">
        <v>43535</v>
      </c>
      <c r="L1121" s="113">
        <v>126</v>
      </c>
      <c r="M1121" s="113" t="s">
        <v>3255</v>
      </c>
      <c r="N1121" s="351"/>
    </row>
    <row r="1122" spans="1:14">
      <c r="A1122" s="113" t="s">
        <v>3059</v>
      </c>
      <c r="B1122" s="113" t="s">
        <v>3175</v>
      </c>
      <c r="C1122" s="113">
        <v>6.85</v>
      </c>
      <c r="D1122" s="113">
        <v>6.85</v>
      </c>
      <c r="E1122" s="113">
        <v>6.5</v>
      </c>
      <c r="F1122" s="113">
        <v>6.5</v>
      </c>
      <c r="G1122" s="113">
        <v>6.5</v>
      </c>
      <c r="H1122" s="113">
        <v>6.55</v>
      </c>
      <c r="I1122" s="113">
        <v>4161</v>
      </c>
      <c r="J1122" s="113">
        <v>27572</v>
      </c>
      <c r="K1122" s="115">
        <v>43535</v>
      </c>
      <c r="L1122" s="113">
        <v>12</v>
      </c>
      <c r="M1122" s="113" t="s">
        <v>3060</v>
      </c>
      <c r="N1122" s="351"/>
    </row>
    <row r="1123" spans="1:14">
      <c r="A1123" s="113" t="s">
        <v>2160</v>
      </c>
      <c r="B1123" s="113" t="s">
        <v>383</v>
      </c>
      <c r="C1123" s="113">
        <v>160.85</v>
      </c>
      <c r="D1123" s="113">
        <v>161</v>
      </c>
      <c r="E1123" s="113">
        <v>155.25</v>
      </c>
      <c r="F1123" s="113">
        <v>158.65</v>
      </c>
      <c r="G1123" s="113">
        <v>158</v>
      </c>
      <c r="H1123" s="113">
        <v>154.30000000000001</v>
      </c>
      <c r="I1123" s="113">
        <v>13615</v>
      </c>
      <c r="J1123" s="113">
        <v>2161835.5499999998</v>
      </c>
      <c r="K1123" s="115">
        <v>43535</v>
      </c>
      <c r="L1123" s="113">
        <v>378</v>
      </c>
      <c r="M1123" s="113" t="s">
        <v>2161</v>
      </c>
      <c r="N1123" s="351"/>
    </row>
    <row r="1124" spans="1:14">
      <c r="A1124" s="113" t="s">
        <v>1330</v>
      </c>
      <c r="B1124" s="113" t="s">
        <v>383</v>
      </c>
      <c r="C1124" s="113">
        <v>25.8</v>
      </c>
      <c r="D1124" s="113">
        <v>27.4</v>
      </c>
      <c r="E1124" s="113">
        <v>25.8</v>
      </c>
      <c r="F1124" s="113">
        <v>27.15</v>
      </c>
      <c r="G1124" s="113">
        <v>27.4</v>
      </c>
      <c r="H1124" s="113">
        <v>26.6</v>
      </c>
      <c r="I1124" s="113">
        <v>12275</v>
      </c>
      <c r="J1124" s="113">
        <v>327074.3</v>
      </c>
      <c r="K1124" s="115">
        <v>43535</v>
      </c>
      <c r="L1124" s="113">
        <v>92</v>
      </c>
      <c r="M1124" s="113" t="s">
        <v>1331</v>
      </c>
      <c r="N1124" s="351"/>
    </row>
    <row r="1125" spans="1:14">
      <c r="A1125" s="113" t="s">
        <v>3256</v>
      </c>
      <c r="B1125" s="113" t="s">
        <v>3175</v>
      </c>
      <c r="C1125" s="113">
        <v>33.049999999999997</v>
      </c>
      <c r="D1125" s="113">
        <v>36</v>
      </c>
      <c r="E1125" s="113">
        <v>33.049999999999997</v>
      </c>
      <c r="F1125" s="113">
        <v>35.85</v>
      </c>
      <c r="G1125" s="113">
        <v>35.9</v>
      </c>
      <c r="H1125" s="113">
        <v>34.6</v>
      </c>
      <c r="I1125" s="113">
        <v>3496</v>
      </c>
      <c r="J1125" s="113">
        <v>123801.35</v>
      </c>
      <c r="K1125" s="115">
        <v>43535</v>
      </c>
      <c r="L1125" s="113">
        <v>27</v>
      </c>
      <c r="M1125" s="113" t="s">
        <v>3257</v>
      </c>
      <c r="N1125" s="351"/>
    </row>
    <row r="1126" spans="1:14">
      <c r="A1126" s="113" t="s">
        <v>2711</v>
      </c>
      <c r="B1126" s="113" t="s">
        <v>383</v>
      </c>
      <c r="C1126" s="113">
        <v>57</v>
      </c>
      <c r="D1126" s="113">
        <v>59.05</v>
      </c>
      <c r="E1126" s="113">
        <v>57</v>
      </c>
      <c r="F1126" s="113">
        <v>57.35</v>
      </c>
      <c r="G1126" s="113">
        <v>57.7</v>
      </c>
      <c r="H1126" s="113">
        <v>57.9</v>
      </c>
      <c r="I1126" s="113">
        <v>34733</v>
      </c>
      <c r="J1126" s="113">
        <v>2015932.3</v>
      </c>
      <c r="K1126" s="115">
        <v>43535</v>
      </c>
      <c r="L1126" s="113">
        <v>530</v>
      </c>
      <c r="M1126" s="113" t="s">
        <v>1332</v>
      </c>
      <c r="N1126" s="351"/>
    </row>
    <row r="1127" spans="1:14">
      <c r="A1127" s="113" t="s">
        <v>3403</v>
      </c>
      <c r="B1127" s="113" t="s">
        <v>3175</v>
      </c>
      <c r="C1127" s="113">
        <v>180.1</v>
      </c>
      <c r="D1127" s="113">
        <v>183.5</v>
      </c>
      <c r="E1127" s="113">
        <v>175</v>
      </c>
      <c r="F1127" s="113">
        <v>178</v>
      </c>
      <c r="G1127" s="113">
        <v>178</v>
      </c>
      <c r="H1127" s="113">
        <v>176.95</v>
      </c>
      <c r="I1127" s="113">
        <v>40</v>
      </c>
      <c r="J1127" s="113">
        <v>7133.35</v>
      </c>
      <c r="K1127" s="115">
        <v>43535</v>
      </c>
      <c r="L1127" s="113">
        <v>8</v>
      </c>
      <c r="M1127" s="113" t="s">
        <v>3404</v>
      </c>
      <c r="N1127" s="351"/>
    </row>
    <row r="1128" spans="1:14">
      <c r="A1128" s="113" t="s">
        <v>2845</v>
      </c>
      <c r="B1128" s="113" t="s">
        <v>383</v>
      </c>
      <c r="C1128" s="113">
        <v>184</v>
      </c>
      <c r="D1128" s="113">
        <v>187.15</v>
      </c>
      <c r="E1128" s="113">
        <v>181.1</v>
      </c>
      <c r="F1128" s="113">
        <v>186</v>
      </c>
      <c r="G1128" s="113">
        <v>186</v>
      </c>
      <c r="H1128" s="113">
        <v>186.55</v>
      </c>
      <c r="I1128" s="113">
        <v>4042</v>
      </c>
      <c r="J1128" s="113">
        <v>751250.85</v>
      </c>
      <c r="K1128" s="115">
        <v>43535</v>
      </c>
      <c r="L1128" s="113">
        <v>80</v>
      </c>
      <c r="M1128" s="113" t="s">
        <v>2846</v>
      </c>
      <c r="N1128" s="351"/>
    </row>
    <row r="1129" spans="1:14">
      <c r="A1129" s="113" t="s">
        <v>128</v>
      </c>
      <c r="B1129" s="113" t="s">
        <v>383</v>
      </c>
      <c r="C1129" s="113">
        <v>84.1</v>
      </c>
      <c r="D1129" s="113">
        <v>86.45</v>
      </c>
      <c r="E1129" s="113">
        <v>84.1</v>
      </c>
      <c r="F1129" s="113">
        <v>85.85</v>
      </c>
      <c r="G1129" s="113">
        <v>85.8</v>
      </c>
      <c r="H1129" s="113">
        <v>83.8</v>
      </c>
      <c r="I1129" s="113">
        <v>23446148</v>
      </c>
      <c r="J1129" s="113">
        <v>2005852646.25</v>
      </c>
      <c r="K1129" s="115">
        <v>43535</v>
      </c>
      <c r="L1129" s="113">
        <v>68149</v>
      </c>
      <c r="M1129" s="113" t="s">
        <v>3061</v>
      </c>
      <c r="N1129" s="351"/>
    </row>
    <row r="1130" spans="1:14">
      <c r="A1130" s="113" t="s">
        <v>1333</v>
      </c>
      <c r="B1130" s="113" t="s">
        <v>383</v>
      </c>
      <c r="C1130" s="113">
        <v>31.7</v>
      </c>
      <c r="D1130" s="113">
        <v>31.8</v>
      </c>
      <c r="E1130" s="113">
        <v>31.1</v>
      </c>
      <c r="F1130" s="113">
        <v>31.6</v>
      </c>
      <c r="G1130" s="113">
        <v>31.5</v>
      </c>
      <c r="H1130" s="113">
        <v>31.5</v>
      </c>
      <c r="I1130" s="113">
        <v>134271</v>
      </c>
      <c r="J1130" s="113">
        <v>4210203.55</v>
      </c>
      <c r="K1130" s="115">
        <v>43535</v>
      </c>
      <c r="L1130" s="113">
        <v>578</v>
      </c>
      <c r="M1130" s="113" t="s">
        <v>1334</v>
      </c>
      <c r="N1130" s="351"/>
    </row>
    <row r="1131" spans="1:14">
      <c r="A1131" s="113" t="s">
        <v>1916</v>
      </c>
      <c r="B1131" s="113" t="s">
        <v>383</v>
      </c>
      <c r="C1131" s="113">
        <v>889.4</v>
      </c>
      <c r="D1131" s="113">
        <v>899.4</v>
      </c>
      <c r="E1131" s="113">
        <v>873.15</v>
      </c>
      <c r="F1131" s="113">
        <v>875.5</v>
      </c>
      <c r="G1131" s="113">
        <v>875.2</v>
      </c>
      <c r="H1131" s="113">
        <v>883.7</v>
      </c>
      <c r="I1131" s="113">
        <v>190177</v>
      </c>
      <c r="J1131" s="113">
        <v>167929770.44999999</v>
      </c>
      <c r="K1131" s="115">
        <v>43535</v>
      </c>
      <c r="L1131" s="113">
        <v>10630</v>
      </c>
      <c r="M1131" s="113" t="s">
        <v>1917</v>
      </c>
      <c r="N1131" s="351"/>
    </row>
    <row r="1132" spans="1:14">
      <c r="A1132" s="113" t="s">
        <v>3132</v>
      </c>
      <c r="B1132" s="113" t="s">
        <v>383</v>
      </c>
      <c r="C1132" s="113">
        <v>19.5</v>
      </c>
      <c r="D1132" s="113">
        <v>21.4</v>
      </c>
      <c r="E1132" s="113">
        <v>19.100000000000001</v>
      </c>
      <c r="F1132" s="113">
        <v>19.45</v>
      </c>
      <c r="G1132" s="113">
        <v>19.899999999999999</v>
      </c>
      <c r="H1132" s="113">
        <v>19.100000000000001</v>
      </c>
      <c r="I1132" s="113">
        <v>10197</v>
      </c>
      <c r="J1132" s="113">
        <v>204986.6</v>
      </c>
      <c r="K1132" s="115">
        <v>43535</v>
      </c>
      <c r="L1132" s="113">
        <v>67</v>
      </c>
      <c r="M1132" s="113" t="s">
        <v>3133</v>
      </c>
      <c r="N1132" s="351"/>
    </row>
    <row r="1133" spans="1:14">
      <c r="A1133" s="113" t="s">
        <v>1335</v>
      </c>
      <c r="B1133" s="113" t="s">
        <v>383</v>
      </c>
      <c r="C1133" s="113">
        <v>143</v>
      </c>
      <c r="D1133" s="113">
        <v>151.69999999999999</v>
      </c>
      <c r="E1133" s="113">
        <v>141.5</v>
      </c>
      <c r="F1133" s="113">
        <v>150.5</v>
      </c>
      <c r="G1133" s="113">
        <v>151</v>
      </c>
      <c r="H1133" s="113">
        <v>142.15</v>
      </c>
      <c r="I1133" s="113">
        <v>255643</v>
      </c>
      <c r="J1133" s="113">
        <v>37533610.850000001</v>
      </c>
      <c r="K1133" s="115">
        <v>43535</v>
      </c>
      <c r="L1133" s="113">
        <v>3768</v>
      </c>
      <c r="M1133" s="113" t="s">
        <v>1865</v>
      </c>
      <c r="N1133" s="351"/>
    </row>
    <row r="1134" spans="1:14">
      <c r="A1134" s="113" t="s">
        <v>3157</v>
      </c>
      <c r="B1134" s="113" t="s">
        <v>383</v>
      </c>
      <c r="C1134" s="113">
        <v>520.04999999999995</v>
      </c>
      <c r="D1134" s="113">
        <v>525.04999999999995</v>
      </c>
      <c r="E1134" s="113">
        <v>505.2</v>
      </c>
      <c r="F1134" s="113">
        <v>514.75</v>
      </c>
      <c r="G1134" s="113">
        <v>525</v>
      </c>
      <c r="H1134" s="113">
        <v>520</v>
      </c>
      <c r="I1134" s="113">
        <v>2008</v>
      </c>
      <c r="J1134" s="113">
        <v>1034447.45</v>
      </c>
      <c r="K1134" s="115">
        <v>43535</v>
      </c>
      <c r="L1134" s="113">
        <v>49</v>
      </c>
      <c r="M1134" s="113" t="s">
        <v>3158</v>
      </c>
      <c r="N1134" s="351"/>
    </row>
    <row r="1135" spans="1:14">
      <c r="A1135" s="113" t="s">
        <v>1925</v>
      </c>
      <c r="B1135" s="113" t="s">
        <v>383</v>
      </c>
      <c r="C1135" s="113">
        <v>176</v>
      </c>
      <c r="D1135" s="113">
        <v>190</v>
      </c>
      <c r="E1135" s="113">
        <v>170.3</v>
      </c>
      <c r="F1135" s="113">
        <v>184.05</v>
      </c>
      <c r="G1135" s="113">
        <v>185.1</v>
      </c>
      <c r="H1135" s="113">
        <v>176.3</v>
      </c>
      <c r="I1135" s="113">
        <v>121187</v>
      </c>
      <c r="J1135" s="113">
        <v>21599955.899999999</v>
      </c>
      <c r="K1135" s="115">
        <v>43535</v>
      </c>
      <c r="L1135" s="113">
        <v>358</v>
      </c>
      <c r="M1135" s="113" t="s">
        <v>1926</v>
      </c>
      <c r="N1135" s="351"/>
    </row>
    <row r="1136" spans="1:14">
      <c r="A1136" s="113" t="s">
        <v>1843</v>
      </c>
      <c r="B1136" s="113" t="s">
        <v>383</v>
      </c>
      <c r="C1136" s="113">
        <v>174.3</v>
      </c>
      <c r="D1136" s="113">
        <v>175</v>
      </c>
      <c r="E1136" s="113">
        <v>172</v>
      </c>
      <c r="F1136" s="113">
        <v>173</v>
      </c>
      <c r="G1136" s="113">
        <v>172.8</v>
      </c>
      <c r="H1136" s="113">
        <v>172.95</v>
      </c>
      <c r="I1136" s="113">
        <v>17111</v>
      </c>
      <c r="J1136" s="113">
        <v>2979239.35</v>
      </c>
      <c r="K1136" s="115">
        <v>43535</v>
      </c>
      <c r="L1136" s="113">
        <v>418</v>
      </c>
      <c r="M1136" s="113" t="s">
        <v>2237</v>
      </c>
      <c r="N1136" s="351"/>
    </row>
    <row r="1137" spans="1:14">
      <c r="A1137" s="113" t="s">
        <v>1336</v>
      </c>
      <c r="B1137" s="113" t="s">
        <v>383</v>
      </c>
      <c r="C1137" s="113">
        <v>217.05</v>
      </c>
      <c r="D1137" s="113">
        <v>218.4</v>
      </c>
      <c r="E1137" s="113">
        <v>213.4</v>
      </c>
      <c r="F1137" s="113">
        <v>215.05</v>
      </c>
      <c r="G1137" s="113">
        <v>216</v>
      </c>
      <c r="H1137" s="113">
        <v>215</v>
      </c>
      <c r="I1137" s="113">
        <v>11936</v>
      </c>
      <c r="J1137" s="113">
        <v>2565753.4500000002</v>
      </c>
      <c r="K1137" s="115">
        <v>43535</v>
      </c>
      <c r="L1137" s="113">
        <v>170</v>
      </c>
      <c r="M1137" s="113" t="s">
        <v>1337</v>
      </c>
      <c r="N1137" s="351"/>
    </row>
    <row r="1138" spans="1:14">
      <c r="A1138" s="113" t="s">
        <v>1338</v>
      </c>
      <c r="B1138" s="113" t="s">
        <v>383</v>
      </c>
      <c r="C1138" s="113">
        <v>515.95000000000005</v>
      </c>
      <c r="D1138" s="113">
        <v>528</v>
      </c>
      <c r="E1138" s="113">
        <v>506.1</v>
      </c>
      <c r="F1138" s="113">
        <v>517.95000000000005</v>
      </c>
      <c r="G1138" s="113">
        <v>515.20000000000005</v>
      </c>
      <c r="H1138" s="113">
        <v>513.6</v>
      </c>
      <c r="I1138" s="113">
        <v>32869</v>
      </c>
      <c r="J1138" s="113">
        <v>17138643</v>
      </c>
      <c r="K1138" s="115">
        <v>43535</v>
      </c>
      <c r="L1138" s="113">
        <v>984</v>
      </c>
      <c r="M1138" s="113" t="s">
        <v>1339</v>
      </c>
      <c r="N1138" s="351"/>
    </row>
    <row r="1139" spans="1:14">
      <c r="A1139" s="113" t="s">
        <v>2812</v>
      </c>
      <c r="B1139" s="113" t="s">
        <v>383</v>
      </c>
      <c r="C1139" s="113">
        <v>133.75</v>
      </c>
      <c r="D1139" s="113">
        <v>137.65</v>
      </c>
      <c r="E1139" s="113">
        <v>132.15</v>
      </c>
      <c r="F1139" s="113">
        <v>134.80000000000001</v>
      </c>
      <c r="G1139" s="113">
        <v>135</v>
      </c>
      <c r="H1139" s="113">
        <v>135.75</v>
      </c>
      <c r="I1139" s="113">
        <v>2181</v>
      </c>
      <c r="J1139" s="113">
        <v>293441.59999999998</v>
      </c>
      <c r="K1139" s="115">
        <v>43535</v>
      </c>
      <c r="L1139" s="113">
        <v>117</v>
      </c>
      <c r="M1139" s="113" t="s">
        <v>2813</v>
      </c>
      <c r="N1139" s="351"/>
    </row>
    <row r="1140" spans="1:14">
      <c r="A1140" s="113" t="s">
        <v>129</v>
      </c>
      <c r="B1140" s="113" t="s">
        <v>383</v>
      </c>
      <c r="C1140" s="113">
        <v>188.5</v>
      </c>
      <c r="D1140" s="113">
        <v>196</v>
      </c>
      <c r="E1140" s="113">
        <v>187.75</v>
      </c>
      <c r="F1140" s="113">
        <v>194.3</v>
      </c>
      <c r="G1140" s="113">
        <v>194.5</v>
      </c>
      <c r="H1140" s="113">
        <v>187</v>
      </c>
      <c r="I1140" s="113">
        <v>9944379</v>
      </c>
      <c r="J1140" s="113">
        <v>1919885938.05</v>
      </c>
      <c r="K1140" s="115">
        <v>43535</v>
      </c>
      <c r="L1140" s="113">
        <v>72091</v>
      </c>
      <c r="M1140" s="113" t="s">
        <v>3062</v>
      </c>
      <c r="N1140" s="351"/>
    </row>
    <row r="1141" spans="1:14">
      <c r="A1141" s="113" t="s">
        <v>1340</v>
      </c>
      <c r="B1141" s="113" t="s">
        <v>383</v>
      </c>
      <c r="C1141" s="113">
        <v>923</v>
      </c>
      <c r="D1141" s="113">
        <v>993.3</v>
      </c>
      <c r="E1141" s="113">
        <v>922.2</v>
      </c>
      <c r="F1141" s="113">
        <v>987.65</v>
      </c>
      <c r="G1141" s="113">
        <v>990</v>
      </c>
      <c r="H1141" s="113">
        <v>938.3</v>
      </c>
      <c r="I1141" s="113">
        <v>19765</v>
      </c>
      <c r="J1141" s="113">
        <v>19257878.600000001</v>
      </c>
      <c r="K1141" s="115">
        <v>43535</v>
      </c>
      <c r="L1141" s="113">
        <v>1835</v>
      </c>
      <c r="M1141" s="113" t="s">
        <v>1341</v>
      </c>
      <c r="N1141" s="351"/>
    </row>
    <row r="1142" spans="1:14">
      <c r="A1142" s="113" t="s">
        <v>1342</v>
      </c>
      <c r="B1142" s="113" t="s">
        <v>383</v>
      </c>
      <c r="C1142" s="113">
        <v>329.95</v>
      </c>
      <c r="D1142" s="113">
        <v>342</v>
      </c>
      <c r="E1142" s="113">
        <v>323.14999999999998</v>
      </c>
      <c r="F1142" s="113">
        <v>332.15</v>
      </c>
      <c r="G1142" s="113">
        <v>329</v>
      </c>
      <c r="H1142" s="113">
        <v>327</v>
      </c>
      <c r="I1142" s="113">
        <v>10377</v>
      </c>
      <c r="J1142" s="113">
        <v>3443624.5</v>
      </c>
      <c r="K1142" s="115">
        <v>43535</v>
      </c>
      <c r="L1142" s="113">
        <v>558</v>
      </c>
      <c r="M1142" s="113" t="s">
        <v>1343</v>
      </c>
      <c r="N1142" s="351"/>
    </row>
    <row r="1143" spans="1:14">
      <c r="A1143" s="113" t="s">
        <v>1344</v>
      </c>
      <c r="B1143" s="113" t="s">
        <v>383</v>
      </c>
      <c r="C1143" s="113">
        <v>55.95</v>
      </c>
      <c r="D1143" s="113">
        <v>58.65</v>
      </c>
      <c r="E1143" s="113">
        <v>55.95</v>
      </c>
      <c r="F1143" s="113">
        <v>58.65</v>
      </c>
      <c r="G1143" s="113">
        <v>58.65</v>
      </c>
      <c r="H1143" s="113">
        <v>55.9</v>
      </c>
      <c r="I1143" s="113">
        <v>175842</v>
      </c>
      <c r="J1143" s="113">
        <v>10176696.75</v>
      </c>
      <c r="K1143" s="115">
        <v>43535</v>
      </c>
      <c r="L1143" s="113">
        <v>1440</v>
      </c>
      <c r="M1143" s="113" t="s">
        <v>1345</v>
      </c>
      <c r="N1143" s="351"/>
    </row>
    <row r="1144" spans="1:14">
      <c r="A1144" s="113" t="s">
        <v>2007</v>
      </c>
      <c r="B1144" s="113" t="s">
        <v>383</v>
      </c>
      <c r="C1144" s="113">
        <v>8.5</v>
      </c>
      <c r="D1144" s="113">
        <v>9.25</v>
      </c>
      <c r="E1144" s="113">
        <v>8.5</v>
      </c>
      <c r="F1144" s="113">
        <v>8.9</v>
      </c>
      <c r="G1144" s="113">
        <v>8.9</v>
      </c>
      <c r="H1144" s="113">
        <v>9.15</v>
      </c>
      <c r="I1144" s="113">
        <v>14480</v>
      </c>
      <c r="J1144" s="113">
        <v>129980.65</v>
      </c>
      <c r="K1144" s="115">
        <v>43535</v>
      </c>
      <c r="L1144" s="113">
        <v>57</v>
      </c>
      <c r="M1144" s="113" t="s">
        <v>2008</v>
      </c>
      <c r="N1144" s="351"/>
    </row>
    <row r="1145" spans="1:14">
      <c r="A1145" s="113" t="s">
        <v>1346</v>
      </c>
      <c r="B1145" s="113" t="s">
        <v>383</v>
      </c>
      <c r="C1145" s="113">
        <v>156</v>
      </c>
      <c r="D1145" s="113">
        <v>156.6</v>
      </c>
      <c r="E1145" s="113">
        <v>153</v>
      </c>
      <c r="F1145" s="113">
        <v>153.85</v>
      </c>
      <c r="G1145" s="113">
        <v>153.69999999999999</v>
      </c>
      <c r="H1145" s="113">
        <v>156.1</v>
      </c>
      <c r="I1145" s="113">
        <v>1702304</v>
      </c>
      <c r="J1145" s="113">
        <v>262634417.80000001</v>
      </c>
      <c r="K1145" s="115">
        <v>43535</v>
      </c>
      <c r="L1145" s="113">
        <v>13885</v>
      </c>
      <c r="M1145" s="113" t="s">
        <v>1347</v>
      </c>
      <c r="N1145" s="351"/>
    </row>
    <row r="1146" spans="1:14">
      <c r="A1146" s="113" t="s">
        <v>2125</v>
      </c>
      <c r="B1146" s="113" t="s">
        <v>383</v>
      </c>
      <c r="C1146" s="113">
        <v>93.95</v>
      </c>
      <c r="D1146" s="113">
        <v>94.35</v>
      </c>
      <c r="E1146" s="113">
        <v>92.05</v>
      </c>
      <c r="F1146" s="113">
        <v>92.45</v>
      </c>
      <c r="G1146" s="113">
        <v>92.05</v>
      </c>
      <c r="H1146" s="113">
        <v>93.3</v>
      </c>
      <c r="I1146" s="113">
        <v>734708</v>
      </c>
      <c r="J1146" s="113">
        <v>68314203</v>
      </c>
      <c r="K1146" s="115">
        <v>43535</v>
      </c>
      <c r="L1146" s="113">
        <v>5669</v>
      </c>
      <c r="M1146" s="113" t="s">
        <v>2126</v>
      </c>
      <c r="N1146" s="351"/>
    </row>
    <row r="1147" spans="1:14">
      <c r="A1147" s="113" t="s">
        <v>1348</v>
      </c>
      <c r="B1147" s="113" t="s">
        <v>383</v>
      </c>
      <c r="C1147" s="113">
        <v>4.0999999999999996</v>
      </c>
      <c r="D1147" s="113">
        <v>4.3</v>
      </c>
      <c r="E1147" s="113">
        <v>4</v>
      </c>
      <c r="F1147" s="113">
        <v>4.1500000000000004</v>
      </c>
      <c r="G1147" s="113">
        <v>4.1500000000000004</v>
      </c>
      <c r="H1147" s="113">
        <v>4.2</v>
      </c>
      <c r="I1147" s="113">
        <v>172309</v>
      </c>
      <c r="J1147" s="113">
        <v>710496.15</v>
      </c>
      <c r="K1147" s="115">
        <v>43535</v>
      </c>
      <c r="L1147" s="113">
        <v>157</v>
      </c>
      <c r="M1147" s="113" t="s">
        <v>1349</v>
      </c>
      <c r="N1147" s="351"/>
    </row>
    <row r="1148" spans="1:14">
      <c r="A1148" s="113" t="s">
        <v>3258</v>
      </c>
      <c r="B1148" s="113" t="s">
        <v>383</v>
      </c>
      <c r="C1148" s="113">
        <v>0.35</v>
      </c>
      <c r="D1148" s="113">
        <v>0.35</v>
      </c>
      <c r="E1148" s="113">
        <v>0.3</v>
      </c>
      <c r="F1148" s="113">
        <v>0.3</v>
      </c>
      <c r="G1148" s="113">
        <v>0.3</v>
      </c>
      <c r="H1148" s="113">
        <v>0.35</v>
      </c>
      <c r="I1148" s="113">
        <v>36440</v>
      </c>
      <c r="J1148" s="113">
        <v>12254</v>
      </c>
      <c r="K1148" s="115">
        <v>43535</v>
      </c>
      <c r="L1148" s="113">
        <v>27</v>
      </c>
      <c r="M1148" s="113" t="s">
        <v>3259</v>
      </c>
      <c r="N1148" s="351"/>
    </row>
    <row r="1149" spans="1:14">
      <c r="A1149" s="113" t="s">
        <v>2678</v>
      </c>
      <c r="B1149" s="113" t="s">
        <v>383</v>
      </c>
      <c r="C1149" s="113">
        <v>178.35</v>
      </c>
      <c r="D1149" s="113">
        <v>183.5</v>
      </c>
      <c r="E1149" s="113">
        <v>177</v>
      </c>
      <c r="F1149" s="113">
        <v>181.65</v>
      </c>
      <c r="G1149" s="113">
        <v>182</v>
      </c>
      <c r="H1149" s="113">
        <v>178.35</v>
      </c>
      <c r="I1149" s="113">
        <v>24700</v>
      </c>
      <c r="J1149" s="113">
        <v>4460750.6500000004</v>
      </c>
      <c r="K1149" s="115">
        <v>43535</v>
      </c>
      <c r="L1149" s="113">
        <v>434</v>
      </c>
      <c r="M1149" s="113" t="s">
        <v>2679</v>
      </c>
      <c r="N1149" s="351"/>
    </row>
    <row r="1150" spans="1:14">
      <c r="A1150" s="113" t="s">
        <v>1350</v>
      </c>
      <c r="B1150" s="113" t="s">
        <v>383</v>
      </c>
      <c r="C1150" s="113">
        <v>57.55</v>
      </c>
      <c r="D1150" s="113">
        <v>58.95</v>
      </c>
      <c r="E1150" s="113">
        <v>57.2</v>
      </c>
      <c r="F1150" s="113">
        <v>58.25</v>
      </c>
      <c r="G1150" s="113">
        <v>57.85</v>
      </c>
      <c r="H1150" s="113">
        <v>57.75</v>
      </c>
      <c r="I1150" s="113">
        <v>15318</v>
      </c>
      <c r="J1150" s="113">
        <v>894382.1</v>
      </c>
      <c r="K1150" s="115">
        <v>43535</v>
      </c>
      <c r="L1150" s="113">
        <v>301</v>
      </c>
      <c r="M1150" s="113" t="s">
        <v>1351</v>
      </c>
      <c r="N1150" s="351"/>
    </row>
    <row r="1151" spans="1:14">
      <c r="A1151" s="113" t="s">
        <v>3260</v>
      </c>
      <c r="B1151" s="113" t="s">
        <v>383</v>
      </c>
      <c r="C1151" s="113">
        <v>45.45</v>
      </c>
      <c r="D1151" s="113">
        <v>49.85</v>
      </c>
      <c r="E1151" s="113">
        <v>45.15</v>
      </c>
      <c r="F1151" s="113">
        <v>48.6</v>
      </c>
      <c r="G1151" s="113">
        <v>49.85</v>
      </c>
      <c r="H1151" s="113">
        <v>47.5</v>
      </c>
      <c r="I1151" s="113">
        <v>5311</v>
      </c>
      <c r="J1151" s="113">
        <v>246671.65</v>
      </c>
      <c r="K1151" s="115">
        <v>43535</v>
      </c>
      <c r="L1151" s="113">
        <v>33</v>
      </c>
      <c r="M1151" s="113" t="s">
        <v>3261</v>
      </c>
      <c r="N1151" s="351"/>
    </row>
    <row r="1152" spans="1:14">
      <c r="A1152" s="113" t="s">
        <v>1352</v>
      </c>
      <c r="B1152" s="113" t="s">
        <v>383</v>
      </c>
      <c r="C1152" s="113">
        <v>220.05</v>
      </c>
      <c r="D1152" s="113">
        <v>225.55</v>
      </c>
      <c r="E1152" s="113">
        <v>215.75</v>
      </c>
      <c r="F1152" s="113">
        <v>217.7</v>
      </c>
      <c r="G1152" s="113">
        <v>217.85</v>
      </c>
      <c r="H1152" s="113">
        <v>217.3</v>
      </c>
      <c r="I1152" s="113">
        <v>6330</v>
      </c>
      <c r="J1152" s="113">
        <v>1390066.4</v>
      </c>
      <c r="K1152" s="115">
        <v>43535</v>
      </c>
      <c r="L1152" s="113">
        <v>449</v>
      </c>
      <c r="M1152" s="113" t="s">
        <v>1353</v>
      </c>
      <c r="N1152" s="351"/>
    </row>
    <row r="1153" spans="1:14">
      <c r="A1153" s="113" t="s">
        <v>1823</v>
      </c>
      <c r="B1153" s="113" t="s">
        <v>383</v>
      </c>
      <c r="C1153" s="113">
        <v>255.95</v>
      </c>
      <c r="D1153" s="113">
        <v>262.39999999999998</v>
      </c>
      <c r="E1153" s="113">
        <v>255.95</v>
      </c>
      <c r="F1153" s="113">
        <v>258.39999999999998</v>
      </c>
      <c r="G1153" s="113">
        <v>258.2</v>
      </c>
      <c r="H1153" s="113">
        <v>256.10000000000002</v>
      </c>
      <c r="I1153" s="113">
        <v>7766</v>
      </c>
      <c r="J1153" s="113">
        <v>2014753.9</v>
      </c>
      <c r="K1153" s="115">
        <v>43535</v>
      </c>
      <c r="L1153" s="113">
        <v>376</v>
      </c>
      <c r="M1153" s="113" t="s">
        <v>1824</v>
      </c>
      <c r="N1153" s="351"/>
    </row>
    <row r="1154" spans="1:14">
      <c r="A1154" s="113" t="s">
        <v>1354</v>
      </c>
      <c r="B1154" s="113" t="s">
        <v>383</v>
      </c>
      <c r="C1154" s="113">
        <v>7.4</v>
      </c>
      <c r="D1154" s="113">
        <v>7.4</v>
      </c>
      <c r="E1154" s="113">
        <v>6.9</v>
      </c>
      <c r="F1154" s="113">
        <v>7.3</v>
      </c>
      <c r="G1154" s="113">
        <v>7.3</v>
      </c>
      <c r="H1154" s="113">
        <v>7.15</v>
      </c>
      <c r="I1154" s="113">
        <v>9803</v>
      </c>
      <c r="J1154" s="113">
        <v>69005.05</v>
      </c>
      <c r="K1154" s="115">
        <v>43535</v>
      </c>
      <c r="L1154" s="113">
        <v>62</v>
      </c>
      <c r="M1154" s="113" t="s">
        <v>1355</v>
      </c>
      <c r="N1154" s="351"/>
    </row>
    <row r="1155" spans="1:14">
      <c r="A1155" s="113" t="s">
        <v>2704</v>
      </c>
      <c r="B1155" s="113" t="s">
        <v>383</v>
      </c>
      <c r="C1155" s="113">
        <v>26.15</v>
      </c>
      <c r="D1155" s="113">
        <v>26.2</v>
      </c>
      <c r="E1155" s="113">
        <v>25.2</v>
      </c>
      <c r="F1155" s="113">
        <v>25.6</v>
      </c>
      <c r="G1155" s="113">
        <v>25.6</v>
      </c>
      <c r="H1155" s="113">
        <v>25.05</v>
      </c>
      <c r="I1155" s="113">
        <v>1325</v>
      </c>
      <c r="J1155" s="113">
        <v>33933.699999999997</v>
      </c>
      <c r="K1155" s="115">
        <v>43535</v>
      </c>
      <c r="L1155" s="113">
        <v>15</v>
      </c>
      <c r="M1155" s="113" t="s">
        <v>2705</v>
      </c>
      <c r="N1155" s="351"/>
    </row>
    <row r="1156" spans="1:14">
      <c r="A1156" s="113" t="s">
        <v>1356</v>
      </c>
      <c r="B1156" s="113" t="s">
        <v>383</v>
      </c>
      <c r="C1156" s="113">
        <v>31.25</v>
      </c>
      <c r="D1156" s="113">
        <v>31.4</v>
      </c>
      <c r="E1156" s="113">
        <v>29.55</v>
      </c>
      <c r="F1156" s="113">
        <v>29.8</v>
      </c>
      <c r="G1156" s="113">
        <v>29.65</v>
      </c>
      <c r="H1156" s="113">
        <v>29.85</v>
      </c>
      <c r="I1156" s="113">
        <v>2175</v>
      </c>
      <c r="J1156" s="113">
        <v>65344.25</v>
      </c>
      <c r="K1156" s="115">
        <v>43535</v>
      </c>
      <c r="L1156" s="113">
        <v>69</v>
      </c>
      <c r="M1156" s="113" t="s">
        <v>1357</v>
      </c>
      <c r="N1156" s="351"/>
    </row>
    <row r="1157" spans="1:14">
      <c r="A1157" s="113" t="s">
        <v>1358</v>
      </c>
      <c r="B1157" s="113" t="s">
        <v>383</v>
      </c>
      <c r="C1157" s="113">
        <v>204.6</v>
      </c>
      <c r="D1157" s="113">
        <v>204.6</v>
      </c>
      <c r="E1157" s="113">
        <v>200.6</v>
      </c>
      <c r="F1157" s="113">
        <v>203.1</v>
      </c>
      <c r="G1157" s="113">
        <v>202.7</v>
      </c>
      <c r="H1157" s="113">
        <v>201.75</v>
      </c>
      <c r="I1157" s="113">
        <v>177505</v>
      </c>
      <c r="J1157" s="113">
        <v>36005376.049999997</v>
      </c>
      <c r="K1157" s="115">
        <v>43535</v>
      </c>
      <c r="L1157" s="113">
        <v>6313</v>
      </c>
      <c r="M1157" s="113" t="s">
        <v>1359</v>
      </c>
      <c r="N1157" s="351"/>
    </row>
    <row r="1158" spans="1:14">
      <c r="A1158" s="113" t="s">
        <v>1995</v>
      </c>
      <c r="B1158" s="113" t="s">
        <v>383</v>
      </c>
      <c r="C1158" s="113">
        <v>41.4</v>
      </c>
      <c r="D1158" s="113">
        <v>41.4</v>
      </c>
      <c r="E1158" s="113">
        <v>40.549999999999997</v>
      </c>
      <c r="F1158" s="113">
        <v>41.2</v>
      </c>
      <c r="G1158" s="113">
        <v>41.35</v>
      </c>
      <c r="H1158" s="113">
        <v>40.35</v>
      </c>
      <c r="I1158" s="113">
        <v>84500</v>
      </c>
      <c r="J1158" s="113">
        <v>3478575.25</v>
      </c>
      <c r="K1158" s="115">
        <v>43535</v>
      </c>
      <c r="L1158" s="113">
        <v>614</v>
      </c>
      <c r="M1158" s="113" t="s">
        <v>1996</v>
      </c>
      <c r="N1158" s="351"/>
    </row>
    <row r="1159" spans="1:14">
      <c r="A1159" s="113" t="s">
        <v>1959</v>
      </c>
      <c r="B1159" s="113" t="s">
        <v>383</v>
      </c>
      <c r="C1159" s="113">
        <v>40.950000000000003</v>
      </c>
      <c r="D1159" s="113">
        <v>42.45</v>
      </c>
      <c r="E1159" s="113">
        <v>40.85</v>
      </c>
      <c r="F1159" s="113">
        <v>41.2</v>
      </c>
      <c r="G1159" s="113">
        <v>41.05</v>
      </c>
      <c r="H1159" s="113">
        <v>40.950000000000003</v>
      </c>
      <c r="I1159" s="113">
        <v>19296</v>
      </c>
      <c r="J1159" s="113">
        <v>799983.45</v>
      </c>
      <c r="K1159" s="115">
        <v>43535</v>
      </c>
      <c r="L1159" s="113">
        <v>210</v>
      </c>
      <c r="M1159" s="113" t="s">
        <v>1960</v>
      </c>
      <c r="N1159" s="351"/>
    </row>
    <row r="1160" spans="1:14">
      <c r="A1160" s="113" t="s">
        <v>2774</v>
      </c>
      <c r="B1160" s="113" t="s">
        <v>3175</v>
      </c>
      <c r="C1160" s="113">
        <v>0.5</v>
      </c>
      <c r="D1160" s="113">
        <v>0.5</v>
      </c>
      <c r="E1160" s="113">
        <v>0.45</v>
      </c>
      <c r="F1160" s="113">
        <v>0.5</v>
      </c>
      <c r="G1160" s="113">
        <v>0.45</v>
      </c>
      <c r="H1160" s="113">
        <v>0.5</v>
      </c>
      <c r="I1160" s="113">
        <v>295864</v>
      </c>
      <c r="J1160" s="113">
        <v>136038.45000000001</v>
      </c>
      <c r="K1160" s="115">
        <v>43535</v>
      </c>
      <c r="L1160" s="113">
        <v>80</v>
      </c>
      <c r="M1160" s="113" t="s">
        <v>2775</v>
      </c>
      <c r="N1160" s="351"/>
    </row>
    <row r="1161" spans="1:14">
      <c r="A1161" s="113" t="s">
        <v>2460</v>
      </c>
      <c r="B1161" s="113" t="s">
        <v>3175</v>
      </c>
      <c r="C1161" s="113">
        <v>1.6</v>
      </c>
      <c r="D1161" s="113">
        <v>1.6</v>
      </c>
      <c r="E1161" s="113">
        <v>1.5</v>
      </c>
      <c r="F1161" s="113">
        <v>1.5</v>
      </c>
      <c r="G1161" s="113">
        <v>1.5</v>
      </c>
      <c r="H1161" s="113">
        <v>1.55</v>
      </c>
      <c r="I1161" s="113">
        <v>81763</v>
      </c>
      <c r="J1161" s="113">
        <v>124112.25</v>
      </c>
      <c r="K1161" s="115">
        <v>43535</v>
      </c>
      <c r="L1161" s="113">
        <v>67</v>
      </c>
      <c r="M1161" s="113" t="s">
        <v>2461</v>
      </c>
      <c r="N1161" s="351"/>
    </row>
    <row r="1162" spans="1:14">
      <c r="A1162" s="113" t="s">
        <v>1361</v>
      </c>
      <c r="B1162" s="113" t="s">
        <v>383</v>
      </c>
      <c r="C1162" s="113">
        <v>29.55</v>
      </c>
      <c r="D1162" s="113">
        <v>30.4</v>
      </c>
      <c r="E1162" s="113">
        <v>28.9</v>
      </c>
      <c r="F1162" s="113">
        <v>29.7</v>
      </c>
      <c r="G1162" s="113">
        <v>29.9</v>
      </c>
      <c r="H1162" s="113">
        <v>29.2</v>
      </c>
      <c r="I1162" s="113">
        <v>94936</v>
      </c>
      <c r="J1162" s="113">
        <v>2831496.15</v>
      </c>
      <c r="K1162" s="115">
        <v>43535</v>
      </c>
      <c r="L1162" s="113">
        <v>486</v>
      </c>
      <c r="M1162" s="113" t="s">
        <v>1362</v>
      </c>
      <c r="N1162" s="351"/>
    </row>
    <row r="1163" spans="1:14">
      <c r="A1163" s="113" t="s">
        <v>2608</v>
      </c>
      <c r="B1163" s="113" t="s">
        <v>383</v>
      </c>
      <c r="C1163" s="113">
        <v>91.15</v>
      </c>
      <c r="D1163" s="113">
        <v>97.2</v>
      </c>
      <c r="E1163" s="113">
        <v>90.85</v>
      </c>
      <c r="F1163" s="113">
        <v>95.6</v>
      </c>
      <c r="G1163" s="113">
        <v>96.6</v>
      </c>
      <c r="H1163" s="113">
        <v>90.25</v>
      </c>
      <c r="I1163" s="113">
        <v>610170</v>
      </c>
      <c r="J1163" s="113">
        <v>57656532.75</v>
      </c>
      <c r="K1163" s="115">
        <v>43535</v>
      </c>
      <c r="L1163" s="113">
        <v>4849</v>
      </c>
      <c r="M1163" s="113" t="s">
        <v>1360</v>
      </c>
      <c r="N1163" s="351"/>
    </row>
    <row r="1164" spans="1:14">
      <c r="A1164" s="113" t="s">
        <v>1363</v>
      </c>
      <c r="B1164" s="113" t="s">
        <v>383</v>
      </c>
      <c r="C1164" s="113">
        <v>27.9</v>
      </c>
      <c r="D1164" s="113">
        <v>30.45</v>
      </c>
      <c r="E1164" s="113">
        <v>27.65</v>
      </c>
      <c r="F1164" s="113">
        <v>30.2</v>
      </c>
      <c r="G1164" s="113">
        <v>30.25</v>
      </c>
      <c r="H1164" s="113">
        <v>28</v>
      </c>
      <c r="I1164" s="113">
        <v>271647</v>
      </c>
      <c r="J1164" s="113">
        <v>7975080.4500000002</v>
      </c>
      <c r="K1164" s="115">
        <v>43535</v>
      </c>
      <c r="L1164" s="113">
        <v>1300</v>
      </c>
      <c r="M1164" s="113" t="s">
        <v>1364</v>
      </c>
      <c r="N1164" s="351"/>
    </row>
    <row r="1165" spans="1:14">
      <c r="A1165" s="113" t="s">
        <v>2598</v>
      </c>
      <c r="B1165" s="113" t="s">
        <v>3175</v>
      </c>
      <c r="C1165" s="113">
        <v>1</v>
      </c>
      <c r="D1165" s="113">
        <v>1.1000000000000001</v>
      </c>
      <c r="E1165" s="113">
        <v>1</v>
      </c>
      <c r="F1165" s="113">
        <v>1.1000000000000001</v>
      </c>
      <c r="G1165" s="113">
        <v>1.05</v>
      </c>
      <c r="H1165" s="113">
        <v>1.05</v>
      </c>
      <c r="I1165" s="113">
        <v>63611</v>
      </c>
      <c r="J1165" s="113">
        <v>65640.05</v>
      </c>
      <c r="K1165" s="115">
        <v>43535</v>
      </c>
      <c r="L1165" s="113">
        <v>33</v>
      </c>
      <c r="M1165" s="113" t="s">
        <v>2599</v>
      </c>
      <c r="N1165" s="351"/>
    </row>
    <row r="1166" spans="1:14">
      <c r="A1166" s="113" t="s">
        <v>2814</v>
      </c>
      <c r="B1166" s="113" t="s">
        <v>383</v>
      </c>
      <c r="C1166" s="113">
        <v>458</v>
      </c>
      <c r="D1166" s="113">
        <v>458</v>
      </c>
      <c r="E1166" s="113">
        <v>439.4</v>
      </c>
      <c r="F1166" s="113">
        <v>445.95</v>
      </c>
      <c r="G1166" s="113">
        <v>451</v>
      </c>
      <c r="H1166" s="113">
        <v>443</v>
      </c>
      <c r="I1166" s="113">
        <v>39623</v>
      </c>
      <c r="J1166" s="113">
        <v>17805461.050000001</v>
      </c>
      <c r="K1166" s="115">
        <v>43535</v>
      </c>
      <c r="L1166" s="113">
        <v>953</v>
      </c>
      <c r="M1166" s="113" t="s">
        <v>2815</v>
      </c>
      <c r="N1166" s="351"/>
    </row>
    <row r="1167" spans="1:14">
      <c r="A1167" s="113" t="s">
        <v>3063</v>
      </c>
      <c r="B1167" s="113" t="s">
        <v>383</v>
      </c>
      <c r="C1167" s="113">
        <v>325</v>
      </c>
      <c r="D1167" s="113">
        <v>338</v>
      </c>
      <c r="E1167" s="113">
        <v>325</v>
      </c>
      <c r="F1167" s="113">
        <v>332.04</v>
      </c>
      <c r="G1167" s="113">
        <v>333</v>
      </c>
      <c r="H1167" s="113">
        <v>325.39</v>
      </c>
      <c r="I1167" s="113">
        <v>8367</v>
      </c>
      <c r="J1167" s="113">
        <v>2776742.02</v>
      </c>
      <c r="K1167" s="115">
        <v>43535</v>
      </c>
      <c r="L1167" s="113">
        <v>70</v>
      </c>
      <c r="M1167" s="113" t="s">
        <v>3064</v>
      </c>
      <c r="N1167" s="351"/>
    </row>
    <row r="1168" spans="1:14">
      <c r="A1168" s="113" t="s">
        <v>130</v>
      </c>
      <c r="B1168" s="113" t="s">
        <v>383</v>
      </c>
      <c r="C1168" s="113">
        <v>78.55</v>
      </c>
      <c r="D1168" s="113">
        <v>81.25</v>
      </c>
      <c r="E1168" s="113">
        <v>78.45</v>
      </c>
      <c r="F1168" s="113">
        <v>80.650000000000006</v>
      </c>
      <c r="G1168" s="113">
        <v>80.45</v>
      </c>
      <c r="H1168" s="113">
        <v>78.55</v>
      </c>
      <c r="I1168" s="113">
        <v>356550</v>
      </c>
      <c r="J1168" s="113">
        <v>28521586.25</v>
      </c>
      <c r="K1168" s="115">
        <v>43535</v>
      </c>
      <c r="L1168" s="113">
        <v>3885</v>
      </c>
      <c r="M1168" s="113" t="s">
        <v>3065</v>
      </c>
      <c r="N1168" s="351"/>
    </row>
    <row r="1169" spans="1:14">
      <c r="A1169" s="113" t="s">
        <v>3066</v>
      </c>
      <c r="B1169" s="113" t="s">
        <v>383</v>
      </c>
      <c r="C1169" s="113">
        <v>40</v>
      </c>
      <c r="D1169" s="113">
        <v>40.5</v>
      </c>
      <c r="E1169" s="113">
        <v>39.15</v>
      </c>
      <c r="F1169" s="113">
        <v>39.5</v>
      </c>
      <c r="G1169" s="113">
        <v>39.5</v>
      </c>
      <c r="H1169" s="113">
        <v>39.35</v>
      </c>
      <c r="I1169" s="113">
        <v>18146</v>
      </c>
      <c r="J1169" s="113">
        <v>717655.7</v>
      </c>
      <c r="K1169" s="115">
        <v>43535</v>
      </c>
      <c r="L1169" s="113">
        <v>129</v>
      </c>
      <c r="M1169" s="113" t="s">
        <v>3067</v>
      </c>
      <c r="N1169" s="351"/>
    </row>
    <row r="1170" spans="1:14">
      <c r="A1170" s="113" t="s">
        <v>3068</v>
      </c>
      <c r="B1170" s="113" t="s">
        <v>383</v>
      </c>
      <c r="C1170" s="113">
        <v>673.05</v>
      </c>
      <c r="D1170" s="113">
        <v>704.95</v>
      </c>
      <c r="E1170" s="113">
        <v>673.05</v>
      </c>
      <c r="F1170" s="113">
        <v>691.1</v>
      </c>
      <c r="G1170" s="113">
        <v>690</v>
      </c>
      <c r="H1170" s="113">
        <v>675.1</v>
      </c>
      <c r="I1170" s="113">
        <v>7211</v>
      </c>
      <c r="J1170" s="113">
        <v>5014783.55</v>
      </c>
      <c r="K1170" s="115">
        <v>43535</v>
      </c>
      <c r="L1170" s="113">
        <v>477</v>
      </c>
      <c r="M1170" s="113" t="s">
        <v>3069</v>
      </c>
      <c r="N1170" s="351"/>
    </row>
    <row r="1171" spans="1:14">
      <c r="A1171" s="113" t="s">
        <v>3070</v>
      </c>
      <c r="B1171" s="113" t="s">
        <v>383</v>
      </c>
      <c r="C1171" s="113">
        <v>2.7</v>
      </c>
      <c r="D1171" s="113">
        <v>2.7</v>
      </c>
      <c r="E1171" s="113">
        <v>2.6</v>
      </c>
      <c r="F1171" s="113">
        <v>2.6</v>
      </c>
      <c r="G1171" s="113">
        <v>2.6</v>
      </c>
      <c r="H1171" s="113">
        <v>2.7</v>
      </c>
      <c r="I1171" s="113">
        <v>2695954</v>
      </c>
      <c r="J1171" s="113">
        <v>7078453.7999999998</v>
      </c>
      <c r="K1171" s="115">
        <v>43535</v>
      </c>
      <c r="L1171" s="113">
        <v>1182</v>
      </c>
      <c r="M1171" s="113" t="s">
        <v>3071</v>
      </c>
      <c r="N1171" s="351"/>
    </row>
    <row r="1172" spans="1:14">
      <c r="A1172" s="113" t="s">
        <v>3072</v>
      </c>
      <c r="B1172" s="113" t="s">
        <v>383</v>
      </c>
      <c r="C1172" s="113">
        <v>74</v>
      </c>
      <c r="D1172" s="113">
        <v>76.2</v>
      </c>
      <c r="E1172" s="113">
        <v>71.650000000000006</v>
      </c>
      <c r="F1172" s="113">
        <v>74.650000000000006</v>
      </c>
      <c r="G1172" s="113">
        <v>74.900000000000006</v>
      </c>
      <c r="H1172" s="113">
        <v>71.150000000000006</v>
      </c>
      <c r="I1172" s="113">
        <v>341592</v>
      </c>
      <c r="J1172" s="113">
        <v>25379868.399999999</v>
      </c>
      <c r="K1172" s="115">
        <v>43535</v>
      </c>
      <c r="L1172" s="113">
        <v>2508</v>
      </c>
      <c r="M1172" s="113" t="s">
        <v>3073</v>
      </c>
      <c r="N1172" s="351"/>
    </row>
    <row r="1173" spans="1:14">
      <c r="A1173" s="113" t="s">
        <v>1365</v>
      </c>
      <c r="B1173" s="113" t="s">
        <v>383</v>
      </c>
      <c r="C1173" s="113">
        <v>1542.4</v>
      </c>
      <c r="D1173" s="113">
        <v>1559.8</v>
      </c>
      <c r="E1173" s="113">
        <v>1535</v>
      </c>
      <c r="F1173" s="113">
        <v>1542.65</v>
      </c>
      <c r="G1173" s="113">
        <v>1540</v>
      </c>
      <c r="H1173" s="113">
        <v>1542.4</v>
      </c>
      <c r="I1173" s="113">
        <v>237783</v>
      </c>
      <c r="J1173" s="113">
        <v>367624122.55000001</v>
      </c>
      <c r="K1173" s="115">
        <v>43535</v>
      </c>
      <c r="L1173" s="113">
        <v>12148</v>
      </c>
      <c r="M1173" s="113" t="s">
        <v>3074</v>
      </c>
      <c r="N1173" s="351"/>
    </row>
    <row r="1174" spans="1:14">
      <c r="A1174" s="113" t="s">
        <v>2847</v>
      </c>
      <c r="B1174" s="113" t="s">
        <v>383</v>
      </c>
      <c r="C1174" s="113">
        <v>1416.55</v>
      </c>
      <c r="D1174" s="113">
        <v>1429.95</v>
      </c>
      <c r="E1174" s="113">
        <v>1416.55</v>
      </c>
      <c r="F1174" s="113">
        <v>1418</v>
      </c>
      <c r="G1174" s="113">
        <v>1418</v>
      </c>
      <c r="H1174" s="113">
        <v>1416</v>
      </c>
      <c r="I1174" s="113">
        <v>312</v>
      </c>
      <c r="J1174" s="113">
        <v>442707.35</v>
      </c>
      <c r="K1174" s="115">
        <v>43535</v>
      </c>
      <c r="L1174" s="113">
        <v>38</v>
      </c>
      <c r="M1174" s="113" t="s">
        <v>2848</v>
      </c>
      <c r="N1174" s="351"/>
    </row>
    <row r="1175" spans="1:14">
      <c r="A1175" s="113" t="s">
        <v>3599</v>
      </c>
      <c r="B1175" s="113" t="s">
        <v>383</v>
      </c>
      <c r="C1175" s="113">
        <v>1129</v>
      </c>
      <c r="D1175" s="113">
        <v>1133.5</v>
      </c>
      <c r="E1175" s="113">
        <v>1129</v>
      </c>
      <c r="F1175" s="113">
        <v>1132.5</v>
      </c>
      <c r="G1175" s="113">
        <v>1132.5</v>
      </c>
      <c r="H1175" s="113">
        <v>1124</v>
      </c>
      <c r="I1175" s="113">
        <v>11</v>
      </c>
      <c r="J1175" s="113">
        <v>12463</v>
      </c>
      <c r="K1175" s="115">
        <v>43535</v>
      </c>
      <c r="L1175" s="113">
        <v>4</v>
      </c>
      <c r="M1175" s="113" t="s">
        <v>3600</v>
      </c>
      <c r="N1175" s="351"/>
    </row>
    <row r="1176" spans="1:14">
      <c r="A1176" s="113" t="s">
        <v>1846</v>
      </c>
      <c r="B1176" s="113" t="s">
        <v>383</v>
      </c>
      <c r="C1176" s="113">
        <v>765.2</v>
      </c>
      <c r="D1176" s="113">
        <v>789</v>
      </c>
      <c r="E1176" s="113">
        <v>760</v>
      </c>
      <c r="F1176" s="113">
        <v>780.65</v>
      </c>
      <c r="G1176" s="113">
        <v>786</v>
      </c>
      <c r="H1176" s="113">
        <v>766.5</v>
      </c>
      <c r="I1176" s="113">
        <v>338266</v>
      </c>
      <c r="J1176" s="113">
        <v>259840949.05000001</v>
      </c>
      <c r="K1176" s="115">
        <v>43535</v>
      </c>
      <c r="L1176" s="113">
        <v>8712</v>
      </c>
      <c r="M1176" s="113" t="s">
        <v>3075</v>
      </c>
      <c r="N1176" s="351"/>
    </row>
    <row r="1177" spans="1:14">
      <c r="A1177" s="113" t="s">
        <v>3076</v>
      </c>
      <c r="B1177" s="113" t="s">
        <v>383</v>
      </c>
      <c r="C1177" s="113">
        <v>231.5</v>
      </c>
      <c r="D1177" s="113">
        <v>234.9</v>
      </c>
      <c r="E1177" s="113">
        <v>230.35</v>
      </c>
      <c r="F1177" s="113">
        <v>233</v>
      </c>
      <c r="G1177" s="113">
        <v>232.8</v>
      </c>
      <c r="H1177" s="113">
        <v>229.75</v>
      </c>
      <c r="I1177" s="113">
        <v>96539</v>
      </c>
      <c r="J1177" s="113">
        <v>22446085.75</v>
      </c>
      <c r="K1177" s="115">
        <v>43535</v>
      </c>
      <c r="L1177" s="113">
        <v>2429</v>
      </c>
      <c r="M1177" s="113" t="s">
        <v>3077</v>
      </c>
      <c r="N1177" s="351"/>
    </row>
    <row r="1178" spans="1:14">
      <c r="A1178" s="113" t="s">
        <v>3405</v>
      </c>
      <c r="B1178" s="113" t="s">
        <v>3175</v>
      </c>
      <c r="C1178" s="113">
        <v>2.95</v>
      </c>
      <c r="D1178" s="113">
        <v>3.05</v>
      </c>
      <c r="E1178" s="113">
        <v>2.95</v>
      </c>
      <c r="F1178" s="113">
        <v>3.05</v>
      </c>
      <c r="G1178" s="113">
        <v>3.05</v>
      </c>
      <c r="H1178" s="113">
        <v>2.95</v>
      </c>
      <c r="I1178" s="113">
        <v>16207</v>
      </c>
      <c r="J1178" s="113">
        <v>48496.15</v>
      </c>
      <c r="K1178" s="115">
        <v>43535</v>
      </c>
      <c r="L1178" s="113">
        <v>34</v>
      </c>
      <c r="M1178" s="113" t="s">
        <v>3406</v>
      </c>
      <c r="N1178" s="351"/>
    </row>
    <row r="1179" spans="1:14">
      <c r="A1179" s="113" t="s">
        <v>1366</v>
      </c>
      <c r="B1179" s="113" t="s">
        <v>383</v>
      </c>
      <c r="C1179" s="113">
        <v>393.2</v>
      </c>
      <c r="D1179" s="113">
        <v>397.2</v>
      </c>
      <c r="E1179" s="113">
        <v>390.7</v>
      </c>
      <c r="F1179" s="113">
        <v>393.1</v>
      </c>
      <c r="G1179" s="113">
        <v>393.6</v>
      </c>
      <c r="H1179" s="113">
        <v>390.8</v>
      </c>
      <c r="I1179" s="113">
        <v>480957</v>
      </c>
      <c r="J1179" s="113">
        <v>189231221.34999999</v>
      </c>
      <c r="K1179" s="115">
        <v>43535</v>
      </c>
      <c r="L1179" s="113">
        <v>12057</v>
      </c>
      <c r="M1179" s="113" t="s">
        <v>1367</v>
      </c>
      <c r="N1179" s="351"/>
    </row>
    <row r="1180" spans="1:14">
      <c r="A1180" s="113" t="s">
        <v>2011</v>
      </c>
      <c r="B1180" s="113" t="s">
        <v>383</v>
      </c>
      <c r="C1180" s="113">
        <v>58.45</v>
      </c>
      <c r="D1180" s="113">
        <v>60.25</v>
      </c>
      <c r="E1180" s="113">
        <v>58</v>
      </c>
      <c r="F1180" s="113">
        <v>58.45</v>
      </c>
      <c r="G1180" s="113">
        <v>58.5</v>
      </c>
      <c r="H1180" s="113">
        <v>58.4</v>
      </c>
      <c r="I1180" s="113">
        <v>139735</v>
      </c>
      <c r="J1180" s="113">
        <v>8224284.9500000002</v>
      </c>
      <c r="K1180" s="115">
        <v>43535</v>
      </c>
      <c r="L1180" s="113">
        <v>1487</v>
      </c>
      <c r="M1180" s="113" t="s">
        <v>3441</v>
      </c>
      <c r="N1180" s="351"/>
    </row>
    <row r="1181" spans="1:14">
      <c r="A1181" s="113" t="s">
        <v>1368</v>
      </c>
      <c r="B1181" s="113" t="s">
        <v>383</v>
      </c>
      <c r="C1181" s="113">
        <v>107</v>
      </c>
      <c r="D1181" s="113">
        <v>108.4</v>
      </c>
      <c r="E1181" s="113">
        <v>106.3</v>
      </c>
      <c r="F1181" s="113">
        <v>106.8</v>
      </c>
      <c r="G1181" s="113">
        <v>106.75</v>
      </c>
      <c r="H1181" s="113">
        <v>106.05</v>
      </c>
      <c r="I1181" s="113">
        <v>818057</v>
      </c>
      <c r="J1181" s="113">
        <v>87658675.849999994</v>
      </c>
      <c r="K1181" s="115">
        <v>43535</v>
      </c>
      <c r="L1181" s="113">
        <v>5335</v>
      </c>
      <c r="M1181" s="113" t="s">
        <v>1369</v>
      </c>
      <c r="N1181" s="351"/>
    </row>
    <row r="1182" spans="1:14">
      <c r="A1182" s="113" t="s">
        <v>3262</v>
      </c>
      <c r="B1182" s="113" t="s">
        <v>3175</v>
      </c>
      <c r="C1182" s="113">
        <v>1</v>
      </c>
      <c r="D1182" s="113">
        <v>1.05</v>
      </c>
      <c r="E1182" s="113">
        <v>0.95</v>
      </c>
      <c r="F1182" s="113">
        <v>1</v>
      </c>
      <c r="G1182" s="113">
        <v>1</v>
      </c>
      <c r="H1182" s="113">
        <v>1</v>
      </c>
      <c r="I1182" s="113">
        <v>25173</v>
      </c>
      <c r="J1182" s="113">
        <v>25340.05</v>
      </c>
      <c r="K1182" s="115">
        <v>43535</v>
      </c>
      <c r="L1182" s="113">
        <v>39</v>
      </c>
      <c r="M1182" s="113" t="s">
        <v>3263</v>
      </c>
      <c r="N1182" s="351"/>
    </row>
    <row r="1183" spans="1:14">
      <c r="A1183" s="113" t="s">
        <v>1370</v>
      </c>
      <c r="B1183" s="113" t="s">
        <v>383</v>
      </c>
      <c r="C1183" s="113">
        <v>585.25</v>
      </c>
      <c r="D1183" s="113">
        <v>602</v>
      </c>
      <c r="E1183" s="113">
        <v>585.25</v>
      </c>
      <c r="F1183" s="113">
        <v>593.5</v>
      </c>
      <c r="G1183" s="113">
        <v>598.5</v>
      </c>
      <c r="H1183" s="113">
        <v>581.65</v>
      </c>
      <c r="I1183" s="113">
        <v>134555</v>
      </c>
      <c r="J1183" s="113">
        <v>79836908</v>
      </c>
      <c r="K1183" s="115">
        <v>43535</v>
      </c>
      <c r="L1183" s="113">
        <v>6420</v>
      </c>
      <c r="M1183" s="113" t="s">
        <v>1371</v>
      </c>
      <c r="N1183" s="351"/>
    </row>
    <row r="1184" spans="1:14">
      <c r="A1184" s="113" t="s">
        <v>3264</v>
      </c>
      <c r="B1184" s="113" t="s">
        <v>383</v>
      </c>
      <c r="C1184" s="113">
        <v>23.4</v>
      </c>
      <c r="D1184" s="113">
        <v>23.4</v>
      </c>
      <c r="E1184" s="113">
        <v>22.3</v>
      </c>
      <c r="F1184" s="113">
        <v>22.3</v>
      </c>
      <c r="G1184" s="113">
        <v>22.3</v>
      </c>
      <c r="H1184" s="113">
        <v>22.75</v>
      </c>
      <c r="I1184" s="113">
        <v>9881</v>
      </c>
      <c r="J1184" s="113">
        <v>222278.75</v>
      </c>
      <c r="K1184" s="115">
        <v>43535</v>
      </c>
      <c r="L1184" s="113">
        <v>105</v>
      </c>
      <c r="M1184" s="113" t="s">
        <v>3265</v>
      </c>
      <c r="N1184" s="351"/>
    </row>
    <row r="1185" spans="1:14">
      <c r="A1185" s="113" t="s">
        <v>1372</v>
      </c>
      <c r="B1185" s="113" t="s">
        <v>383</v>
      </c>
      <c r="C1185" s="113">
        <v>158.4</v>
      </c>
      <c r="D1185" s="113">
        <v>165.45</v>
      </c>
      <c r="E1185" s="113">
        <v>158.4</v>
      </c>
      <c r="F1185" s="113">
        <v>163.6</v>
      </c>
      <c r="G1185" s="113">
        <v>163.5</v>
      </c>
      <c r="H1185" s="113">
        <v>158.4</v>
      </c>
      <c r="I1185" s="113">
        <v>266788</v>
      </c>
      <c r="J1185" s="113">
        <v>43545022.049999997</v>
      </c>
      <c r="K1185" s="115">
        <v>43535</v>
      </c>
      <c r="L1185" s="113">
        <v>3275</v>
      </c>
      <c r="M1185" s="113" t="s">
        <v>1373</v>
      </c>
      <c r="N1185" s="351"/>
    </row>
    <row r="1186" spans="1:14">
      <c r="A1186" s="113" t="s">
        <v>3266</v>
      </c>
      <c r="B1186" s="113" t="s">
        <v>383</v>
      </c>
      <c r="C1186" s="113">
        <v>22.9</v>
      </c>
      <c r="D1186" s="113">
        <v>23.7</v>
      </c>
      <c r="E1186" s="113">
        <v>22.85</v>
      </c>
      <c r="F1186" s="113">
        <v>23.7</v>
      </c>
      <c r="G1186" s="113">
        <v>23.55</v>
      </c>
      <c r="H1186" s="113">
        <v>23.2</v>
      </c>
      <c r="I1186" s="113">
        <v>40181</v>
      </c>
      <c r="J1186" s="113">
        <v>942483.65</v>
      </c>
      <c r="K1186" s="115">
        <v>43535</v>
      </c>
      <c r="L1186" s="113">
        <v>91</v>
      </c>
      <c r="M1186" s="113" t="s">
        <v>3267</v>
      </c>
      <c r="N1186" s="351"/>
    </row>
    <row r="1187" spans="1:14">
      <c r="A1187" s="113" t="s">
        <v>3078</v>
      </c>
      <c r="B1187" s="113" t="s">
        <v>383</v>
      </c>
      <c r="C1187" s="113">
        <v>96.55</v>
      </c>
      <c r="D1187" s="113">
        <v>98.95</v>
      </c>
      <c r="E1187" s="113">
        <v>96.25</v>
      </c>
      <c r="F1187" s="113">
        <v>97.15</v>
      </c>
      <c r="G1187" s="113">
        <v>97.5</v>
      </c>
      <c r="H1187" s="113">
        <v>97.9</v>
      </c>
      <c r="I1187" s="113">
        <v>17266</v>
      </c>
      <c r="J1187" s="113">
        <v>1672950.5</v>
      </c>
      <c r="K1187" s="115">
        <v>43535</v>
      </c>
      <c r="L1187" s="113">
        <v>165</v>
      </c>
      <c r="M1187" s="113" t="s">
        <v>3079</v>
      </c>
      <c r="N1187" s="351"/>
    </row>
    <row r="1188" spans="1:14">
      <c r="A1188" s="113" t="s">
        <v>211</v>
      </c>
      <c r="B1188" s="113" t="s">
        <v>383</v>
      </c>
      <c r="C1188" s="113">
        <v>729</v>
      </c>
      <c r="D1188" s="113">
        <v>739</v>
      </c>
      <c r="E1188" s="113">
        <v>716.9</v>
      </c>
      <c r="F1188" s="113">
        <v>735.05</v>
      </c>
      <c r="G1188" s="113">
        <v>733</v>
      </c>
      <c r="H1188" s="113">
        <v>724.15</v>
      </c>
      <c r="I1188" s="113">
        <v>700954</v>
      </c>
      <c r="J1188" s="113">
        <v>511120855.5</v>
      </c>
      <c r="K1188" s="115">
        <v>43535</v>
      </c>
      <c r="L1188" s="113">
        <v>11965</v>
      </c>
      <c r="M1188" s="113" t="s">
        <v>1374</v>
      </c>
      <c r="N1188" s="351"/>
    </row>
    <row r="1189" spans="1:14">
      <c r="A1189" s="113" t="s">
        <v>1375</v>
      </c>
      <c r="B1189" s="113" t="s">
        <v>383</v>
      </c>
      <c r="C1189" s="113">
        <v>204.95</v>
      </c>
      <c r="D1189" s="113">
        <v>207.75</v>
      </c>
      <c r="E1189" s="113">
        <v>202.25</v>
      </c>
      <c r="F1189" s="113">
        <v>206.4</v>
      </c>
      <c r="G1189" s="113">
        <v>206.5</v>
      </c>
      <c r="H1189" s="113">
        <v>205.75</v>
      </c>
      <c r="I1189" s="113">
        <v>32458</v>
      </c>
      <c r="J1189" s="113">
        <v>6684463.2999999998</v>
      </c>
      <c r="K1189" s="115">
        <v>43535</v>
      </c>
      <c r="L1189" s="113">
        <v>514</v>
      </c>
      <c r="M1189" s="113" t="s">
        <v>1376</v>
      </c>
      <c r="N1189" s="351"/>
    </row>
    <row r="1190" spans="1:14">
      <c r="A1190" s="113" t="s">
        <v>1377</v>
      </c>
      <c r="B1190" s="113" t="s">
        <v>383</v>
      </c>
      <c r="C1190" s="113">
        <v>264.85000000000002</v>
      </c>
      <c r="D1190" s="113">
        <v>277.85000000000002</v>
      </c>
      <c r="E1190" s="113">
        <v>264.10000000000002</v>
      </c>
      <c r="F1190" s="113">
        <v>268.10000000000002</v>
      </c>
      <c r="G1190" s="113">
        <v>266</v>
      </c>
      <c r="H1190" s="113">
        <v>265.35000000000002</v>
      </c>
      <c r="I1190" s="113">
        <v>14934</v>
      </c>
      <c r="J1190" s="113">
        <v>4041873.35</v>
      </c>
      <c r="K1190" s="115">
        <v>43535</v>
      </c>
      <c r="L1190" s="113">
        <v>827</v>
      </c>
      <c r="M1190" s="113" t="s">
        <v>1378</v>
      </c>
      <c r="N1190" s="351"/>
    </row>
    <row r="1191" spans="1:14">
      <c r="A1191" s="113" t="s">
        <v>3509</v>
      </c>
      <c r="B1191" s="113" t="s">
        <v>3175</v>
      </c>
      <c r="C1191" s="113">
        <v>3</v>
      </c>
      <c r="D1191" s="113">
        <v>3</v>
      </c>
      <c r="E1191" s="113">
        <v>3</v>
      </c>
      <c r="F1191" s="113">
        <v>3</v>
      </c>
      <c r="G1191" s="113">
        <v>3</v>
      </c>
      <c r="H1191" s="113">
        <v>2.9</v>
      </c>
      <c r="I1191" s="113">
        <v>28</v>
      </c>
      <c r="J1191" s="113">
        <v>84</v>
      </c>
      <c r="K1191" s="115">
        <v>43535</v>
      </c>
      <c r="L1191" s="113">
        <v>3</v>
      </c>
      <c r="M1191" s="113" t="s">
        <v>3510</v>
      </c>
      <c r="N1191" s="351"/>
    </row>
    <row r="1192" spans="1:14">
      <c r="A1192" s="113" t="s">
        <v>1379</v>
      </c>
      <c r="B1192" s="113" t="s">
        <v>383</v>
      </c>
      <c r="C1192" s="113">
        <v>116.15</v>
      </c>
      <c r="D1192" s="113">
        <v>118.85</v>
      </c>
      <c r="E1192" s="113">
        <v>113.7</v>
      </c>
      <c r="F1192" s="113">
        <v>115.35</v>
      </c>
      <c r="G1192" s="113">
        <v>114.1</v>
      </c>
      <c r="H1192" s="113">
        <v>115.3</v>
      </c>
      <c r="I1192" s="113">
        <v>153456</v>
      </c>
      <c r="J1192" s="113">
        <v>17915030.449999999</v>
      </c>
      <c r="K1192" s="115">
        <v>43535</v>
      </c>
      <c r="L1192" s="113">
        <v>1816</v>
      </c>
      <c r="M1192" s="113" t="s">
        <v>1380</v>
      </c>
      <c r="N1192" s="351"/>
    </row>
    <row r="1193" spans="1:14">
      <c r="A1193" s="113" t="s">
        <v>3268</v>
      </c>
      <c r="B1193" s="113" t="s">
        <v>383</v>
      </c>
      <c r="C1193" s="113">
        <v>3.9</v>
      </c>
      <c r="D1193" s="113">
        <v>4.05</v>
      </c>
      <c r="E1193" s="113">
        <v>3.8</v>
      </c>
      <c r="F1193" s="113">
        <v>3.85</v>
      </c>
      <c r="G1193" s="113">
        <v>3.85</v>
      </c>
      <c r="H1193" s="113">
        <v>4</v>
      </c>
      <c r="I1193" s="113">
        <v>394631</v>
      </c>
      <c r="J1193" s="113">
        <v>1525643.7</v>
      </c>
      <c r="K1193" s="115">
        <v>43535</v>
      </c>
      <c r="L1193" s="113">
        <v>320</v>
      </c>
      <c r="M1193" s="113" t="s">
        <v>3269</v>
      </c>
      <c r="N1193" s="351"/>
    </row>
    <row r="1194" spans="1:14">
      <c r="A1194" s="113" t="s">
        <v>1381</v>
      </c>
      <c r="B1194" s="113" t="s">
        <v>383</v>
      </c>
      <c r="C1194" s="113">
        <v>452.75</v>
      </c>
      <c r="D1194" s="113">
        <v>458.15</v>
      </c>
      <c r="E1194" s="113">
        <v>452.75</v>
      </c>
      <c r="F1194" s="113">
        <v>455.2</v>
      </c>
      <c r="G1194" s="113">
        <v>453.55</v>
      </c>
      <c r="H1194" s="113">
        <v>452</v>
      </c>
      <c r="I1194" s="113">
        <v>363</v>
      </c>
      <c r="J1194" s="113">
        <v>165088.79999999999</v>
      </c>
      <c r="K1194" s="115">
        <v>43535</v>
      </c>
      <c r="L1194" s="113">
        <v>47</v>
      </c>
      <c r="M1194" s="113" t="s">
        <v>1382</v>
      </c>
      <c r="N1194" s="351"/>
    </row>
    <row r="1195" spans="1:14">
      <c r="A1195" s="113" t="s">
        <v>1383</v>
      </c>
      <c r="B1195" s="113" t="s">
        <v>383</v>
      </c>
      <c r="C1195" s="113">
        <v>1212.75</v>
      </c>
      <c r="D1195" s="113">
        <v>1249</v>
      </c>
      <c r="E1195" s="113">
        <v>1212.75</v>
      </c>
      <c r="F1195" s="113">
        <v>1224.95</v>
      </c>
      <c r="G1195" s="113">
        <v>1225</v>
      </c>
      <c r="H1195" s="113">
        <v>1214.6500000000001</v>
      </c>
      <c r="I1195" s="113">
        <v>1257</v>
      </c>
      <c r="J1195" s="113">
        <v>1539564.6</v>
      </c>
      <c r="K1195" s="115">
        <v>43535</v>
      </c>
      <c r="L1195" s="113">
        <v>358</v>
      </c>
      <c r="M1195" s="113" t="s">
        <v>1384</v>
      </c>
      <c r="N1195" s="351"/>
    </row>
    <row r="1196" spans="1:14">
      <c r="A1196" s="113" t="s">
        <v>1385</v>
      </c>
      <c r="B1196" s="113" t="s">
        <v>383</v>
      </c>
      <c r="C1196" s="113">
        <v>879.85</v>
      </c>
      <c r="D1196" s="113">
        <v>892</v>
      </c>
      <c r="E1196" s="113">
        <v>875</v>
      </c>
      <c r="F1196" s="113">
        <v>882.85</v>
      </c>
      <c r="G1196" s="113">
        <v>882</v>
      </c>
      <c r="H1196" s="113">
        <v>878.05</v>
      </c>
      <c r="I1196" s="113">
        <v>31716</v>
      </c>
      <c r="J1196" s="113">
        <v>27911173.649999999</v>
      </c>
      <c r="K1196" s="115">
        <v>43535</v>
      </c>
      <c r="L1196" s="113">
        <v>324</v>
      </c>
      <c r="M1196" s="113" t="s">
        <v>1386</v>
      </c>
      <c r="N1196" s="351"/>
    </row>
    <row r="1197" spans="1:14">
      <c r="A1197" s="113" t="s">
        <v>1387</v>
      </c>
      <c r="B1197" s="113" t="s">
        <v>383</v>
      </c>
      <c r="C1197" s="113">
        <v>813.35</v>
      </c>
      <c r="D1197" s="113">
        <v>825.6</v>
      </c>
      <c r="E1197" s="113">
        <v>808.1</v>
      </c>
      <c r="F1197" s="113">
        <v>819.8</v>
      </c>
      <c r="G1197" s="113">
        <v>819.3</v>
      </c>
      <c r="H1197" s="113">
        <v>808.15</v>
      </c>
      <c r="I1197" s="113">
        <v>650900</v>
      </c>
      <c r="J1197" s="113">
        <v>533936968.85000002</v>
      </c>
      <c r="K1197" s="115">
        <v>43535</v>
      </c>
      <c r="L1197" s="113">
        <v>11774</v>
      </c>
      <c r="M1197" s="113" t="s">
        <v>1388</v>
      </c>
      <c r="N1197" s="351"/>
    </row>
    <row r="1198" spans="1:14">
      <c r="A1198" s="113" t="s">
        <v>1389</v>
      </c>
      <c r="B1198" s="113" t="s">
        <v>383</v>
      </c>
      <c r="C1198" s="113">
        <v>588</v>
      </c>
      <c r="D1198" s="113">
        <v>601.9</v>
      </c>
      <c r="E1198" s="113">
        <v>580</v>
      </c>
      <c r="F1198" s="113">
        <v>597.85</v>
      </c>
      <c r="G1198" s="113">
        <v>592</v>
      </c>
      <c r="H1198" s="113">
        <v>588.35</v>
      </c>
      <c r="I1198" s="113">
        <v>14499</v>
      </c>
      <c r="J1198" s="113">
        <v>8595145.5999999996</v>
      </c>
      <c r="K1198" s="115">
        <v>43535</v>
      </c>
      <c r="L1198" s="113">
        <v>1186</v>
      </c>
      <c r="M1198" s="113" t="s">
        <v>1390</v>
      </c>
      <c r="N1198" s="351"/>
    </row>
    <row r="1199" spans="1:14">
      <c r="A1199" s="113" t="s">
        <v>1877</v>
      </c>
      <c r="B1199" s="113" t="s">
        <v>383</v>
      </c>
      <c r="C1199" s="113">
        <v>642.4</v>
      </c>
      <c r="D1199" s="113">
        <v>658.9</v>
      </c>
      <c r="E1199" s="113">
        <v>634.1</v>
      </c>
      <c r="F1199" s="113">
        <v>642.9</v>
      </c>
      <c r="G1199" s="113">
        <v>635</v>
      </c>
      <c r="H1199" s="113">
        <v>638.1</v>
      </c>
      <c r="I1199" s="113">
        <v>6114207</v>
      </c>
      <c r="J1199" s="113">
        <v>3976838260.25</v>
      </c>
      <c r="K1199" s="115">
        <v>43535</v>
      </c>
      <c r="L1199" s="113">
        <v>94916</v>
      </c>
      <c r="M1199" s="113" t="s">
        <v>2816</v>
      </c>
      <c r="N1199" s="351"/>
    </row>
    <row r="1200" spans="1:14">
      <c r="A1200" s="113" t="s">
        <v>1391</v>
      </c>
      <c r="B1200" s="113" t="s">
        <v>383</v>
      </c>
      <c r="C1200" s="113">
        <v>56.95</v>
      </c>
      <c r="D1200" s="113">
        <v>59.55</v>
      </c>
      <c r="E1200" s="113">
        <v>56.7</v>
      </c>
      <c r="F1200" s="113">
        <v>59.05</v>
      </c>
      <c r="G1200" s="113">
        <v>59.3</v>
      </c>
      <c r="H1200" s="113">
        <v>57</v>
      </c>
      <c r="I1200" s="113">
        <v>1523288</v>
      </c>
      <c r="J1200" s="113">
        <v>89186786.799999997</v>
      </c>
      <c r="K1200" s="115">
        <v>43535</v>
      </c>
      <c r="L1200" s="113">
        <v>8429</v>
      </c>
      <c r="M1200" s="113" t="s">
        <v>3080</v>
      </c>
      <c r="N1200" s="351"/>
    </row>
    <row r="1201" spans="1:14">
      <c r="A1201" s="113" t="s">
        <v>131</v>
      </c>
      <c r="B1201" s="113" t="s">
        <v>383</v>
      </c>
      <c r="C1201" s="113">
        <v>5.85</v>
      </c>
      <c r="D1201" s="113">
        <v>5.9</v>
      </c>
      <c r="E1201" s="113">
        <v>5.25</v>
      </c>
      <c r="F1201" s="113">
        <v>5.35</v>
      </c>
      <c r="G1201" s="113">
        <v>5.3</v>
      </c>
      <c r="H1201" s="113">
        <v>5.85</v>
      </c>
      <c r="I1201" s="113">
        <v>46595548</v>
      </c>
      <c r="J1201" s="113">
        <v>257698007.25</v>
      </c>
      <c r="K1201" s="115">
        <v>43535</v>
      </c>
      <c r="L1201" s="113">
        <v>43039</v>
      </c>
      <c r="M1201" s="113" t="s">
        <v>3081</v>
      </c>
      <c r="N1201" s="351"/>
    </row>
    <row r="1202" spans="1:14">
      <c r="A1202" s="113" t="s">
        <v>132</v>
      </c>
      <c r="B1202" s="113" t="s">
        <v>383</v>
      </c>
      <c r="C1202" s="113">
        <v>132.9</v>
      </c>
      <c r="D1202" s="113">
        <v>134.9</v>
      </c>
      <c r="E1202" s="113">
        <v>131.30000000000001</v>
      </c>
      <c r="F1202" s="113">
        <v>134.25</v>
      </c>
      <c r="G1202" s="113">
        <v>134.30000000000001</v>
      </c>
      <c r="H1202" s="113">
        <v>142.9</v>
      </c>
      <c r="I1202" s="113">
        <v>19400675</v>
      </c>
      <c r="J1202" s="113">
        <v>2585493658.4000001</v>
      </c>
      <c r="K1202" s="115">
        <v>43535</v>
      </c>
      <c r="L1202" s="113">
        <v>53963</v>
      </c>
      <c r="M1202" s="113" t="s">
        <v>3082</v>
      </c>
      <c r="N1202" s="351"/>
    </row>
    <row r="1203" spans="1:14">
      <c r="A1203" s="113" t="s">
        <v>1393</v>
      </c>
      <c r="B1203" s="113" t="s">
        <v>383</v>
      </c>
      <c r="C1203" s="113">
        <v>93.8</v>
      </c>
      <c r="D1203" s="113">
        <v>95.75</v>
      </c>
      <c r="E1203" s="113">
        <v>92.9</v>
      </c>
      <c r="F1203" s="113">
        <v>95.15</v>
      </c>
      <c r="G1203" s="113">
        <v>94.8</v>
      </c>
      <c r="H1203" s="113">
        <v>94.45</v>
      </c>
      <c r="I1203" s="113">
        <v>218875</v>
      </c>
      <c r="J1203" s="113">
        <v>20731401.149999999</v>
      </c>
      <c r="K1203" s="115">
        <v>43535</v>
      </c>
      <c r="L1203" s="113">
        <v>2870</v>
      </c>
      <c r="M1203" s="113" t="s">
        <v>1394</v>
      </c>
      <c r="N1203" s="351"/>
    </row>
    <row r="1204" spans="1:14">
      <c r="A1204" s="113" t="s">
        <v>3270</v>
      </c>
      <c r="B1204" s="113" t="s">
        <v>383</v>
      </c>
      <c r="C1204" s="113">
        <v>44.55</v>
      </c>
      <c r="D1204" s="113">
        <v>44.55</v>
      </c>
      <c r="E1204" s="113">
        <v>44.55</v>
      </c>
      <c r="F1204" s="113">
        <v>44.55</v>
      </c>
      <c r="G1204" s="113">
        <v>44.55</v>
      </c>
      <c r="H1204" s="113">
        <v>42.45</v>
      </c>
      <c r="I1204" s="113">
        <v>31059</v>
      </c>
      <c r="J1204" s="113">
        <v>1383678.45</v>
      </c>
      <c r="K1204" s="115">
        <v>43535</v>
      </c>
      <c r="L1204" s="113">
        <v>81</v>
      </c>
      <c r="M1204" s="113" t="s">
        <v>3271</v>
      </c>
      <c r="N1204" s="351"/>
    </row>
    <row r="1205" spans="1:14">
      <c r="A1205" s="113" t="s">
        <v>3545</v>
      </c>
      <c r="B1205" s="113" t="s">
        <v>3175</v>
      </c>
      <c r="C1205" s="113">
        <v>3.3</v>
      </c>
      <c r="D1205" s="113">
        <v>3.3</v>
      </c>
      <c r="E1205" s="113">
        <v>3.25</v>
      </c>
      <c r="F1205" s="113">
        <v>3.25</v>
      </c>
      <c r="G1205" s="113">
        <v>3.25</v>
      </c>
      <c r="H1205" s="113">
        <v>3.3</v>
      </c>
      <c r="I1205" s="113">
        <v>582</v>
      </c>
      <c r="J1205" s="113">
        <v>1917.85</v>
      </c>
      <c r="K1205" s="115">
        <v>43535</v>
      </c>
      <c r="L1205" s="113">
        <v>2</v>
      </c>
      <c r="M1205" s="113" t="s">
        <v>3546</v>
      </c>
      <c r="N1205" s="351"/>
    </row>
    <row r="1206" spans="1:14">
      <c r="A1206" s="113" t="s">
        <v>1395</v>
      </c>
      <c r="B1206" s="113" t="s">
        <v>383</v>
      </c>
      <c r="C1206" s="113">
        <v>754.65</v>
      </c>
      <c r="D1206" s="113">
        <v>764.95</v>
      </c>
      <c r="E1206" s="113">
        <v>750</v>
      </c>
      <c r="F1206" s="113">
        <v>756.9</v>
      </c>
      <c r="G1206" s="113">
        <v>757.1</v>
      </c>
      <c r="H1206" s="113">
        <v>753.95</v>
      </c>
      <c r="I1206" s="113">
        <v>35347</v>
      </c>
      <c r="J1206" s="113">
        <v>26860853.300000001</v>
      </c>
      <c r="K1206" s="115">
        <v>43535</v>
      </c>
      <c r="L1206" s="113">
        <v>3217</v>
      </c>
      <c r="M1206" s="113" t="s">
        <v>1396</v>
      </c>
      <c r="N1206" s="351"/>
    </row>
    <row r="1207" spans="1:14">
      <c r="A1207" s="113" t="s">
        <v>133</v>
      </c>
      <c r="B1207" s="113" t="s">
        <v>383</v>
      </c>
      <c r="C1207" s="113">
        <v>187</v>
      </c>
      <c r="D1207" s="113">
        <v>192.9</v>
      </c>
      <c r="E1207" s="113">
        <v>186</v>
      </c>
      <c r="F1207" s="113">
        <v>190.95</v>
      </c>
      <c r="G1207" s="113">
        <v>190.6</v>
      </c>
      <c r="H1207" s="113">
        <v>190.55</v>
      </c>
      <c r="I1207" s="113">
        <v>8207652</v>
      </c>
      <c r="J1207" s="113">
        <v>1560767440.0999999</v>
      </c>
      <c r="K1207" s="115">
        <v>43535</v>
      </c>
      <c r="L1207" s="113">
        <v>75771</v>
      </c>
      <c r="M1207" s="113" t="s">
        <v>1397</v>
      </c>
      <c r="N1207" s="351"/>
    </row>
    <row r="1208" spans="1:14">
      <c r="A1208" s="113" t="s">
        <v>2706</v>
      </c>
      <c r="B1208" s="113" t="s">
        <v>383</v>
      </c>
      <c r="C1208" s="113">
        <v>115.44</v>
      </c>
      <c r="D1208" s="113">
        <v>116.74</v>
      </c>
      <c r="E1208" s="113">
        <v>115.44</v>
      </c>
      <c r="F1208" s="113">
        <v>116.74</v>
      </c>
      <c r="G1208" s="113">
        <v>116.74</v>
      </c>
      <c r="H1208" s="113">
        <v>115.44</v>
      </c>
      <c r="I1208" s="113">
        <v>133</v>
      </c>
      <c r="J1208" s="113">
        <v>15494.62</v>
      </c>
      <c r="K1208" s="115">
        <v>43535</v>
      </c>
      <c r="L1208" s="113">
        <v>25</v>
      </c>
      <c r="M1208" s="113" t="s">
        <v>2707</v>
      </c>
      <c r="N1208" s="351"/>
    </row>
    <row r="1209" spans="1:14">
      <c r="A1209" s="113" t="s">
        <v>2198</v>
      </c>
      <c r="B1209" s="113" t="s">
        <v>383</v>
      </c>
      <c r="C1209" s="113">
        <v>51.1</v>
      </c>
      <c r="D1209" s="113">
        <v>51.7</v>
      </c>
      <c r="E1209" s="113">
        <v>50.95</v>
      </c>
      <c r="F1209" s="113">
        <v>51.54</v>
      </c>
      <c r="G1209" s="113">
        <v>51.5</v>
      </c>
      <c r="H1209" s="113">
        <v>50.65</v>
      </c>
      <c r="I1209" s="113">
        <v>2117</v>
      </c>
      <c r="J1209" s="113">
        <v>108964.3</v>
      </c>
      <c r="K1209" s="115">
        <v>43535</v>
      </c>
      <c r="L1209" s="113">
        <v>42</v>
      </c>
      <c r="M1209" s="113" t="s">
        <v>2199</v>
      </c>
      <c r="N1209" s="351"/>
    </row>
    <row r="1210" spans="1:14">
      <c r="A1210" s="113" t="s">
        <v>2745</v>
      </c>
      <c r="B1210" s="113" t="s">
        <v>383</v>
      </c>
      <c r="C1210" s="113">
        <v>29.7</v>
      </c>
      <c r="D1210" s="113">
        <v>30</v>
      </c>
      <c r="E1210" s="113">
        <v>29.7</v>
      </c>
      <c r="F1210" s="113">
        <v>30</v>
      </c>
      <c r="G1210" s="113">
        <v>30</v>
      </c>
      <c r="H1210" s="113">
        <v>29.6</v>
      </c>
      <c r="I1210" s="113">
        <v>463</v>
      </c>
      <c r="J1210" s="113">
        <v>13865.1</v>
      </c>
      <c r="K1210" s="115">
        <v>43535</v>
      </c>
      <c r="L1210" s="113">
        <v>17</v>
      </c>
      <c r="M1210" s="113" t="s">
        <v>2746</v>
      </c>
      <c r="N1210" s="351"/>
    </row>
    <row r="1211" spans="1:14">
      <c r="A1211" s="113" t="s">
        <v>134</v>
      </c>
      <c r="B1211" s="113" t="s">
        <v>383</v>
      </c>
      <c r="C1211" s="113">
        <v>1270.05</v>
      </c>
      <c r="D1211" s="113">
        <v>1312</v>
      </c>
      <c r="E1211" s="113">
        <v>1268</v>
      </c>
      <c r="F1211" s="113">
        <v>1304.0999999999999</v>
      </c>
      <c r="G1211" s="113">
        <v>1309.55</v>
      </c>
      <c r="H1211" s="113">
        <v>1267.0999999999999</v>
      </c>
      <c r="I1211" s="113">
        <v>9718840</v>
      </c>
      <c r="J1211" s="113">
        <v>12556541045.700001</v>
      </c>
      <c r="K1211" s="115">
        <v>43535</v>
      </c>
      <c r="L1211" s="113">
        <v>176513</v>
      </c>
      <c r="M1211" s="113" t="s">
        <v>1398</v>
      </c>
      <c r="N1211" s="351"/>
    </row>
    <row r="1212" spans="1:14">
      <c r="A1212" s="113" t="s">
        <v>1399</v>
      </c>
      <c r="B1212" s="113" t="s">
        <v>383</v>
      </c>
      <c r="C1212" s="113">
        <v>29.2</v>
      </c>
      <c r="D1212" s="113">
        <v>30.3</v>
      </c>
      <c r="E1212" s="113">
        <v>29.05</v>
      </c>
      <c r="F1212" s="113">
        <v>29.5</v>
      </c>
      <c r="G1212" s="113">
        <v>29.3</v>
      </c>
      <c r="H1212" s="113">
        <v>29.65</v>
      </c>
      <c r="I1212" s="113">
        <v>128861</v>
      </c>
      <c r="J1212" s="113">
        <v>3849338.2</v>
      </c>
      <c r="K1212" s="115">
        <v>43535</v>
      </c>
      <c r="L1212" s="113">
        <v>568</v>
      </c>
      <c r="M1212" s="113" t="s">
        <v>1400</v>
      </c>
      <c r="N1212" s="351"/>
    </row>
    <row r="1213" spans="1:14">
      <c r="A1213" s="113" t="s">
        <v>135</v>
      </c>
      <c r="B1213" s="113" t="s">
        <v>383</v>
      </c>
      <c r="C1213" s="113">
        <v>126.2</v>
      </c>
      <c r="D1213" s="113">
        <v>133.9</v>
      </c>
      <c r="E1213" s="113">
        <v>125.65</v>
      </c>
      <c r="F1213" s="113">
        <v>132.25</v>
      </c>
      <c r="G1213" s="113">
        <v>132.85</v>
      </c>
      <c r="H1213" s="113">
        <v>130.19999999999999</v>
      </c>
      <c r="I1213" s="113">
        <v>12312022</v>
      </c>
      <c r="J1213" s="113">
        <v>1615004971.05</v>
      </c>
      <c r="K1213" s="115">
        <v>43535</v>
      </c>
      <c r="L1213" s="113">
        <v>81373</v>
      </c>
      <c r="M1213" s="113" t="s">
        <v>1401</v>
      </c>
      <c r="N1213" s="351"/>
    </row>
    <row r="1214" spans="1:14">
      <c r="A1214" s="113" t="s">
        <v>2739</v>
      </c>
      <c r="B1214" s="113" t="s">
        <v>383</v>
      </c>
      <c r="C1214" s="113">
        <v>580</v>
      </c>
      <c r="D1214" s="113">
        <v>580</v>
      </c>
      <c r="E1214" s="113">
        <v>565.65</v>
      </c>
      <c r="F1214" s="113">
        <v>569.78</v>
      </c>
      <c r="G1214" s="113">
        <v>569.1</v>
      </c>
      <c r="H1214" s="113">
        <v>565.65</v>
      </c>
      <c r="I1214" s="113">
        <v>593</v>
      </c>
      <c r="J1214" s="113">
        <v>338935.54</v>
      </c>
      <c r="K1214" s="115">
        <v>43535</v>
      </c>
      <c r="L1214" s="113">
        <v>52</v>
      </c>
      <c r="M1214" s="113" t="s">
        <v>2740</v>
      </c>
      <c r="N1214" s="351"/>
    </row>
    <row r="1215" spans="1:14">
      <c r="A1215" s="113" t="s">
        <v>3340</v>
      </c>
      <c r="B1215" s="113" t="s">
        <v>383</v>
      </c>
      <c r="C1215" s="113">
        <v>93.1</v>
      </c>
      <c r="D1215" s="113">
        <v>93.1</v>
      </c>
      <c r="E1215" s="113">
        <v>88</v>
      </c>
      <c r="F1215" s="113">
        <v>88.2</v>
      </c>
      <c r="G1215" s="113">
        <v>88.9</v>
      </c>
      <c r="H1215" s="113">
        <v>88</v>
      </c>
      <c r="I1215" s="113">
        <v>916</v>
      </c>
      <c r="J1215" s="113">
        <v>81599.600000000006</v>
      </c>
      <c r="K1215" s="115">
        <v>43535</v>
      </c>
      <c r="L1215" s="113">
        <v>27</v>
      </c>
      <c r="M1215" s="113" t="s">
        <v>3341</v>
      </c>
      <c r="N1215" s="351"/>
    </row>
    <row r="1216" spans="1:14">
      <c r="A1216" s="113" t="s">
        <v>1402</v>
      </c>
      <c r="B1216" s="113" t="s">
        <v>383</v>
      </c>
      <c r="C1216" s="113">
        <v>11.4</v>
      </c>
      <c r="D1216" s="113">
        <v>11.5</v>
      </c>
      <c r="E1216" s="113">
        <v>11.25</v>
      </c>
      <c r="F1216" s="113">
        <v>11.35</v>
      </c>
      <c r="G1216" s="113">
        <v>11.4</v>
      </c>
      <c r="H1216" s="113">
        <v>11.45</v>
      </c>
      <c r="I1216" s="113">
        <v>742840</v>
      </c>
      <c r="J1216" s="113">
        <v>8439644.9499999993</v>
      </c>
      <c r="K1216" s="115">
        <v>43535</v>
      </c>
      <c r="L1216" s="113">
        <v>953</v>
      </c>
      <c r="M1216" s="113" t="s">
        <v>1403</v>
      </c>
      <c r="N1216" s="351"/>
    </row>
    <row r="1217" spans="1:14">
      <c r="A1217" s="113" t="s">
        <v>1404</v>
      </c>
      <c r="B1217" s="113" t="s">
        <v>383</v>
      </c>
      <c r="C1217" s="113">
        <v>455</v>
      </c>
      <c r="D1217" s="113">
        <v>467.5</v>
      </c>
      <c r="E1217" s="113">
        <v>455</v>
      </c>
      <c r="F1217" s="113">
        <v>461.15</v>
      </c>
      <c r="G1217" s="113">
        <v>461.5</v>
      </c>
      <c r="H1217" s="113">
        <v>455.75</v>
      </c>
      <c r="I1217" s="113">
        <v>1236014</v>
      </c>
      <c r="J1217" s="113">
        <v>571074794.29999995</v>
      </c>
      <c r="K1217" s="115">
        <v>43535</v>
      </c>
      <c r="L1217" s="113">
        <v>22008</v>
      </c>
      <c r="M1217" s="113" t="s">
        <v>2817</v>
      </c>
      <c r="N1217" s="351"/>
    </row>
    <row r="1218" spans="1:14">
      <c r="A1218" s="113" t="s">
        <v>3083</v>
      </c>
      <c r="B1218" s="113" t="s">
        <v>383</v>
      </c>
      <c r="C1218" s="113">
        <v>589.1</v>
      </c>
      <c r="D1218" s="113">
        <v>610</v>
      </c>
      <c r="E1218" s="113">
        <v>589.1</v>
      </c>
      <c r="F1218" s="113">
        <v>606.1</v>
      </c>
      <c r="G1218" s="113">
        <v>600</v>
      </c>
      <c r="H1218" s="113">
        <v>599.29999999999995</v>
      </c>
      <c r="I1218" s="113">
        <v>2138</v>
      </c>
      <c r="J1218" s="113">
        <v>1294268.3999999999</v>
      </c>
      <c r="K1218" s="115">
        <v>43535</v>
      </c>
      <c r="L1218" s="113">
        <v>109</v>
      </c>
      <c r="M1218" s="113" t="s">
        <v>3084</v>
      </c>
      <c r="N1218" s="351"/>
    </row>
    <row r="1219" spans="1:14">
      <c r="A1219" s="113" t="s">
        <v>1859</v>
      </c>
      <c r="B1219" s="113" t="s">
        <v>383</v>
      </c>
      <c r="C1219" s="113">
        <v>96.8</v>
      </c>
      <c r="D1219" s="113">
        <v>96.8</v>
      </c>
      <c r="E1219" s="113">
        <v>91</v>
      </c>
      <c r="F1219" s="113">
        <v>91.7</v>
      </c>
      <c r="G1219" s="113">
        <v>92.4</v>
      </c>
      <c r="H1219" s="113">
        <v>92.35</v>
      </c>
      <c r="I1219" s="113">
        <v>96031</v>
      </c>
      <c r="J1219" s="113">
        <v>8831259.5999999996</v>
      </c>
      <c r="K1219" s="115">
        <v>43535</v>
      </c>
      <c r="L1219" s="113">
        <v>650</v>
      </c>
      <c r="M1219" s="113" t="s">
        <v>1860</v>
      </c>
      <c r="N1219" s="351"/>
    </row>
    <row r="1220" spans="1:14">
      <c r="A1220" s="113" t="s">
        <v>3442</v>
      </c>
      <c r="B1220" s="113" t="s">
        <v>383</v>
      </c>
      <c r="C1220" s="113">
        <v>62.6</v>
      </c>
      <c r="D1220" s="113">
        <v>63.28</v>
      </c>
      <c r="E1220" s="113">
        <v>62.35</v>
      </c>
      <c r="F1220" s="113">
        <v>63.28</v>
      </c>
      <c r="G1220" s="113">
        <v>63.28</v>
      </c>
      <c r="H1220" s="113">
        <v>62</v>
      </c>
      <c r="I1220" s="113">
        <v>80881</v>
      </c>
      <c r="J1220" s="113">
        <v>5117295.1500000004</v>
      </c>
      <c r="K1220" s="115">
        <v>43535</v>
      </c>
      <c r="L1220" s="113">
        <v>14</v>
      </c>
      <c r="M1220" s="113" t="s">
        <v>3443</v>
      </c>
      <c r="N1220" s="351"/>
    </row>
    <row r="1221" spans="1:14">
      <c r="A1221" s="113" t="s">
        <v>1914</v>
      </c>
      <c r="B1221" s="113" t="s">
        <v>383</v>
      </c>
      <c r="C1221" s="113">
        <v>402.05</v>
      </c>
      <c r="D1221" s="113">
        <v>447.9</v>
      </c>
      <c r="E1221" s="113">
        <v>402</v>
      </c>
      <c r="F1221" s="113">
        <v>436.3</v>
      </c>
      <c r="G1221" s="113">
        <v>438</v>
      </c>
      <c r="H1221" s="113">
        <v>399.1</v>
      </c>
      <c r="I1221" s="113">
        <v>1314</v>
      </c>
      <c r="J1221" s="113">
        <v>556997.80000000005</v>
      </c>
      <c r="K1221" s="115">
        <v>43535</v>
      </c>
      <c r="L1221" s="113">
        <v>87</v>
      </c>
      <c r="M1221" s="113" t="s">
        <v>1915</v>
      </c>
      <c r="N1221" s="351"/>
    </row>
    <row r="1222" spans="1:14">
      <c r="A1222" s="113" t="s">
        <v>2206</v>
      </c>
      <c r="B1222" s="113" t="s">
        <v>383</v>
      </c>
      <c r="C1222" s="113">
        <v>29.5</v>
      </c>
      <c r="D1222" s="113">
        <v>30.55</v>
      </c>
      <c r="E1222" s="113">
        <v>29.15</v>
      </c>
      <c r="F1222" s="113">
        <v>29.85</v>
      </c>
      <c r="G1222" s="113">
        <v>29.95</v>
      </c>
      <c r="H1222" s="113">
        <v>29.1</v>
      </c>
      <c r="I1222" s="113">
        <v>333747</v>
      </c>
      <c r="J1222" s="113">
        <v>10065930.5</v>
      </c>
      <c r="K1222" s="115">
        <v>43535</v>
      </c>
      <c r="L1222" s="113">
        <v>1582</v>
      </c>
      <c r="M1222" s="113" t="s">
        <v>2207</v>
      </c>
      <c r="N1222" s="351"/>
    </row>
    <row r="1223" spans="1:14">
      <c r="A1223" s="113" t="s">
        <v>1405</v>
      </c>
      <c r="B1223" s="113" t="s">
        <v>383</v>
      </c>
      <c r="C1223" s="113">
        <v>67.349999999999994</v>
      </c>
      <c r="D1223" s="113">
        <v>68.900000000000006</v>
      </c>
      <c r="E1223" s="113">
        <v>67.05</v>
      </c>
      <c r="F1223" s="113">
        <v>68.2</v>
      </c>
      <c r="G1223" s="113">
        <v>67.75</v>
      </c>
      <c r="H1223" s="113">
        <v>67</v>
      </c>
      <c r="I1223" s="113">
        <v>227198</v>
      </c>
      <c r="J1223" s="113">
        <v>15511333.300000001</v>
      </c>
      <c r="K1223" s="115">
        <v>43535</v>
      </c>
      <c r="L1223" s="113">
        <v>1978</v>
      </c>
      <c r="M1223" s="113" t="s">
        <v>1406</v>
      </c>
      <c r="N1223" s="351"/>
    </row>
    <row r="1224" spans="1:14">
      <c r="A1224" s="113" t="s">
        <v>1407</v>
      </c>
      <c r="B1224" s="113" t="s">
        <v>383</v>
      </c>
      <c r="C1224" s="113">
        <v>320.5</v>
      </c>
      <c r="D1224" s="113">
        <v>330</v>
      </c>
      <c r="E1224" s="113">
        <v>320.5</v>
      </c>
      <c r="F1224" s="113">
        <v>324.10000000000002</v>
      </c>
      <c r="G1224" s="113">
        <v>323.10000000000002</v>
      </c>
      <c r="H1224" s="113">
        <v>317.7</v>
      </c>
      <c r="I1224" s="113">
        <v>311108</v>
      </c>
      <c r="J1224" s="113">
        <v>101078118.40000001</v>
      </c>
      <c r="K1224" s="115">
        <v>43535</v>
      </c>
      <c r="L1224" s="113">
        <v>7336</v>
      </c>
      <c r="M1224" s="113" t="s">
        <v>1408</v>
      </c>
      <c r="N1224" s="351"/>
    </row>
    <row r="1225" spans="1:14">
      <c r="A1225" s="113" t="s">
        <v>2818</v>
      </c>
      <c r="B1225" s="113" t="s">
        <v>383</v>
      </c>
      <c r="C1225" s="113">
        <v>258.95</v>
      </c>
      <c r="D1225" s="113">
        <v>264.85000000000002</v>
      </c>
      <c r="E1225" s="113">
        <v>258</v>
      </c>
      <c r="F1225" s="113">
        <v>261.85000000000002</v>
      </c>
      <c r="G1225" s="113">
        <v>262.2</v>
      </c>
      <c r="H1225" s="113">
        <v>257.89999999999998</v>
      </c>
      <c r="I1225" s="113">
        <v>654495</v>
      </c>
      <c r="J1225" s="113">
        <v>171172134.94999999</v>
      </c>
      <c r="K1225" s="115">
        <v>43535</v>
      </c>
      <c r="L1225" s="113">
        <v>14662</v>
      </c>
      <c r="M1225" s="113" t="s">
        <v>2819</v>
      </c>
      <c r="N1225" s="351"/>
    </row>
    <row r="1226" spans="1:14">
      <c r="A1226" s="113" t="s">
        <v>3085</v>
      </c>
      <c r="B1226" s="113" t="s">
        <v>383</v>
      </c>
      <c r="C1226" s="113">
        <v>308.05</v>
      </c>
      <c r="D1226" s="113">
        <v>308.05</v>
      </c>
      <c r="E1226" s="113">
        <v>305.60000000000002</v>
      </c>
      <c r="F1226" s="113">
        <v>306.3</v>
      </c>
      <c r="G1226" s="113">
        <v>306.39999999999998</v>
      </c>
      <c r="H1226" s="113">
        <v>307.95</v>
      </c>
      <c r="I1226" s="113">
        <v>2424</v>
      </c>
      <c r="J1226" s="113">
        <v>746078.3</v>
      </c>
      <c r="K1226" s="115">
        <v>43535</v>
      </c>
      <c r="L1226" s="113">
        <v>69</v>
      </c>
      <c r="M1226" s="113" t="s">
        <v>3086</v>
      </c>
      <c r="N1226" s="351"/>
    </row>
    <row r="1227" spans="1:14">
      <c r="A1227" s="113" t="s">
        <v>2462</v>
      </c>
      <c r="B1227" s="113" t="s">
        <v>383</v>
      </c>
      <c r="C1227" s="113">
        <v>9.6999999999999993</v>
      </c>
      <c r="D1227" s="113">
        <v>9.6999999999999993</v>
      </c>
      <c r="E1227" s="113">
        <v>8.6999999999999993</v>
      </c>
      <c r="F1227" s="113">
        <v>9.1999999999999993</v>
      </c>
      <c r="G1227" s="113">
        <v>9.1999999999999993</v>
      </c>
      <c r="H1227" s="113">
        <v>9.3000000000000007</v>
      </c>
      <c r="I1227" s="113">
        <v>16465</v>
      </c>
      <c r="J1227" s="113">
        <v>152611.29999999999</v>
      </c>
      <c r="K1227" s="115">
        <v>43535</v>
      </c>
      <c r="L1227" s="113">
        <v>57</v>
      </c>
      <c r="M1227" s="113" t="s">
        <v>2463</v>
      </c>
      <c r="N1227" s="351"/>
    </row>
    <row r="1228" spans="1:14">
      <c r="A1228" s="113" t="s">
        <v>1409</v>
      </c>
      <c r="B1228" s="113" t="s">
        <v>383</v>
      </c>
      <c r="C1228" s="113">
        <v>523.1</v>
      </c>
      <c r="D1228" s="113">
        <v>534.9</v>
      </c>
      <c r="E1228" s="113">
        <v>520.5</v>
      </c>
      <c r="F1228" s="113">
        <v>531</v>
      </c>
      <c r="G1228" s="113">
        <v>530</v>
      </c>
      <c r="H1228" s="113">
        <v>518.15</v>
      </c>
      <c r="I1228" s="113">
        <v>43663</v>
      </c>
      <c r="J1228" s="113">
        <v>23006903.75</v>
      </c>
      <c r="K1228" s="115">
        <v>43535</v>
      </c>
      <c r="L1228" s="113">
        <v>3754</v>
      </c>
      <c r="M1228" s="113" t="s">
        <v>1410</v>
      </c>
      <c r="N1228" s="351"/>
    </row>
    <row r="1229" spans="1:14">
      <c r="A1229" s="113" t="s">
        <v>2296</v>
      </c>
      <c r="B1229" s="113" t="s">
        <v>383</v>
      </c>
      <c r="C1229" s="113">
        <v>22.95</v>
      </c>
      <c r="D1229" s="113">
        <v>24.2</v>
      </c>
      <c r="E1229" s="113">
        <v>22.95</v>
      </c>
      <c r="F1229" s="113">
        <v>23.95</v>
      </c>
      <c r="G1229" s="113">
        <v>24</v>
      </c>
      <c r="H1229" s="113">
        <v>22.35</v>
      </c>
      <c r="I1229" s="113">
        <v>255993</v>
      </c>
      <c r="J1229" s="113">
        <v>6070373.3499999996</v>
      </c>
      <c r="K1229" s="115">
        <v>43535</v>
      </c>
      <c r="L1229" s="113">
        <v>790</v>
      </c>
      <c r="M1229" s="113" t="s">
        <v>2297</v>
      </c>
      <c r="N1229" s="351"/>
    </row>
    <row r="1230" spans="1:14">
      <c r="A1230" s="113" t="s">
        <v>1411</v>
      </c>
      <c r="B1230" s="113" t="s">
        <v>383</v>
      </c>
      <c r="C1230" s="113">
        <v>404.25</v>
      </c>
      <c r="D1230" s="113">
        <v>425.3</v>
      </c>
      <c r="E1230" s="113">
        <v>404.25</v>
      </c>
      <c r="F1230" s="113">
        <v>424.1</v>
      </c>
      <c r="G1230" s="113">
        <v>424.9</v>
      </c>
      <c r="H1230" s="113">
        <v>412.25</v>
      </c>
      <c r="I1230" s="113">
        <v>5885</v>
      </c>
      <c r="J1230" s="113">
        <v>2455873.9</v>
      </c>
      <c r="K1230" s="115">
        <v>43535</v>
      </c>
      <c r="L1230" s="113">
        <v>395</v>
      </c>
      <c r="M1230" s="113" t="s">
        <v>1412</v>
      </c>
      <c r="N1230" s="351"/>
    </row>
    <row r="1231" spans="1:14">
      <c r="A1231" s="113" t="s">
        <v>2257</v>
      </c>
      <c r="B1231" s="113" t="s">
        <v>383</v>
      </c>
      <c r="C1231" s="113">
        <v>203</v>
      </c>
      <c r="D1231" s="113">
        <v>209.4</v>
      </c>
      <c r="E1231" s="113">
        <v>200.1</v>
      </c>
      <c r="F1231" s="113">
        <v>202.2</v>
      </c>
      <c r="G1231" s="113">
        <v>202.35</v>
      </c>
      <c r="H1231" s="113">
        <v>203.55</v>
      </c>
      <c r="I1231" s="113">
        <v>695690</v>
      </c>
      <c r="J1231" s="113">
        <v>142472347.75</v>
      </c>
      <c r="K1231" s="115">
        <v>43535</v>
      </c>
      <c r="L1231" s="113">
        <v>13112</v>
      </c>
      <c r="M1231" s="113" t="s">
        <v>2258</v>
      </c>
      <c r="N1231" s="351"/>
    </row>
    <row r="1232" spans="1:14">
      <c r="A1232" s="113" t="s">
        <v>2180</v>
      </c>
      <c r="B1232" s="113" t="s">
        <v>383</v>
      </c>
      <c r="C1232" s="113">
        <v>11.5</v>
      </c>
      <c r="D1232" s="113">
        <v>11.5</v>
      </c>
      <c r="E1232" s="113">
        <v>11</v>
      </c>
      <c r="F1232" s="113">
        <v>11.1</v>
      </c>
      <c r="G1232" s="113">
        <v>11.1</v>
      </c>
      <c r="H1232" s="113">
        <v>11.5</v>
      </c>
      <c r="I1232" s="113">
        <v>1087509</v>
      </c>
      <c r="J1232" s="113">
        <v>12130196</v>
      </c>
      <c r="K1232" s="115">
        <v>43535</v>
      </c>
      <c r="L1232" s="113">
        <v>2704</v>
      </c>
      <c r="M1232" s="113" t="s">
        <v>1392</v>
      </c>
      <c r="N1232" s="351"/>
    </row>
    <row r="1233" spans="1:14">
      <c r="A1233" s="113" t="s">
        <v>3420</v>
      </c>
      <c r="B1233" s="113" t="s">
        <v>3175</v>
      </c>
      <c r="C1233" s="113">
        <v>1.35</v>
      </c>
      <c r="D1233" s="113">
        <v>1.35</v>
      </c>
      <c r="E1233" s="113">
        <v>1.25</v>
      </c>
      <c r="F1233" s="113">
        <v>1.25</v>
      </c>
      <c r="G1233" s="113">
        <v>1.25</v>
      </c>
      <c r="H1233" s="113">
        <v>1.3</v>
      </c>
      <c r="I1233" s="113">
        <v>7971</v>
      </c>
      <c r="J1233" s="113">
        <v>10510.85</v>
      </c>
      <c r="K1233" s="115">
        <v>43535</v>
      </c>
      <c r="L1233" s="113">
        <v>9</v>
      </c>
      <c r="M1233" s="113" t="s">
        <v>3421</v>
      </c>
      <c r="N1233" s="351"/>
    </row>
    <row r="1234" spans="1:14">
      <c r="A1234" s="113" t="s">
        <v>1413</v>
      </c>
      <c r="B1234" s="113" t="s">
        <v>383</v>
      </c>
      <c r="C1234" s="113">
        <v>121</v>
      </c>
      <c r="D1234" s="113">
        <v>123.45</v>
      </c>
      <c r="E1234" s="113">
        <v>118.25</v>
      </c>
      <c r="F1234" s="113">
        <v>120.1</v>
      </c>
      <c r="G1234" s="113">
        <v>120.5</v>
      </c>
      <c r="H1234" s="113">
        <v>121.9</v>
      </c>
      <c r="I1234" s="113">
        <v>36903</v>
      </c>
      <c r="J1234" s="113">
        <v>4465877</v>
      </c>
      <c r="K1234" s="115">
        <v>43535</v>
      </c>
      <c r="L1234" s="113">
        <v>901</v>
      </c>
      <c r="M1234" s="113" t="s">
        <v>1414</v>
      </c>
      <c r="N1234" s="351"/>
    </row>
    <row r="1235" spans="1:14">
      <c r="A1235" s="113" t="s">
        <v>2464</v>
      </c>
      <c r="B1235" s="113" t="s">
        <v>3175</v>
      </c>
      <c r="C1235" s="113">
        <v>2.5499999999999998</v>
      </c>
      <c r="D1235" s="113">
        <v>2.5499999999999998</v>
      </c>
      <c r="E1235" s="113">
        <v>2.4500000000000002</v>
      </c>
      <c r="F1235" s="113">
        <v>2.4500000000000002</v>
      </c>
      <c r="G1235" s="113">
        <v>2.5</v>
      </c>
      <c r="H1235" s="113">
        <v>2.5499999999999998</v>
      </c>
      <c r="I1235" s="113">
        <v>7283</v>
      </c>
      <c r="J1235" s="113">
        <v>17874.849999999999</v>
      </c>
      <c r="K1235" s="115">
        <v>43535</v>
      </c>
      <c r="L1235" s="113">
        <v>23</v>
      </c>
      <c r="M1235" s="113" t="s">
        <v>2465</v>
      </c>
      <c r="N1235" s="351"/>
    </row>
    <row r="1236" spans="1:14">
      <c r="A1236" s="113" t="s">
        <v>1415</v>
      </c>
      <c r="B1236" s="113" t="s">
        <v>3175</v>
      </c>
      <c r="C1236" s="113">
        <v>9.15</v>
      </c>
      <c r="D1236" s="113">
        <v>9.25</v>
      </c>
      <c r="E1236" s="113">
        <v>9</v>
      </c>
      <c r="F1236" s="113">
        <v>9.25</v>
      </c>
      <c r="G1236" s="113">
        <v>9.25</v>
      </c>
      <c r="H1236" s="113">
        <v>8.85</v>
      </c>
      <c r="I1236" s="113">
        <v>1050707</v>
      </c>
      <c r="J1236" s="113">
        <v>9690766.1999999993</v>
      </c>
      <c r="K1236" s="115">
        <v>43535</v>
      </c>
      <c r="L1236" s="113">
        <v>906</v>
      </c>
      <c r="M1236" s="113" t="s">
        <v>1416</v>
      </c>
      <c r="N1236" s="351"/>
    </row>
    <row r="1237" spans="1:14">
      <c r="A1237" s="113" t="s">
        <v>2009</v>
      </c>
      <c r="B1237" s="113" t="s">
        <v>383</v>
      </c>
      <c r="C1237" s="113">
        <v>72.8</v>
      </c>
      <c r="D1237" s="113">
        <v>73</v>
      </c>
      <c r="E1237" s="113">
        <v>69.5</v>
      </c>
      <c r="F1237" s="113">
        <v>69.75</v>
      </c>
      <c r="G1237" s="113">
        <v>69.849999999999994</v>
      </c>
      <c r="H1237" s="113">
        <v>69.95</v>
      </c>
      <c r="I1237" s="113">
        <v>24523</v>
      </c>
      <c r="J1237" s="113">
        <v>1720378.55</v>
      </c>
      <c r="K1237" s="115">
        <v>43535</v>
      </c>
      <c r="L1237" s="113">
        <v>207</v>
      </c>
      <c r="M1237" s="113" t="s">
        <v>2010</v>
      </c>
      <c r="N1237" s="351"/>
    </row>
    <row r="1238" spans="1:14">
      <c r="A1238" s="113" t="s">
        <v>1417</v>
      </c>
      <c r="B1238" s="113" t="s">
        <v>383</v>
      </c>
      <c r="C1238" s="113">
        <v>243.35</v>
      </c>
      <c r="D1238" s="113">
        <v>264</v>
      </c>
      <c r="E1238" s="113">
        <v>243.1</v>
      </c>
      <c r="F1238" s="113">
        <v>260.25</v>
      </c>
      <c r="G1238" s="113">
        <v>264</v>
      </c>
      <c r="H1238" s="113">
        <v>244.15</v>
      </c>
      <c r="I1238" s="113">
        <v>32831</v>
      </c>
      <c r="J1238" s="113">
        <v>8407915.8000000007</v>
      </c>
      <c r="K1238" s="115">
        <v>43535</v>
      </c>
      <c r="L1238" s="113">
        <v>760</v>
      </c>
      <c r="M1238" s="113" t="s">
        <v>1418</v>
      </c>
      <c r="N1238" s="351"/>
    </row>
    <row r="1239" spans="1:14">
      <c r="A1239" s="113" t="s">
        <v>136</v>
      </c>
      <c r="B1239" s="113" t="s">
        <v>383</v>
      </c>
      <c r="C1239" s="113">
        <v>11.85</v>
      </c>
      <c r="D1239" s="113">
        <v>12.35</v>
      </c>
      <c r="E1239" s="113">
        <v>11.65</v>
      </c>
      <c r="F1239" s="113">
        <v>11.95</v>
      </c>
      <c r="G1239" s="113">
        <v>11.9</v>
      </c>
      <c r="H1239" s="113">
        <v>11.95</v>
      </c>
      <c r="I1239" s="113">
        <v>48185035</v>
      </c>
      <c r="J1239" s="113">
        <v>580404713.95000005</v>
      </c>
      <c r="K1239" s="115">
        <v>43535</v>
      </c>
      <c r="L1239" s="113">
        <v>34255</v>
      </c>
      <c r="M1239" s="113" t="s">
        <v>1419</v>
      </c>
      <c r="N1239" s="351"/>
    </row>
    <row r="1240" spans="1:14">
      <c r="A1240" s="113" t="s">
        <v>1420</v>
      </c>
      <c r="B1240" s="113" t="s">
        <v>383</v>
      </c>
      <c r="C1240" s="113">
        <v>102.1</v>
      </c>
      <c r="D1240" s="113">
        <v>107</v>
      </c>
      <c r="E1240" s="113">
        <v>102.1</v>
      </c>
      <c r="F1240" s="113">
        <v>103.9</v>
      </c>
      <c r="G1240" s="113">
        <v>104</v>
      </c>
      <c r="H1240" s="113">
        <v>102.9</v>
      </c>
      <c r="I1240" s="113">
        <v>25044</v>
      </c>
      <c r="J1240" s="113">
        <v>2593601.6</v>
      </c>
      <c r="K1240" s="115">
        <v>43535</v>
      </c>
      <c r="L1240" s="113">
        <v>326</v>
      </c>
      <c r="M1240" s="113" t="s">
        <v>1421</v>
      </c>
      <c r="N1240" s="351"/>
    </row>
    <row r="1241" spans="1:14">
      <c r="A1241" s="113" t="s">
        <v>3159</v>
      </c>
      <c r="B1241" s="113" t="s">
        <v>383</v>
      </c>
      <c r="C1241" s="113">
        <v>18.25</v>
      </c>
      <c r="D1241" s="113">
        <v>18.32</v>
      </c>
      <c r="E1241" s="113">
        <v>18.25</v>
      </c>
      <c r="F1241" s="113">
        <v>18.27</v>
      </c>
      <c r="G1241" s="113">
        <v>18.27</v>
      </c>
      <c r="H1241" s="113">
        <v>18.23</v>
      </c>
      <c r="I1241" s="113">
        <v>1678</v>
      </c>
      <c r="J1241" s="113">
        <v>30717.68</v>
      </c>
      <c r="K1241" s="115">
        <v>43535</v>
      </c>
      <c r="L1241" s="113">
        <v>14</v>
      </c>
      <c r="M1241" s="113" t="s">
        <v>3160</v>
      </c>
      <c r="N1241" s="351"/>
    </row>
    <row r="1242" spans="1:14">
      <c r="A1242" s="113" t="s">
        <v>3087</v>
      </c>
      <c r="B1242" s="113" t="s">
        <v>383</v>
      </c>
      <c r="C1242" s="113">
        <v>30.85</v>
      </c>
      <c r="D1242" s="113">
        <v>31.35</v>
      </c>
      <c r="E1242" s="113">
        <v>30.2</v>
      </c>
      <c r="F1242" s="113">
        <v>30.55</v>
      </c>
      <c r="G1242" s="113">
        <v>30.9</v>
      </c>
      <c r="H1242" s="113">
        <v>30.3</v>
      </c>
      <c r="I1242" s="113">
        <v>20978</v>
      </c>
      <c r="J1242" s="113">
        <v>644065.94999999995</v>
      </c>
      <c r="K1242" s="115">
        <v>43535</v>
      </c>
      <c r="L1242" s="113">
        <v>224</v>
      </c>
      <c r="M1242" s="113" t="s">
        <v>3088</v>
      </c>
      <c r="N1242" s="351"/>
    </row>
    <row r="1243" spans="1:14">
      <c r="A1243" s="113" t="s">
        <v>1422</v>
      </c>
      <c r="B1243" s="113" t="s">
        <v>383</v>
      </c>
      <c r="C1243" s="113">
        <v>179.9</v>
      </c>
      <c r="D1243" s="113">
        <v>186.65</v>
      </c>
      <c r="E1243" s="113">
        <v>179.9</v>
      </c>
      <c r="F1243" s="113">
        <v>184.15</v>
      </c>
      <c r="G1243" s="113">
        <v>184.7</v>
      </c>
      <c r="H1243" s="113">
        <v>180.45</v>
      </c>
      <c r="I1243" s="113">
        <v>15760</v>
      </c>
      <c r="J1243" s="113">
        <v>2909007.25</v>
      </c>
      <c r="K1243" s="115">
        <v>43535</v>
      </c>
      <c r="L1243" s="113">
        <v>309</v>
      </c>
      <c r="M1243" s="113" t="s">
        <v>1423</v>
      </c>
      <c r="N1243" s="351"/>
    </row>
    <row r="1244" spans="1:14">
      <c r="A1244" s="113" t="s">
        <v>1424</v>
      </c>
      <c r="B1244" s="113" t="s">
        <v>383</v>
      </c>
      <c r="C1244" s="113">
        <v>52</v>
      </c>
      <c r="D1244" s="113">
        <v>52.8</v>
      </c>
      <c r="E1244" s="113">
        <v>50</v>
      </c>
      <c r="F1244" s="113">
        <v>51.65</v>
      </c>
      <c r="G1244" s="113">
        <v>50.85</v>
      </c>
      <c r="H1244" s="113">
        <v>50.35</v>
      </c>
      <c r="I1244" s="113">
        <v>31755</v>
      </c>
      <c r="J1244" s="113">
        <v>1641863.35</v>
      </c>
      <c r="K1244" s="115">
        <v>43535</v>
      </c>
      <c r="L1244" s="113">
        <v>679</v>
      </c>
      <c r="M1244" s="113" t="s">
        <v>1425</v>
      </c>
      <c r="N1244" s="351"/>
    </row>
    <row r="1245" spans="1:14">
      <c r="A1245" s="113" t="s">
        <v>2466</v>
      </c>
      <c r="B1245" s="113" t="s">
        <v>383</v>
      </c>
      <c r="C1245" s="113">
        <v>3.45</v>
      </c>
      <c r="D1245" s="113">
        <v>3.45</v>
      </c>
      <c r="E1245" s="113">
        <v>3.15</v>
      </c>
      <c r="F1245" s="113">
        <v>3.2</v>
      </c>
      <c r="G1245" s="113">
        <v>3.25</v>
      </c>
      <c r="H1245" s="113">
        <v>3.2</v>
      </c>
      <c r="I1245" s="113">
        <v>171782</v>
      </c>
      <c r="J1245" s="113">
        <v>559976.75</v>
      </c>
      <c r="K1245" s="115">
        <v>43535</v>
      </c>
      <c r="L1245" s="113">
        <v>200</v>
      </c>
      <c r="M1245" s="113" t="s">
        <v>2467</v>
      </c>
      <c r="N1245" s="351"/>
    </row>
    <row r="1246" spans="1:14">
      <c r="A1246" s="113" t="s">
        <v>1426</v>
      </c>
      <c r="B1246" s="113" t="s">
        <v>383</v>
      </c>
      <c r="C1246" s="113">
        <v>3.1</v>
      </c>
      <c r="D1246" s="113">
        <v>3.15</v>
      </c>
      <c r="E1246" s="113">
        <v>3.05</v>
      </c>
      <c r="F1246" s="113">
        <v>3.1</v>
      </c>
      <c r="G1246" s="113">
        <v>3.1</v>
      </c>
      <c r="H1246" s="113">
        <v>3.1</v>
      </c>
      <c r="I1246" s="113">
        <v>938278</v>
      </c>
      <c r="J1246" s="113">
        <v>2908874.75</v>
      </c>
      <c r="K1246" s="115">
        <v>43535</v>
      </c>
      <c r="L1246" s="113">
        <v>1395</v>
      </c>
      <c r="M1246" s="113" t="s">
        <v>1427</v>
      </c>
      <c r="N1246" s="351"/>
    </row>
    <row r="1247" spans="1:14">
      <c r="A1247" s="113" t="s">
        <v>1428</v>
      </c>
      <c r="B1247" s="113" t="s">
        <v>383</v>
      </c>
      <c r="C1247" s="113">
        <v>281.10000000000002</v>
      </c>
      <c r="D1247" s="113">
        <v>288.05</v>
      </c>
      <c r="E1247" s="113">
        <v>281.10000000000002</v>
      </c>
      <c r="F1247" s="113">
        <v>282.89999999999998</v>
      </c>
      <c r="G1247" s="113">
        <v>282.5</v>
      </c>
      <c r="H1247" s="113">
        <v>281.05</v>
      </c>
      <c r="I1247" s="113">
        <v>2512</v>
      </c>
      <c r="J1247" s="113">
        <v>715046.55</v>
      </c>
      <c r="K1247" s="115">
        <v>43535</v>
      </c>
      <c r="L1247" s="113">
        <v>171</v>
      </c>
      <c r="M1247" s="113" t="s">
        <v>1429</v>
      </c>
      <c r="N1247" s="351"/>
    </row>
    <row r="1248" spans="1:14">
      <c r="A1248" s="113" t="s">
        <v>3272</v>
      </c>
      <c r="B1248" s="113" t="s">
        <v>3175</v>
      </c>
      <c r="C1248" s="113">
        <v>2.75</v>
      </c>
      <c r="D1248" s="113">
        <v>2.95</v>
      </c>
      <c r="E1248" s="113">
        <v>2.75</v>
      </c>
      <c r="F1248" s="113">
        <v>2.95</v>
      </c>
      <c r="G1248" s="113">
        <v>2.95</v>
      </c>
      <c r="H1248" s="113">
        <v>2.85</v>
      </c>
      <c r="I1248" s="113">
        <v>49727</v>
      </c>
      <c r="J1248" s="113">
        <v>146039.6</v>
      </c>
      <c r="K1248" s="115">
        <v>43535</v>
      </c>
      <c r="L1248" s="113">
        <v>59</v>
      </c>
      <c r="M1248" s="113" t="s">
        <v>3273</v>
      </c>
      <c r="N1248" s="351"/>
    </row>
    <row r="1249" spans="1:14">
      <c r="A1249" s="113" t="s">
        <v>1430</v>
      </c>
      <c r="B1249" s="113" t="s">
        <v>383</v>
      </c>
      <c r="C1249" s="113">
        <v>110.9</v>
      </c>
      <c r="D1249" s="113">
        <v>116.4</v>
      </c>
      <c r="E1249" s="113">
        <v>110</v>
      </c>
      <c r="F1249" s="113">
        <v>115.05</v>
      </c>
      <c r="G1249" s="113">
        <v>115.45</v>
      </c>
      <c r="H1249" s="113">
        <v>110.35</v>
      </c>
      <c r="I1249" s="113">
        <v>120734</v>
      </c>
      <c r="J1249" s="113">
        <v>13841232.300000001</v>
      </c>
      <c r="K1249" s="115">
        <v>43535</v>
      </c>
      <c r="L1249" s="113">
        <v>1860</v>
      </c>
      <c r="M1249" s="113" t="s">
        <v>1431</v>
      </c>
      <c r="N1249" s="351"/>
    </row>
    <row r="1250" spans="1:14">
      <c r="A1250" s="113" t="s">
        <v>1432</v>
      </c>
      <c r="B1250" s="113" t="s">
        <v>3175</v>
      </c>
      <c r="C1250" s="113">
        <v>7</v>
      </c>
      <c r="D1250" s="113">
        <v>7.2</v>
      </c>
      <c r="E1250" s="113">
        <v>6.6</v>
      </c>
      <c r="F1250" s="113">
        <v>7.05</v>
      </c>
      <c r="G1250" s="113">
        <v>7.1</v>
      </c>
      <c r="H1250" s="113">
        <v>6.9</v>
      </c>
      <c r="I1250" s="113">
        <v>1899415</v>
      </c>
      <c r="J1250" s="113">
        <v>13030353.699999999</v>
      </c>
      <c r="K1250" s="115">
        <v>43535</v>
      </c>
      <c r="L1250" s="113">
        <v>1501</v>
      </c>
      <c r="M1250" s="113" t="s">
        <v>1433</v>
      </c>
      <c r="N1250" s="351"/>
    </row>
    <row r="1251" spans="1:14">
      <c r="A1251" s="113" t="s">
        <v>1434</v>
      </c>
      <c r="B1251" s="113" t="s">
        <v>383</v>
      </c>
      <c r="C1251" s="113">
        <v>349.45</v>
      </c>
      <c r="D1251" s="113">
        <v>354</v>
      </c>
      <c r="E1251" s="113">
        <v>347.55</v>
      </c>
      <c r="F1251" s="113">
        <v>350.65</v>
      </c>
      <c r="G1251" s="113">
        <v>350.05</v>
      </c>
      <c r="H1251" s="113">
        <v>347</v>
      </c>
      <c r="I1251" s="113">
        <v>33457</v>
      </c>
      <c r="J1251" s="113">
        <v>11719925.15</v>
      </c>
      <c r="K1251" s="115">
        <v>43535</v>
      </c>
      <c r="L1251" s="113">
        <v>684</v>
      </c>
      <c r="M1251" s="113" t="s">
        <v>1435</v>
      </c>
      <c r="N1251" s="351"/>
    </row>
    <row r="1252" spans="1:14">
      <c r="A1252" s="113" t="s">
        <v>1436</v>
      </c>
      <c r="B1252" s="113" t="s">
        <v>383</v>
      </c>
      <c r="C1252" s="113">
        <v>514.9</v>
      </c>
      <c r="D1252" s="113">
        <v>575</v>
      </c>
      <c r="E1252" s="113">
        <v>501.4</v>
      </c>
      <c r="F1252" s="113">
        <v>554.75</v>
      </c>
      <c r="G1252" s="113">
        <v>555.04999999999995</v>
      </c>
      <c r="H1252" s="113">
        <v>506.45</v>
      </c>
      <c r="I1252" s="113">
        <v>9908</v>
      </c>
      <c r="J1252" s="113">
        <v>5456492.0999999996</v>
      </c>
      <c r="K1252" s="115">
        <v>43535</v>
      </c>
      <c r="L1252" s="113">
        <v>769</v>
      </c>
      <c r="M1252" s="113" t="s">
        <v>1437</v>
      </c>
      <c r="N1252" s="351"/>
    </row>
    <row r="1253" spans="1:14">
      <c r="A1253" s="113" t="s">
        <v>3511</v>
      </c>
      <c r="B1253" s="113" t="s">
        <v>383</v>
      </c>
      <c r="C1253" s="113">
        <v>2.15</v>
      </c>
      <c r="D1253" s="113">
        <v>2.15</v>
      </c>
      <c r="E1253" s="113">
        <v>2.15</v>
      </c>
      <c r="F1253" s="113">
        <v>2.15</v>
      </c>
      <c r="G1253" s="113">
        <v>2.15</v>
      </c>
      <c r="H1253" s="113">
        <v>2.25</v>
      </c>
      <c r="I1253" s="113">
        <v>300</v>
      </c>
      <c r="J1253" s="113">
        <v>645</v>
      </c>
      <c r="K1253" s="115">
        <v>43535</v>
      </c>
      <c r="L1253" s="113">
        <v>2</v>
      </c>
      <c r="M1253" s="113" t="s">
        <v>3512</v>
      </c>
      <c r="N1253" s="351"/>
    </row>
    <row r="1254" spans="1:14">
      <c r="A1254" s="113" t="s">
        <v>2600</v>
      </c>
      <c r="B1254" s="113" t="s">
        <v>383</v>
      </c>
      <c r="C1254" s="113">
        <v>5.05</v>
      </c>
      <c r="D1254" s="113">
        <v>5.05</v>
      </c>
      <c r="E1254" s="113">
        <v>5.05</v>
      </c>
      <c r="F1254" s="113">
        <v>5.05</v>
      </c>
      <c r="G1254" s="113">
        <v>5.05</v>
      </c>
      <c r="H1254" s="113">
        <v>4.8499999999999996</v>
      </c>
      <c r="I1254" s="113">
        <v>14155</v>
      </c>
      <c r="J1254" s="113">
        <v>71482.75</v>
      </c>
      <c r="K1254" s="115">
        <v>43535</v>
      </c>
      <c r="L1254" s="113">
        <v>29</v>
      </c>
      <c r="M1254" s="113" t="s">
        <v>2601</v>
      </c>
      <c r="N1254" s="351"/>
    </row>
    <row r="1255" spans="1:14">
      <c r="A1255" s="113" t="s">
        <v>1438</v>
      </c>
      <c r="B1255" s="113" t="s">
        <v>383</v>
      </c>
      <c r="C1255" s="113">
        <v>226.05</v>
      </c>
      <c r="D1255" s="113">
        <v>237.5</v>
      </c>
      <c r="E1255" s="113">
        <v>223.4</v>
      </c>
      <c r="F1255" s="113">
        <v>234.45</v>
      </c>
      <c r="G1255" s="113">
        <v>236.5</v>
      </c>
      <c r="H1255" s="113">
        <v>223.1</v>
      </c>
      <c r="I1255" s="113">
        <v>462237</v>
      </c>
      <c r="J1255" s="113">
        <v>108002571.84999999</v>
      </c>
      <c r="K1255" s="115">
        <v>43535</v>
      </c>
      <c r="L1255" s="113">
        <v>8615</v>
      </c>
      <c r="M1255" s="113" t="s">
        <v>1439</v>
      </c>
      <c r="N1255" s="351"/>
    </row>
    <row r="1256" spans="1:14">
      <c r="A1256" s="113" t="s">
        <v>1440</v>
      </c>
      <c r="B1256" s="113" t="s">
        <v>383</v>
      </c>
      <c r="C1256" s="113">
        <v>102.8</v>
      </c>
      <c r="D1256" s="113">
        <v>103</v>
      </c>
      <c r="E1256" s="113">
        <v>95.05</v>
      </c>
      <c r="F1256" s="113">
        <v>96.75</v>
      </c>
      <c r="G1256" s="113">
        <v>96</v>
      </c>
      <c r="H1256" s="113">
        <v>92.2</v>
      </c>
      <c r="I1256" s="113">
        <v>121514</v>
      </c>
      <c r="J1256" s="113">
        <v>11947694.550000001</v>
      </c>
      <c r="K1256" s="115">
        <v>43535</v>
      </c>
      <c r="L1256" s="113">
        <v>1156</v>
      </c>
      <c r="M1256" s="113" t="s">
        <v>1441</v>
      </c>
      <c r="N1256" s="351"/>
    </row>
    <row r="1257" spans="1:14">
      <c r="A1257" s="113" t="s">
        <v>3377</v>
      </c>
      <c r="B1257" s="113" t="s">
        <v>383</v>
      </c>
      <c r="C1257" s="113">
        <v>85.75</v>
      </c>
      <c r="D1257" s="113">
        <v>86.5</v>
      </c>
      <c r="E1257" s="113">
        <v>83.25</v>
      </c>
      <c r="F1257" s="113">
        <v>84.6</v>
      </c>
      <c r="G1257" s="113">
        <v>84.7</v>
      </c>
      <c r="H1257" s="113">
        <v>85.25</v>
      </c>
      <c r="I1257" s="113">
        <v>32999</v>
      </c>
      <c r="J1257" s="113">
        <v>2812399.3</v>
      </c>
      <c r="K1257" s="115">
        <v>43535</v>
      </c>
      <c r="L1257" s="113">
        <v>140</v>
      </c>
      <c r="M1257" s="113" t="s">
        <v>3378</v>
      </c>
      <c r="N1257" s="351"/>
    </row>
    <row r="1258" spans="1:14">
      <c r="A1258" s="113" t="s">
        <v>1442</v>
      </c>
      <c r="B1258" s="113" t="s">
        <v>383</v>
      </c>
      <c r="C1258" s="113">
        <v>689.8</v>
      </c>
      <c r="D1258" s="113">
        <v>695</v>
      </c>
      <c r="E1258" s="113">
        <v>670</v>
      </c>
      <c r="F1258" s="113">
        <v>680</v>
      </c>
      <c r="G1258" s="113">
        <v>677</v>
      </c>
      <c r="H1258" s="113">
        <v>675.3</v>
      </c>
      <c r="I1258" s="113">
        <v>8078</v>
      </c>
      <c r="J1258" s="113">
        <v>5501850.25</v>
      </c>
      <c r="K1258" s="115">
        <v>43535</v>
      </c>
      <c r="L1258" s="113">
        <v>390</v>
      </c>
      <c r="M1258" s="113" t="s">
        <v>1443</v>
      </c>
      <c r="N1258" s="351"/>
    </row>
    <row r="1259" spans="1:14">
      <c r="A1259" s="113" t="s">
        <v>137</v>
      </c>
      <c r="B1259" s="113" t="s">
        <v>383</v>
      </c>
      <c r="C1259" s="113">
        <v>53.95</v>
      </c>
      <c r="D1259" s="113">
        <v>55.4</v>
      </c>
      <c r="E1259" s="113">
        <v>53.7</v>
      </c>
      <c r="F1259" s="113">
        <v>55.05</v>
      </c>
      <c r="G1259" s="113">
        <v>55.25</v>
      </c>
      <c r="H1259" s="113">
        <v>53.5</v>
      </c>
      <c r="I1259" s="113">
        <v>16416362</v>
      </c>
      <c r="J1259" s="113">
        <v>899078472.75</v>
      </c>
      <c r="K1259" s="115">
        <v>43535</v>
      </c>
      <c r="L1259" s="113">
        <v>25470</v>
      </c>
      <c r="M1259" s="113" t="s">
        <v>1444</v>
      </c>
      <c r="N1259" s="351"/>
    </row>
    <row r="1260" spans="1:14">
      <c r="A1260" s="113" t="s">
        <v>3274</v>
      </c>
      <c r="B1260" s="113" t="s">
        <v>383</v>
      </c>
      <c r="C1260" s="113">
        <v>12.55</v>
      </c>
      <c r="D1260" s="113">
        <v>12.9</v>
      </c>
      <c r="E1260" s="113">
        <v>12.45</v>
      </c>
      <c r="F1260" s="113">
        <v>12.5</v>
      </c>
      <c r="G1260" s="113">
        <v>12.55</v>
      </c>
      <c r="H1260" s="113">
        <v>12.95</v>
      </c>
      <c r="I1260" s="113">
        <v>84396</v>
      </c>
      <c r="J1260" s="113">
        <v>1058330.5</v>
      </c>
      <c r="K1260" s="115">
        <v>43535</v>
      </c>
      <c r="L1260" s="113">
        <v>218</v>
      </c>
      <c r="M1260" s="113" t="s">
        <v>3275</v>
      </c>
      <c r="N1260" s="351"/>
    </row>
    <row r="1261" spans="1:14">
      <c r="A1261" s="113" t="s">
        <v>1445</v>
      </c>
      <c r="B1261" s="113" t="s">
        <v>383</v>
      </c>
      <c r="C1261" s="113">
        <v>293.3</v>
      </c>
      <c r="D1261" s="113">
        <v>293.3</v>
      </c>
      <c r="E1261" s="113">
        <v>289.35000000000002</v>
      </c>
      <c r="F1261" s="113">
        <v>290.39999999999998</v>
      </c>
      <c r="G1261" s="113">
        <v>290</v>
      </c>
      <c r="H1261" s="113">
        <v>293.05</v>
      </c>
      <c r="I1261" s="113">
        <v>6138</v>
      </c>
      <c r="J1261" s="113">
        <v>1785503.8</v>
      </c>
      <c r="K1261" s="115">
        <v>43535</v>
      </c>
      <c r="L1261" s="113">
        <v>174</v>
      </c>
      <c r="M1261" s="113" t="s">
        <v>1446</v>
      </c>
      <c r="N1261" s="351"/>
    </row>
    <row r="1262" spans="1:14">
      <c r="A1262" s="113" t="s">
        <v>2468</v>
      </c>
      <c r="B1262" s="113" t="s">
        <v>383</v>
      </c>
      <c r="C1262" s="113">
        <v>34.200000000000003</v>
      </c>
      <c r="D1262" s="113">
        <v>35.4</v>
      </c>
      <c r="E1262" s="113">
        <v>34</v>
      </c>
      <c r="F1262" s="113">
        <v>34.25</v>
      </c>
      <c r="G1262" s="113">
        <v>34.15</v>
      </c>
      <c r="H1262" s="113">
        <v>33.25</v>
      </c>
      <c r="I1262" s="113">
        <v>916241</v>
      </c>
      <c r="J1262" s="113">
        <v>31724679.149999999</v>
      </c>
      <c r="K1262" s="115">
        <v>43535</v>
      </c>
      <c r="L1262" s="113">
        <v>2257</v>
      </c>
      <c r="M1262" s="113" t="s">
        <v>3146</v>
      </c>
      <c r="N1262" s="351"/>
    </row>
    <row r="1263" spans="1:14">
      <c r="A1263" s="113" t="s">
        <v>3089</v>
      </c>
      <c r="B1263" s="113" t="s">
        <v>383</v>
      </c>
      <c r="C1263" s="113">
        <v>228.75</v>
      </c>
      <c r="D1263" s="113">
        <v>231.85</v>
      </c>
      <c r="E1263" s="113">
        <v>221.55</v>
      </c>
      <c r="F1263" s="113">
        <v>228.65</v>
      </c>
      <c r="G1263" s="113">
        <v>229</v>
      </c>
      <c r="H1263" s="113">
        <v>228.75</v>
      </c>
      <c r="I1263" s="113">
        <v>11943</v>
      </c>
      <c r="J1263" s="113">
        <v>2714722.75</v>
      </c>
      <c r="K1263" s="115">
        <v>43535</v>
      </c>
      <c r="L1263" s="113">
        <v>447</v>
      </c>
      <c r="M1263" s="113" t="s">
        <v>3090</v>
      </c>
      <c r="N1263" s="351"/>
    </row>
    <row r="1264" spans="1:14">
      <c r="A1264" s="113" t="s">
        <v>2469</v>
      </c>
      <c r="B1264" s="113" t="s">
        <v>383</v>
      </c>
      <c r="C1264" s="113">
        <v>69.599999999999994</v>
      </c>
      <c r="D1264" s="113">
        <v>71</v>
      </c>
      <c r="E1264" s="113">
        <v>66.5</v>
      </c>
      <c r="F1264" s="113">
        <v>69.05</v>
      </c>
      <c r="G1264" s="113">
        <v>69</v>
      </c>
      <c r="H1264" s="113">
        <v>69.55</v>
      </c>
      <c r="I1264" s="113">
        <v>1673</v>
      </c>
      <c r="J1264" s="113">
        <v>115394.95</v>
      </c>
      <c r="K1264" s="115">
        <v>43535</v>
      </c>
      <c r="L1264" s="113">
        <v>25</v>
      </c>
      <c r="M1264" s="113" t="s">
        <v>2470</v>
      </c>
      <c r="N1264" s="351"/>
    </row>
    <row r="1265" spans="1:14">
      <c r="A1265" s="113" t="s">
        <v>3479</v>
      </c>
      <c r="B1265" s="113" t="s">
        <v>383</v>
      </c>
      <c r="C1265" s="113">
        <v>21.35</v>
      </c>
      <c r="D1265" s="113">
        <v>21.35</v>
      </c>
      <c r="E1265" s="113">
        <v>20.3</v>
      </c>
      <c r="F1265" s="113">
        <v>20.3</v>
      </c>
      <c r="G1265" s="113">
        <v>20.3</v>
      </c>
      <c r="H1265" s="113">
        <v>21.35</v>
      </c>
      <c r="I1265" s="113">
        <v>740</v>
      </c>
      <c r="J1265" s="113">
        <v>15130.4</v>
      </c>
      <c r="K1265" s="115">
        <v>43535</v>
      </c>
      <c r="L1265" s="113">
        <v>11</v>
      </c>
      <c r="M1265" s="113" t="s">
        <v>3480</v>
      </c>
      <c r="N1265" s="351"/>
    </row>
    <row r="1266" spans="1:14">
      <c r="A1266" s="113" t="s">
        <v>2471</v>
      </c>
      <c r="B1266" s="113" t="s">
        <v>383</v>
      </c>
      <c r="C1266" s="113">
        <v>5.95</v>
      </c>
      <c r="D1266" s="113">
        <v>5.95</v>
      </c>
      <c r="E1266" s="113">
        <v>5.2</v>
      </c>
      <c r="F1266" s="113">
        <v>5.35</v>
      </c>
      <c r="G1266" s="113">
        <v>5.3</v>
      </c>
      <c r="H1266" s="113">
        <v>5.6</v>
      </c>
      <c r="I1266" s="113">
        <v>40674</v>
      </c>
      <c r="J1266" s="113">
        <v>219397</v>
      </c>
      <c r="K1266" s="115">
        <v>43535</v>
      </c>
      <c r="L1266" s="113">
        <v>127</v>
      </c>
      <c r="M1266" s="113" t="s">
        <v>2472</v>
      </c>
      <c r="N1266" s="351"/>
    </row>
    <row r="1267" spans="1:14">
      <c r="A1267" s="113" t="s">
        <v>1447</v>
      </c>
      <c r="B1267" s="113" t="s">
        <v>383</v>
      </c>
      <c r="C1267" s="113">
        <v>125.8</v>
      </c>
      <c r="D1267" s="113">
        <v>127</v>
      </c>
      <c r="E1267" s="113">
        <v>123.35</v>
      </c>
      <c r="F1267" s="113">
        <v>125.85</v>
      </c>
      <c r="G1267" s="113">
        <v>127</v>
      </c>
      <c r="H1267" s="113">
        <v>124.65</v>
      </c>
      <c r="I1267" s="113">
        <v>3249</v>
      </c>
      <c r="J1267" s="113">
        <v>406088.95</v>
      </c>
      <c r="K1267" s="115">
        <v>43535</v>
      </c>
      <c r="L1267" s="113">
        <v>127</v>
      </c>
      <c r="M1267" s="113" t="s">
        <v>1448</v>
      </c>
      <c r="N1267" s="351"/>
    </row>
    <row r="1268" spans="1:14">
      <c r="A1268" s="113" t="s">
        <v>2298</v>
      </c>
      <c r="B1268" s="113" t="s">
        <v>383</v>
      </c>
      <c r="C1268" s="113">
        <v>4.8499999999999996</v>
      </c>
      <c r="D1268" s="113">
        <v>5.15</v>
      </c>
      <c r="E1268" s="113">
        <v>4.55</v>
      </c>
      <c r="F1268" s="113">
        <v>4.9000000000000004</v>
      </c>
      <c r="G1268" s="113">
        <v>4.9000000000000004</v>
      </c>
      <c r="H1268" s="113">
        <v>4.8499999999999996</v>
      </c>
      <c r="I1268" s="113">
        <v>54474</v>
      </c>
      <c r="J1268" s="113">
        <v>257909.8</v>
      </c>
      <c r="K1268" s="115">
        <v>43535</v>
      </c>
      <c r="L1268" s="113">
        <v>71</v>
      </c>
      <c r="M1268" s="113" t="s">
        <v>2299</v>
      </c>
      <c r="N1268" s="351"/>
    </row>
    <row r="1269" spans="1:14">
      <c r="A1269" s="113" t="s">
        <v>2141</v>
      </c>
      <c r="B1269" s="113" t="s">
        <v>383</v>
      </c>
      <c r="C1269" s="113">
        <v>14.1</v>
      </c>
      <c r="D1269" s="113">
        <v>14.1</v>
      </c>
      <c r="E1269" s="113">
        <v>13.15</v>
      </c>
      <c r="F1269" s="113">
        <v>13.35</v>
      </c>
      <c r="G1269" s="113">
        <v>13.35</v>
      </c>
      <c r="H1269" s="113">
        <v>14.1</v>
      </c>
      <c r="I1269" s="113">
        <v>40959</v>
      </c>
      <c r="J1269" s="113">
        <v>551912.6</v>
      </c>
      <c r="K1269" s="115">
        <v>43535</v>
      </c>
      <c r="L1269" s="113">
        <v>219</v>
      </c>
      <c r="M1269" s="113" t="s">
        <v>2142</v>
      </c>
      <c r="N1269" s="351"/>
    </row>
    <row r="1270" spans="1:14">
      <c r="A1270" s="113" t="s">
        <v>1449</v>
      </c>
      <c r="B1270" s="113" t="s">
        <v>383</v>
      </c>
      <c r="C1270" s="113">
        <v>778.65</v>
      </c>
      <c r="D1270" s="113">
        <v>778.7</v>
      </c>
      <c r="E1270" s="113">
        <v>751.5</v>
      </c>
      <c r="F1270" s="113">
        <v>765.2</v>
      </c>
      <c r="G1270" s="113">
        <v>768</v>
      </c>
      <c r="H1270" s="113">
        <v>760.45</v>
      </c>
      <c r="I1270" s="113">
        <v>148</v>
      </c>
      <c r="J1270" s="113">
        <v>112978</v>
      </c>
      <c r="K1270" s="115">
        <v>43535</v>
      </c>
      <c r="L1270" s="113">
        <v>61</v>
      </c>
      <c r="M1270" s="113" t="s">
        <v>1450</v>
      </c>
      <c r="N1270" s="351"/>
    </row>
    <row r="1271" spans="1:14">
      <c r="A1271" s="113" t="s">
        <v>2820</v>
      </c>
      <c r="B1271" s="113" t="s">
        <v>383</v>
      </c>
      <c r="C1271" s="113">
        <v>291.60000000000002</v>
      </c>
      <c r="D1271" s="113">
        <v>303.89999999999998</v>
      </c>
      <c r="E1271" s="113">
        <v>291.60000000000002</v>
      </c>
      <c r="F1271" s="113">
        <v>300.60000000000002</v>
      </c>
      <c r="G1271" s="113">
        <v>300</v>
      </c>
      <c r="H1271" s="113">
        <v>294.85000000000002</v>
      </c>
      <c r="I1271" s="113">
        <v>8951</v>
      </c>
      <c r="J1271" s="113">
        <v>2697737.95</v>
      </c>
      <c r="K1271" s="115">
        <v>43535</v>
      </c>
      <c r="L1271" s="113">
        <v>654</v>
      </c>
      <c r="M1271" s="113" t="s">
        <v>2821</v>
      </c>
      <c r="N1271" s="351"/>
    </row>
    <row r="1272" spans="1:14">
      <c r="A1272" s="113" t="s">
        <v>3091</v>
      </c>
      <c r="B1272" s="113" t="s">
        <v>383</v>
      </c>
      <c r="C1272" s="113">
        <v>67.3</v>
      </c>
      <c r="D1272" s="113">
        <v>70.8</v>
      </c>
      <c r="E1272" s="113">
        <v>65.95</v>
      </c>
      <c r="F1272" s="113">
        <v>69.7</v>
      </c>
      <c r="G1272" s="113">
        <v>68.3</v>
      </c>
      <c r="H1272" s="113">
        <v>66.650000000000006</v>
      </c>
      <c r="I1272" s="113">
        <v>27145</v>
      </c>
      <c r="J1272" s="113">
        <v>1864980.25</v>
      </c>
      <c r="K1272" s="115">
        <v>43535</v>
      </c>
      <c r="L1272" s="113">
        <v>560</v>
      </c>
      <c r="M1272" s="113" t="s">
        <v>3092</v>
      </c>
      <c r="N1272" s="351"/>
    </row>
    <row r="1273" spans="1:14">
      <c r="A1273" s="113" t="s">
        <v>1451</v>
      </c>
      <c r="B1273" s="113" t="s">
        <v>383</v>
      </c>
      <c r="C1273" s="113">
        <v>64</v>
      </c>
      <c r="D1273" s="113">
        <v>66.75</v>
      </c>
      <c r="E1273" s="113">
        <v>63.1</v>
      </c>
      <c r="F1273" s="113">
        <v>66.150000000000006</v>
      </c>
      <c r="G1273" s="113">
        <v>66.650000000000006</v>
      </c>
      <c r="H1273" s="113">
        <v>64.55</v>
      </c>
      <c r="I1273" s="113">
        <v>114138</v>
      </c>
      <c r="J1273" s="113">
        <v>7482809.5499999998</v>
      </c>
      <c r="K1273" s="115">
        <v>43535</v>
      </c>
      <c r="L1273" s="113">
        <v>1005</v>
      </c>
      <c r="M1273" s="113" t="s">
        <v>3093</v>
      </c>
      <c r="N1273" s="351"/>
    </row>
    <row r="1274" spans="1:14">
      <c r="A1274" s="113" t="s">
        <v>3115</v>
      </c>
      <c r="B1274" s="113" t="s">
        <v>383</v>
      </c>
      <c r="C1274" s="113">
        <v>25.15</v>
      </c>
      <c r="D1274" s="113">
        <v>26</v>
      </c>
      <c r="E1274" s="113">
        <v>23.15</v>
      </c>
      <c r="F1274" s="113">
        <v>25.1</v>
      </c>
      <c r="G1274" s="113">
        <v>25.9</v>
      </c>
      <c r="H1274" s="113">
        <v>24.55</v>
      </c>
      <c r="I1274" s="113">
        <v>7046</v>
      </c>
      <c r="J1274" s="113">
        <v>175839.7</v>
      </c>
      <c r="K1274" s="115">
        <v>43535</v>
      </c>
      <c r="L1274" s="113">
        <v>59</v>
      </c>
      <c r="M1274" s="113" t="s">
        <v>3116</v>
      </c>
      <c r="N1274" s="351"/>
    </row>
    <row r="1275" spans="1:14">
      <c r="A1275" s="113" t="s">
        <v>1452</v>
      </c>
      <c r="B1275" s="113" t="s">
        <v>383</v>
      </c>
      <c r="C1275" s="113">
        <v>104</v>
      </c>
      <c r="D1275" s="113">
        <v>116</v>
      </c>
      <c r="E1275" s="113">
        <v>101.5</v>
      </c>
      <c r="F1275" s="113">
        <v>111.6</v>
      </c>
      <c r="G1275" s="113">
        <v>112.15</v>
      </c>
      <c r="H1275" s="113">
        <v>104.65</v>
      </c>
      <c r="I1275" s="113">
        <v>108699</v>
      </c>
      <c r="J1275" s="113">
        <v>11849679.050000001</v>
      </c>
      <c r="K1275" s="115">
        <v>43535</v>
      </c>
      <c r="L1275" s="113">
        <v>1731</v>
      </c>
      <c r="M1275" s="113" t="s">
        <v>1453</v>
      </c>
      <c r="N1275" s="351"/>
    </row>
    <row r="1276" spans="1:14">
      <c r="A1276" s="113" t="s">
        <v>208</v>
      </c>
      <c r="B1276" s="113" t="s">
        <v>383</v>
      </c>
      <c r="C1276" s="113">
        <v>5592</v>
      </c>
      <c r="D1276" s="113">
        <v>5625.55</v>
      </c>
      <c r="E1276" s="113">
        <v>5541.1</v>
      </c>
      <c r="F1276" s="113">
        <v>5616.25</v>
      </c>
      <c r="G1276" s="113">
        <v>5600</v>
      </c>
      <c r="H1276" s="113">
        <v>5547.2</v>
      </c>
      <c r="I1276" s="113">
        <v>11361</v>
      </c>
      <c r="J1276" s="113">
        <v>63505270.450000003</v>
      </c>
      <c r="K1276" s="115">
        <v>43535</v>
      </c>
      <c r="L1276" s="113">
        <v>4190</v>
      </c>
      <c r="M1276" s="113" t="s">
        <v>1454</v>
      </c>
      <c r="N1276" s="351"/>
    </row>
    <row r="1277" spans="1:14">
      <c r="A1277" s="113" t="s">
        <v>2473</v>
      </c>
      <c r="B1277" s="113" t="s">
        <v>383</v>
      </c>
      <c r="C1277" s="113">
        <v>9.85</v>
      </c>
      <c r="D1277" s="113">
        <v>10.15</v>
      </c>
      <c r="E1277" s="113">
        <v>9.65</v>
      </c>
      <c r="F1277" s="113">
        <v>9.9499999999999993</v>
      </c>
      <c r="G1277" s="113">
        <v>9.9</v>
      </c>
      <c r="H1277" s="113">
        <v>9.8000000000000007</v>
      </c>
      <c r="I1277" s="113">
        <v>1506650</v>
      </c>
      <c r="J1277" s="113">
        <v>15028523.199999999</v>
      </c>
      <c r="K1277" s="115">
        <v>43535</v>
      </c>
      <c r="L1277" s="113">
        <v>2445</v>
      </c>
      <c r="M1277" s="113" t="s">
        <v>2474</v>
      </c>
      <c r="N1277" s="351"/>
    </row>
    <row r="1278" spans="1:14">
      <c r="A1278" s="113" t="s">
        <v>1455</v>
      </c>
      <c r="B1278" s="113" t="s">
        <v>383</v>
      </c>
      <c r="C1278" s="113">
        <v>308.85000000000002</v>
      </c>
      <c r="D1278" s="113">
        <v>313.95</v>
      </c>
      <c r="E1278" s="113">
        <v>305</v>
      </c>
      <c r="F1278" s="113">
        <v>308.14999999999998</v>
      </c>
      <c r="G1278" s="113">
        <v>306.35000000000002</v>
      </c>
      <c r="H1278" s="113">
        <v>308.85000000000002</v>
      </c>
      <c r="I1278" s="113">
        <v>34712</v>
      </c>
      <c r="J1278" s="113">
        <v>10776450.5</v>
      </c>
      <c r="K1278" s="115">
        <v>43535</v>
      </c>
      <c r="L1278" s="113">
        <v>996</v>
      </c>
      <c r="M1278" s="113" t="s">
        <v>1456</v>
      </c>
      <c r="N1278" s="351"/>
    </row>
    <row r="1279" spans="1:14">
      <c r="A1279" s="113" t="s">
        <v>1457</v>
      </c>
      <c r="B1279" s="113" t="s">
        <v>383</v>
      </c>
      <c r="C1279" s="113">
        <v>620</v>
      </c>
      <c r="D1279" s="113">
        <v>630</v>
      </c>
      <c r="E1279" s="113">
        <v>616.5</v>
      </c>
      <c r="F1279" s="113">
        <v>617.6</v>
      </c>
      <c r="G1279" s="113">
        <v>618.79999999999995</v>
      </c>
      <c r="H1279" s="113">
        <v>621.35</v>
      </c>
      <c r="I1279" s="113">
        <v>19858</v>
      </c>
      <c r="J1279" s="113">
        <v>12364656</v>
      </c>
      <c r="K1279" s="115">
        <v>43535</v>
      </c>
      <c r="L1279" s="113">
        <v>1147</v>
      </c>
      <c r="M1279" s="113" t="s">
        <v>1458</v>
      </c>
      <c r="N1279" s="351"/>
    </row>
    <row r="1280" spans="1:14">
      <c r="A1280" s="113" t="s">
        <v>1459</v>
      </c>
      <c r="B1280" s="113" t="s">
        <v>383</v>
      </c>
      <c r="C1280" s="113">
        <v>29.85</v>
      </c>
      <c r="D1280" s="113">
        <v>29.85</v>
      </c>
      <c r="E1280" s="113">
        <v>28.3</v>
      </c>
      <c r="F1280" s="113">
        <v>28.6</v>
      </c>
      <c r="G1280" s="113">
        <v>28.3</v>
      </c>
      <c r="H1280" s="113">
        <v>29.45</v>
      </c>
      <c r="I1280" s="113">
        <v>21479</v>
      </c>
      <c r="J1280" s="113">
        <v>620090.80000000005</v>
      </c>
      <c r="K1280" s="115">
        <v>43535</v>
      </c>
      <c r="L1280" s="113">
        <v>430</v>
      </c>
      <c r="M1280" s="113" t="s">
        <v>1460</v>
      </c>
      <c r="N1280" s="351"/>
    </row>
    <row r="1281" spans="1:14">
      <c r="A1281" s="113" t="s">
        <v>1461</v>
      </c>
      <c r="B1281" s="113" t="s">
        <v>383</v>
      </c>
      <c r="C1281" s="113">
        <v>644.1</v>
      </c>
      <c r="D1281" s="113">
        <v>688.95</v>
      </c>
      <c r="E1281" s="113">
        <v>640.6</v>
      </c>
      <c r="F1281" s="113">
        <v>675.85</v>
      </c>
      <c r="G1281" s="113">
        <v>673</v>
      </c>
      <c r="H1281" s="113">
        <v>644.1</v>
      </c>
      <c r="I1281" s="113">
        <v>26095</v>
      </c>
      <c r="J1281" s="113">
        <v>17503154.100000001</v>
      </c>
      <c r="K1281" s="115">
        <v>43535</v>
      </c>
      <c r="L1281" s="113">
        <v>2756</v>
      </c>
      <c r="M1281" s="113" t="s">
        <v>1462</v>
      </c>
      <c r="N1281" s="351"/>
    </row>
    <row r="1282" spans="1:14">
      <c r="A1282" s="113" t="s">
        <v>2475</v>
      </c>
      <c r="B1282" s="113" t="s">
        <v>383</v>
      </c>
      <c r="C1282" s="113">
        <v>114</v>
      </c>
      <c r="D1282" s="113">
        <v>114</v>
      </c>
      <c r="E1282" s="113">
        <v>107.1</v>
      </c>
      <c r="F1282" s="113">
        <v>110.95</v>
      </c>
      <c r="G1282" s="113">
        <v>111</v>
      </c>
      <c r="H1282" s="113">
        <v>110.2</v>
      </c>
      <c r="I1282" s="113">
        <v>18650</v>
      </c>
      <c r="J1282" s="113">
        <v>2069874.05</v>
      </c>
      <c r="K1282" s="115">
        <v>43535</v>
      </c>
      <c r="L1282" s="113">
        <v>222</v>
      </c>
      <c r="M1282" s="113" t="s">
        <v>2476</v>
      </c>
      <c r="N1282" s="351"/>
    </row>
    <row r="1283" spans="1:14">
      <c r="A1283" s="113" t="s">
        <v>1463</v>
      </c>
      <c r="B1283" s="113" t="s">
        <v>383</v>
      </c>
      <c r="C1283" s="113">
        <v>310.89999999999998</v>
      </c>
      <c r="D1283" s="113">
        <v>325</v>
      </c>
      <c r="E1283" s="113">
        <v>310.89999999999998</v>
      </c>
      <c r="F1283" s="113">
        <v>319.14999999999998</v>
      </c>
      <c r="G1283" s="113">
        <v>320.75</v>
      </c>
      <c r="H1283" s="113">
        <v>310.2</v>
      </c>
      <c r="I1283" s="113">
        <v>129955</v>
      </c>
      <c r="J1283" s="113">
        <v>41485329.799999997</v>
      </c>
      <c r="K1283" s="115">
        <v>43535</v>
      </c>
      <c r="L1283" s="113">
        <v>3846</v>
      </c>
      <c r="M1283" s="113" t="s">
        <v>1464</v>
      </c>
      <c r="N1283" s="351"/>
    </row>
    <row r="1284" spans="1:14">
      <c r="A1284" s="113" t="s">
        <v>3276</v>
      </c>
      <c r="B1284" s="113" t="s">
        <v>383</v>
      </c>
      <c r="C1284" s="113">
        <v>96</v>
      </c>
      <c r="D1284" s="113">
        <v>97.37</v>
      </c>
      <c r="E1284" s="113">
        <v>96</v>
      </c>
      <c r="F1284" s="113">
        <v>97.08</v>
      </c>
      <c r="G1284" s="113">
        <v>96.89</v>
      </c>
      <c r="H1284" s="113">
        <v>95.9</v>
      </c>
      <c r="I1284" s="113">
        <v>3421</v>
      </c>
      <c r="J1284" s="113">
        <v>330776.45</v>
      </c>
      <c r="K1284" s="115">
        <v>43535</v>
      </c>
      <c r="L1284" s="113">
        <v>54</v>
      </c>
      <c r="M1284" s="113" t="s">
        <v>3277</v>
      </c>
      <c r="N1284" s="351"/>
    </row>
    <row r="1285" spans="1:14">
      <c r="A1285" s="113" t="s">
        <v>2200</v>
      </c>
      <c r="B1285" s="113" t="s">
        <v>383</v>
      </c>
      <c r="C1285" s="113">
        <v>589.75</v>
      </c>
      <c r="D1285" s="113">
        <v>626.4</v>
      </c>
      <c r="E1285" s="113">
        <v>587.4</v>
      </c>
      <c r="F1285" s="113">
        <v>622.45000000000005</v>
      </c>
      <c r="G1285" s="113">
        <v>621</v>
      </c>
      <c r="H1285" s="113">
        <v>587.15</v>
      </c>
      <c r="I1285" s="113">
        <v>693313</v>
      </c>
      <c r="J1285" s="113">
        <v>424100362.19999999</v>
      </c>
      <c r="K1285" s="115">
        <v>43535</v>
      </c>
      <c r="L1285" s="113">
        <v>28301</v>
      </c>
      <c r="M1285" s="113" t="s">
        <v>2201</v>
      </c>
      <c r="N1285" s="351"/>
    </row>
    <row r="1286" spans="1:14">
      <c r="A1286" s="113" t="s">
        <v>138</v>
      </c>
      <c r="B1286" s="113" t="s">
        <v>383</v>
      </c>
      <c r="C1286" s="113">
        <v>285.3</v>
      </c>
      <c r="D1286" s="113">
        <v>289</v>
      </c>
      <c r="E1286" s="113">
        <v>283.5</v>
      </c>
      <c r="F1286" s="113">
        <v>287.35000000000002</v>
      </c>
      <c r="G1286" s="113">
        <v>286.95</v>
      </c>
      <c r="H1286" s="113">
        <v>281.2</v>
      </c>
      <c r="I1286" s="113">
        <v>22931245</v>
      </c>
      <c r="J1286" s="113">
        <v>6587152217.6999998</v>
      </c>
      <c r="K1286" s="115">
        <v>43535</v>
      </c>
      <c r="L1286" s="113">
        <v>133900</v>
      </c>
      <c r="M1286" s="113" t="s">
        <v>1465</v>
      </c>
      <c r="N1286" s="351"/>
    </row>
    <row r="1287" spans="1:14">
      <c r="A1287" s="113" t="s">
        <v>3127</v>
      </c>
      <c r="B1287" s="113" t="s">
        <v>383</v>
      </c>
      <c r="C1287" s="113">
        <v>1</v>
      </c>
      <c r="D1287" s="113">
        <v>1</v>
      </c>
      <c r="E1287" s="113">
        <v>1</v>
      </c>
      <c r="F1287" s="113">
        <v>1</v>
      </c>
      <c r="G1287" s="113">
        <v>1</v>
      </c>
      <c r="H1287" s="113">
        <v>0.95</v>
      </c>
      <c r="I1287" s="113">
        <v>9400</v>
      </c>
      <c r="J1287" s="113">
        <v>9400</v>
      </c>
      <c r="K1287" s="115">
        <v>43535</v>
      </c>
      <c r="L1287" s="113">
        <v>11</v>
      </c>
      <c r="M1287" s="113" t="s">
        <v>3128</v>
      </c>
      <c r="N1287" s="351"/>
    </row>
    <row r="1288" spans="1:14">
      <c r="A1288" s="113" t="s">
        <v>2114</v>
      </c>
      <c r="B1288" s="113" t="s">
        <v>383</v>
      </c>
      <c r="C1288" s="113">
        <v>5498.1</v>
      </c>
      <c r="D1288" s="113">
        <v>5667.15</v>
      </c>
      <c r="E1288" s="113">
        <v>5458.8</v>
      </c>
      <c r="F1288" s="113">
        <v>5488.95</v>
      </c>
      <c r="G1288" s="113">
        <v>5489.9</v>
      </c>
      <c r="H1288" s="113">
        <v>5500</v>
      </c>
      <c r="I1288" s="113">
        <v>2268</v>
      </c>
      <c r="J1288" s="113">
        <v>12556672.15</v>
      </c>
      <c r="K1288" s="115">
        <v>43535</v>
      </c>
      <c r="L1288" s="113">
        <v>1217</v>
      </c>
      <c r="M1288" s="113" t="s">
        <v>739</v>
      </c>
      <c r="N1288" s="351"/>
    </row>
    <row r="1289" spans="1:14">
      <c r="A1289" s="113" t="s">
        <v>2039</v>
      </c>
      <c r="B1289" s="113" t="s">
        <v>383</v>
      </c>
      <c r="C1289" s="113">
        <v>188.05</v>
      </c>
      <c r="D1289" s="113">
        <v>194.9</v>
      </c>
      <c r="E1289" s="113">
        <v>187</v>
      </c>
      <c r="F1289" s="113">
        <v>193.45</v>
      </c>
      <c r="G1289" s="113">
        <v>194.05</v>
      </c>
      <c r="H1289" s="113">
        <v>188.95</v>
      </c>
      <c r="I1289" s="113">
        <v>17382</v>
      </c>
      <c r="J1289" s="113">
        <v>3343846.15</v>
      </c>
      <c r="K1289" s="115">
        <v>43535</v>
      </c>
      <c r="L1289" s="113">
        <v>1322</v>
      </c>
      <c r="M1289" s="113" t="s">
        <v>2041</v>
      </c>
      <c r="N1289" s="351"/>
    </row>
    <row r="1290" spans="1:14">
      <c r="A1290" s="113" t="s">
        <v>1466</v>
      </c>
      <c r="B1290" s="113" t="s">
        <v>383</v>
      </c>
      <c r="C1290" s="113">
        <v>101.7</v>
      </c>
      <c r="D1290" s="113">
        <v>104.2</v>
      </c>
      <c r="E1290" s="113">
        <v>100.75</v>
      </c>
      <c r="F1290" s="113">
        <v>102.55</v>
      </c>
      <c r="G1290" s="113">
        <v>102.1</v>
      </c>
      <c r="H1290" s="113">
        <v>101.65</v>
      </c>
      <c r="I1290" s="113">
        <v>69518</v>
      </c>
      <c r="J1290" s="113">
        <v>7146980.6500000004</v>
      </c>
      <c r="K1290" s="115">
        <v>43535</v>
      </c>
      <c r="L1290" s="113">
        <v>1552</v>
      </c>
      <c r="M1290" s="113" t="s">
        <v>1467</v>
      </c>
      <c r="N1290" s="351"/>
    </row>
    <row r="1291" spans="1:14">
      <c r="A1291" s="113" t="s">
        <v>1468</v>
      </c>
      <c r="B1291" s="113" t="s">
        <v>383</v>
      </c>
      <c r="C1291" s="113">
        <v>39</v>
      </c>
      <c r="D1291" s="113">
        <v>39.950000000000003</v>
      </c>
      <c r="E1291" s="113">
        <v>37.85</v>
      </c>
      <c r="F1291" s="113">
        <v>38.35</v>
      </c>
      <c r="G1291" s="113">
        <v>38.299999999999997</v>
      </c>
      <c r="H1291" s="113">
        <v>39.1</v>
      </c>
      <c r="I1291" s="113">
        <v>1208399</v>
      </c>
      <c r="J1291" s="113">
        <v>46830253.799999997</v>
      </c>
      <c r="K1291" s="115">
        <v>43535</v>
      </c>
      <c r="L1291" s="113">
        <v>3903</v>
      </c>
      <c r="M1291" s="113" t="s">
        <v>1469</v>
      </c>
      <c r="N1291" s="351"/>
    </row>
    <row r="1292" spans="1:14">
      <c r="A1292" s="113" t="s">
        <v>1470</v>
      </c>
      <c r="B1292" s="113" t="s">
        <v>383</v>
      </c>
      <c r="C1292" s="113">
        <v>157.80000000000001</v>
      </c>
      <c r="D1292" s="113">
        <v>161</v>
      </c>
      <c r="E1292" s="113">
        <v>157.80000000000001</v>
      </c>
      <c r="F1292" s="113">
        <v>159.30000000000001</v>
      </c>
      <c r="G1292" s="113">
        <v>160.6</v>
      </c>
      <c r="H1292" s="113">
        <v>157.80000000000001</v>
      </c>
      <c r="I1292" s="113">
        <v>25493</v>
      </c>
      <c r="J1292" s="113">
        <v>4057933.55</v>
      </c>
      <c r="K1292" s="115">
        <v>43535</v>
      </c>
      <c r="L1292" s="113">
        <v>533</v>
      </c>
      <c r="M1292" s="113" t="s">
        <v>1471</v>
      </c>
      <c r="N1292" s="351"/>
    </row>
    <row r="1293" spans="1:14">
      <c r="A1293" s="113" t="s">
        <v>2477</v>
      </c>
      <c r="B1293" s="113" t="s">
        <v>383</v>
      </c>
      <c r="C1293" s="113">
        <v>389.95</v>
      </c>
      <c r="D1293" s="113">
        <v>407</v>
      </c>
      <c r="E1293" s="113">
        <v>370</v>
      </c>
      <c r="F1293" s="113">
        <v>401.8</v>
      </c>
      <c r="G1293" s="113">
        <v>403</v>
      </c>
      <c r="H1293" s="113">
        <v>380.55</v>
      </c>
      <c r="I1293" s="113">
        <v>65759</v>
      </c>
      <c r="J1293" s="113">
        <v>25865915.5</v>
      </c>
      <c r="K1293" s="115">
        <v>43535</v>
      </c>
      <c r="L1293" s="113">
        <v>1497</v>
      </c>
      <c r="M1293" s="113" t="s">
        <v>2478</v>
      </c>
      <c r="N1293" s="351"/>
    </row>
    <row r="1294" spans="1:14">
      <c r="A1294" s="113" t="s">
        <v>2479</v>
      </c>
      <c r="B1294" s="113" t="s">
        <v>383</v>
      </c>
      <c r="C1294" s="113">
        <v>179.15</v>
      </c>
      <c r="D1294" s="113">
        <v>181.45</v>
      </c>
      <c r="E1294" s="113">
        <v>177.55</v>
      </c>
      <c r="F1294" s="113">
        <v>178.35</v>
      </c>
      <c r="G1294" s="113">
        <v>177.95</v>
      </c>
      <c r="H1294" s="113">
        <v>179.25</v>
      </c>
      <c r="I1294" s="113">
        <v>86762</v>
      </c>
      <c r="J1294" s="113">
        <v>15502825.199999999</v>
      </c>
      <c r="K1294" s="115">
        <v>43535</v>
      </c>
      <c r="L1294" s="113">
        <v>1188</v>
      </c>
      <c r="M1294" s="113" t="s">
        <v>2480</v>
      </c>
      <c r="N1294" s="351"/>
    </row>
    <row r="1295" spans="1:14">
      <c r="A1295" s="113" t="s">
        <v>1472</v>
      </c>
      <c r="B1295" s="113" t="s">
        <v>3175</v>
      </c>
      <c r="C1295" s="113">
        <v>1.1499999999999999</v>
      </c>
      <c r="D1295" s="113">
        <v>1.2</v>
      </c>
      <c r="E1295" s="113">
        <v>1.1000000000000001</v>
      </c>
      <c r="F1295" s="113">
        <v>1.1000000000000001</v>
      </c>
      <c r="G1295" s="113">
        <v>1.1000000000000001</v>
      </c>
      <c r="H1295" s="113">
        <v>1.1499999999999999</v>
      </c>
      <c r="I1295" s="113">
        <v>22390</v>
      </c>
      <c r="J1295" s="113">
        <v>26394.5</v>
      </c>
      <c r="K1295" s="115">
        <v>43535</v>
      </c>
      <c r="L1295" s="113">
        <v>28</v>
      </c>
      <c r="M1295" s="113" t="s">
        <v>1473</v>
      </c>
      <c r="N1295" s="351"/>
    </row>
    <row r="1296" spans="1:14">
      <c r="A1296" s="113" t="s">
        <v>3463</v>
      </c>
      <c r="B1296" s="113" t="s">
        <v>383</v>
      </c>
      <c r="C1296" s="113">
        <v>4.25</v>
      </c>
      <c r="D1296" s="113">
        <v>4.25</v>
      </c>
      <c r="E1296" s="113">
        <v>3.9</v>
      </c>
      <c r="F1296" s="113">
        <v>4.25</v>
      </c>
      <c r="G1296" s="113">
        <v>4.25</v>
      </c>
      <c r="H1296" s="113">
        <v>4.0999999999999996</v>
      </c>
      <c r="I1296" s="113">
        <v>2417</v>
      </c>
      <c r="J1296" s="113">
        <v>10223</v>
      </c>
      <c r="K1296" s="115">
        <v>43535</v>
      </c>
      <c r="L1296" s="113">
        <v>11</v>
      </c>
      <c r="M1296" s="113" t="s">
        <v>3464</v>
      </c>
      <c r="N1296" s="351"/>
    </row>
    <row r="1297" spans="1:14">
      <c r="A1297" s="113" t="s">
        <v>2559</v>
      </c>
      <c r="B1297" s="113" t="s">
        <v>383</v>
      </c>
      <c r="C1297" s="113">
        <v>75.55</v>
      </c>
      <c r="D1297" s="113">
        <v>81.400000000000006</v>
      </c>
      <c r="E1297" s="113">
        <v>75.099999999999994</v>
      </c>
      <c r="F1297" s="113">
        <v>80.150000000000006</v>
      </c>
      <c r="G1297" s="113">
        <v>79</v>
      </c>
      <c r="H1297" s="113">
        <v>72.7</v>
      </c>
      <c r="I1297" s="113">
        <v>1908473</v>
      </c>
      <c r="J1297" s="113">
        <v>150797837.94999999</v>
      </c>
      <c r="K1297" s="115">
        <v>43535</v>
      </c>
      <c r="L1297" s="113">
        <v>7622</v>
      </c>
      <c r="M1297" s="113" t="s">
        <v>2560</v>
      </c>
      <c r="N1297" s="351"/>
    </row>
    <row r="1298" spans="1:14">
      <c r="A1298" s="113" t="s">
        <v>1474</v>
      </c>
      <c r="B1298" s="113" t="s">
        <v>383</v>
      </c>
      <c r="C1298" s="113">
        <v>945</v>
      </c>
      <c r="D1298" s="113">
        <v>972</v>
      </c>
      <c r="E1298" s="113">
        <v>945</v>
      </c>
      <c r="F1298" s="113">
        <v>965.85</v>
      </c>
      <c r="G1298" s="113">
        <v>972</v>
      </c>
      <c r="H1298" s="113">
        <v>944.8</v>
      </c>
      <c r="I1298" s="113">
        <v>1641</v>
      </c>
      <c r="J1298" s="113">
        <v>1579294.05</v>
      </c>
      <c r="K1298" s="115">
        <v>43535</v>
      </c>
      <c r="L1298" s="113">
        <v>194</v>
      </c>
      <c r="M1298" s="113" t="s">
        <v>1475</v>
      </c>
      <c r="N1298" s="351"/>
    </row>
    <row r="1299" spans="1:14">
      <c r="A1299" s="113" t="s">
        <v>1833</v>
      </c>
      <c r="B1299" s="113" t="s">
        <v>383</v>
      </c>
      <c r="C1299" s="113">
        <v>34.450000000000003</v>
      </c>
      <c r="D1299" s="113">
        <v>34.65</v>
      </c>
      <c r="E1299" s="113">
        <v>33.6</v>
      </c>
      <c r="F1299" s="113">
        <v>33.9</v>
      </c>
      <c r="G1299" s="113">
        <v>33.950000000000003</v>
      </c>
      <c r="H1299" s="113">
        <v>33.85</v>
      </c>
      <c r="I1299" s="113">
        <v>302886</v>
      </c>
      <c r="J1299" s="113">
        <v>10352128.5</v>
      </c>
      <c r="K1299" s="115">
        <v>43535</v>
      </c>
      <c r="L1299" s="113">
        <v>1203</v>
      </c>
      <c r="M1299" s="113" t="s">
        <v>1834</v>
      </c>
      <c r="N1299" s="351"/>
    </row>
    <row r="1300" spans="1:14">
      <c r="A1300" s="113" t="s">
        <v>2234</v>
      </c>
      <c r="B1300" s="113" t="s">
        <v>383</v>
      </c>
      <c r="C1300" s="113">
        <v>2892.5</v>
      </c>
      <c r="D1300" s="113">
        <v>2908.9</v>
      </c>
      <c r="E1300" s="113">
        <v>2885.15</v>
      </c>
      <c r="F1300" s="113">
        <v>2891.55</v>
      </c>
      <c r="G1300" s="113">
        <v>2890.2</v>
      </c>
      <c r="H1300" s="113">
        <v>2891.05</v>
      </c>
      <c r="I1300" s="113">
        <v>755</v>
      </c>
      <c r="J1300" s="113">
        <v>2187692.7999999998</v>
      </c>
      <c r="K1300" s="115">
        <v>43535</v>
      </c>
      <c r="L1300" s="113">
        <v>206</v>
      </c>
      <c r="M1300" s="113" t="s">
        <v>2235</v>
      </c>
      <c r="N1300" s="351"/>
    </row>
    <row r="1301" spans="1:14">
      <c r="A1301" s="113" t="s">
        <v>1476</v>
      </c>
      <c r="B1301" s="113" t="s">
        <v>383</v>
      </c>
      <c r="C1301" s="113">
        <v>112.49</v>
      </c>
      <c r="D1301" s="113">
        <v>113.64</v>
      </c>
      <c r="E1301" s="113">
        <v>112.49</v>
      </c>
      <c r="F1301" s="113">
        <v>113.49</v>
      </c>
      <c r="G1301" s="113">
        <v>113.53</v>
      </c>
      <c r="H1301" s="113">
        <v>112.35</v>
      </c>
      <c r="I1301" s="113">
        <v>86493</v>
      </c>
      <c r="J1301" s="113">
        <v>9806202.8300000001</v>
      </c>
      <c r="K1301" s="115">
        <v>43535</v>
      </c>
      <c r="L1301" s="113">
        <v>188</v>
      </c>
      <c r="M1301" s="113" t="s">
        <v>1477</v>
      </c>
      <c r="N1301" s="351"/>
    </row>
    <row r="1302" spans="1:14">
      <c r="A1302" s="113" t="s">
        <v>1478</v>
      </c>
      <c r="B1302" s="113" t="s">
        <v>383</v>
      </c>
      <c r="C1302" s="113">
        <v>279.60000000000002</v>
      </c>
      <c r="D1302" s="113">
        <v>283.10000000000002</v>
      </c>
      <c r="E1302" s="113">
        <v>279.60000000000002</v>
      </c>
      <c r="F1302" s="113">
        <v>282.10000000000002</v>
      </c>
      <c r="G1302" s="113">
        <v>282.10000000000002</v>
      </c>
      <c r="H1302" s="113">
        <v>279.8</v>
      </c>
      <c r="I1302" s="113">
        <v>3523</v>
      </c>
      <c r="J1302" s="113">
        <v>994982.91</v>
      </c>
      <c r="K1302" s="115">
        <v>43535</v>
      </c>
      <c r="L1302" s="113">
        <v>39</v>
      </c>
      <c r="M1302" s="113" t="s">
        <v>1479</v>
      </c>
      <c r="N1302" s="351"/>
    </row>
    <row r="1303" spans="1:14">
      <c r="A1303" s="113" t="s">
        <v>2822</v>
      </c>
      <c r="B1303" s="113" t="s">
        <v>383</v>
      </c>
      <c r="C1303" s="113">
        <v>283</v>
      </c>
      <c r="D1303" s="113">
        <v>288</v>
      </c>
      <c r="E1303" s="113">
        <v>282.48</v>
      </c>
      <c r="F1303" s="113">
        <v>285.60000000000002</v>
      </c>
      <c r="G1303" s="113">
        <v>286.5</v>
      </c>
      <c r="H1303" s="113">
        <v>279.73</v>
      </c>
      <c r="I1303" s="113">
        <v>3240</v>
      </c>
      <c r="J1303" s="113">
        <v>922053.36</v>
      </c>
      <c r="K1303" s="115">
        <v>43535</v>
      </c>
      <c r="L1303" s="113">
        <v>61</v>
      </c>
      <c r="M1303" s="113" t="s">
        <v>2823</v>
      </c>
      <c r="N1303" s="351"/>
    </row>
    <row r="1304" spans="1:14">
      <c r="A1304" s="113" t="s">
        <v>1961</v>
      </c>
      <c r="B1304" s="113" t="s">
        <v>383</v>
      </c>
      <c r="C1304" s="113">
        <v>1388</v>
      </c>
      <c r="D1304" s="113">
        <v>1403</v>
      </c>
      <c r="E1304" s="113">
        <v>1343.1</v>
      </c>
      <c r="F1304" s="113">
        <v>1352.5</v>
      </c>
      <c r="G1304" s="113">
        <v>1350</v>
      </c>
      <c r="H1304" s="113">
        <v>1343.1</v>
      </c>
      <c r="I1304" s="113">
        <v>1989</v>
      </c>
      <c r="J1304" s="113">
        <v>2730520.6</v>
      </c>
      <c r="K1304" s="115">
        <v>43535</v>
      </c>
      <c r="L1304" s="113">
        <v>409</v>
      </c>
      <c r="M1304" s="113" t="s">
        <v>1962</v>
      </c>
      <c r="N1304" s="351"/>
    </row>
    <row r="1305" spans="1:14">
      <c r="A1305" s="113" t="s">
        <v>3513</v>
      </c>
      <c r="B1305" s="113" t="s">
        <v>383</v>
      </c>
      <c r="C1305" s="113">
        <v>6.5</v>
      </c>
      <c r="D1305" s="113">
        <v>6.5</v>
      </c>
      <c r="E1305" s="113">
        <v>6.1</v>
      </c>
      <c r="F1305" s="113">
        <v>6.3</v>
      </c>
      <c r="G1305" s="113">
        <v>6.2</v>
      </c>
      <c r="H1305" s="113">
        <v>6.2</v>
      </c>
      <c r="I1305" s="113">
        <v>3666</v>
      </c>
      <c r="J1305" s="113">
        <v>22525.599999999999</v>
      </c>
      <c r="K1305" s="115">
        <v>43535</v>
      </c>
      <c r="L1305" s="113">
        <v>14</v>
      </c>
      <c r="M1305" s="113" t="s">
        <v>3514</v>
      </c>
      <c r="N1305" s="351"/>
    </row>
    <row r="1306" spans="1:14">
      <c r="A1306" s="113" t="s">
        <v>2071</v>
      </c>
      <c r="B1306" s="113" t="s">
        <v>383</v>
      </c>
      <c r="C1306" s="113">
        <v>16.350000000000001</v>
      </c>
      <c r="D1306" s="113">
        <v>16.899999999999999</v>
      </c>
      <c r="E1306" s="113">
        <v>16.100000000000001</v>
      </c>
      <c r="F1306" s="113">
        <v>16.149999999999999</v>
      </c>
      <c r="G1306" s="113">
        <v>16.3</v>
      </c>
      <c r="H1306" s="113">
        <v>16.899999999999999</v>
      </c>
      <c r="I1306" s="113">
        <v>8130</v>
      </c>
      <c r="J1306" s="113">
        <v>131561</v>
      </c>
      <c r="K1306" s="115">
        <v>43535</v>
      </c>
      <c r="L1306" s="113">
        <v>60</v>
      </c>
      <c r="M1306" s="113" t="s">
        <v>2072</v>
      </c>
      <c r="N1306" s="351"/>
    </row>
    <row r="1307" spans="1:14">
      <c r="A1307" s="113" t="s">
        <v>1480</v>
      </c>
      <c r="B1307" s="113" t="s">
        <v>383</v>
      </c>
      <c r="C1307" s="113">
        <v>383.4</v>
      </c>
      <c r="D1307" s="113">
        <v>397</v>
      </c>
      <c r="E1307" s="113">
        <v>382</v>
      </c>
      <c r="F1307" s="113">
        <v>392</v>
      </c>
      <c r="G1307" s="113">
        <v>391</v>
      </c>
      <c r="H1307" s="113">
        <v>380.85</v>
      </c>
      <c r="I1307" s="113">
        <v>92253</v>
      </c>
      <c r="J1307" s="113">
        <v>36063645.200000003</v>
      </c>
      <c r="K1307" s="115">
        <v>43535</v>
      </c>
      <c r="L1307" s="113">
        <v>2947</v>
      </c>
      <c r="M1307" s="113" t="s">
        <v>1481</v>
      </c>
      <c r="N1307" s="351"/>
    </row>
    <row r="1308" spans="1:14">
      <c r="A1308" s="113" t="s">
        <v>2315</v>
      </c>
      <c r="B1308" s="113" t="s">
        <v>383</v>
      </c>
      <c r="C1308" s="113">
        <v>139.30000000000001</v>
      </c>
      <c r="D1308" s="113">
        <v>143.9</v>
      </c>
      <c r="E1308" s="113">
        <v>139.1</v>
      </c>
      <c r="F1308" s="113">
        <v>141.15</v>
      </c>
      <c r="G1308" s="113">
        <v>142</v>
      </c>
      <c r="H1308" s="113">
        <v>139.94999999999999</v>
      </c>
      <c r="I1308" s="113">
        <v>12030</v>
      </c>
      <c r="J1308" s="113">
        <v>1703661.85</v>
      </c>
      <c r="K1308" s="115">
        <v>43535</v>
      </c>
      <c r="L1308" s="113">
        <v>757</v>
      </c>
      <c r="M1308" s="113" t="s">
        <v>2316</v>
      </c>
      <c r="N1308" s="351"/>
    </row>
    <row r="1309" spans="1:14">
      <c r="A1309" s="113" t="s">
        <v>2162</v>
      </c>
      <c r="B1309" s="113" t="s">
        <v>383</v>
      </c>
      <c r="C1309" s="113">
        <v>65.3</v>
      </c>
      <c r="D1309" s="113">
        <v>67.25</v>
      </c>
      <c r="E1309" s="113">
        <v>64.400000000000006</v>
      </c>
      <c r="F1309" s="113">
        <v>66.45</v>
      </c>
      <c r="G1309" s="113">
        <v>66.599999999999994</v>
      </c>
      <c r="H1309" s="113">
        <v>64.400000000000006</v>
      </c>
      <c r="I1309" s="113">
        <v>476903</v>
      </c>
      <c r="J1309" s="113">
        <v>31212769.449999999</v>
      </c>
      <c r="K1309" s="115">
        <v>43535</v>
      </c>
      <c r="L1309" s="113">
        <v>2164</v>
      </c>
      <c r="M1309" s="113" t="s">
        <v>2163</v>
      </c>
      <c r="N1309" s="351"/>
    </row>
    <row r="1310" spans="1:14">
      <c r="A1310" s="113" t="s">
        <v>2027</v>
      </c>
      <c r="B1310" s="113" t="s">
        <v>383</v>
      </c>
      <c r="C1310" s="113">
        <v>450.5</v>
      </c>
      <c r="D1310" s="113">
        <v>470.75</v>
      </c>
      <c r="E1310" s="113">
        <v>450</v>
      </c>
      <c r="F1310" s="113">
        <v>470.05</v>
      </c>
      <c r="G1310" s="113">
        <v>468</v>
      </c>
      <c r="H1310" s="113">
        <v>448.35</v>
      </c>
      <c r="I1310" s="113">
        <v>225213</v>
      </c>
      <c r="J1310" s="113">
        <v>105612050.8</v>
      </c>
      <c r="K1310" s="115">
        <v>43535</v>
      </c>
      <c r="L1310" s="113">
        <v>4775</v>
      </c>
      <c r="M1310" s="113" t="s">
        <v>2028</v>
      </c>
      <c r="N1310" s="351"/>
    </row>
    <row r="1311" spans="1:14">
      <c r="A1311" s="113" t="s">
        <v>1482</v>
      </c>
      <c r="B1311" s="113" t="s">
        <v>383</v>
      </c>
      <c r="C1311" s="113">
        <v>122.95</v>
      </c>
      <c r="D1311" s="113">
        <v>124.9</v>
      </c>
      <c r="E1311" s="113">
        <v>120.4</v>
      </c>
      <c r="F1311" s="113">
        <v>123.95</v>
      </c>
      <c r="G1311" s="113">
        <v>123.2</v>
      </c>
      <c r="H1311" s="113">
        <v>122.4</v>
      </c>
      <c r="I1311" s="113">
        <v>26602</v>
      </c>
      <c r="J1311" s="113">
        <v>3262356.55</v>
      </c>
      <c r="K1311" s="115">
        <v>43535</v>
      </c>
      <c r="L1311" s="113">
        <v>487</v>
      </c>
      <c r="M1311" s="113" t="s">
        <v>1483</v>
      </c>
      <c r="N1311" s="351"/>
    </row>
    <row r="1312" spans="1:14">
      <c r="A1312" s="113" t="s">
        <v>1484</v>
      </c>
      <c r="B1312" s="113" t="s">
        <v>383</v>
      </c>
      <c r="C1312" s="113">
        <v>358.65</v>
      </c>
      <c r="D1312" s="113">
        <v>390</v>
      </c>
      <c r="E1312" s="113">
        <v>358.65</v>
      </c>
      <c r="F1312" s="113">
        <v>380.5</v>
      </c>
      <c r="G1312" s="113">
        <v>378.75</v>
      </c>
      <c r="H1312" s="113">
        <v>370.05</v>
      </c>
      <c r="I1312" s="113">
        <v>18390</v>
      </c>
      <c r="J1312" s="113">
        <v>7012450.2000000002</v>
      </c>
      <c r="K1312" s="115">
        <v>43535</v>
      </c>
      <c r="L1312" s="113">
        <v>1418</v>
      </c>
      <c r="M1312" s="113" t="s">
        <v>1485</v>
      </c>
      <c r="N1312" s="351"/>
    </row>
    <row r="1313" spans="1:14">
      <c r="A1313" s="113" t="s">
        <v>1486</v>
      </c>
      <c r="B1313" s="113" t="s">
        <v>383</v>
      </c>
      <c r="C1313" s="113">
        <v>1599.35</v>
      </c>
      <c r="D1313" s="113">
        <v>1661</v>
      </c>
      <c r="E1313" s="113">
        <v>1575</v>
      </c>
      <c r="F1313" s="113">
        <v>1627.1</v>
      </c>
      <c r="G1313" s="113">
        <v>1611.9</v>
      </c>
      <c r="H1313" s="113">
        <v>1553.3</v>
      </c>
      <c r="I1313" s="113">
        <v>6886</v>
      </c>
      <c r="J1313" s="113">
        <v>11220267.9</v>
      </c>
      <c r="K1313" s="115">
        <v>43535</v>
      </c>
      <c r="L1313" s="113">
        <v>1179</v>
      </c>
      <c r="M1313" s="113" t="s">
        <v>1487</v>
      </c>
      <c r="N1313" s="351"/>
    </row>
    <row r="1314" spans="1:14">
      <c r="A1314" s="113" t="s">
        <v>3515</v>
      </c>
      <c r="B1314" s="113" t="s">
        <v>383</v>
      </c>
      <c r="C1314" s="113">
        <v>254.99</v>
      </c>
      <c r="D1314" s="113">
        <v>254.99</v>
      </c>
      <c r="E1314" s="113">
        <v>248.25</v>
      </c>
      <c r="F1314" s="113">
        <v>248.95</v>
      </c>
      <c r="G1314" s="113">
        <v>248.25</v>
      </c>
      <c r="H1314" s="113">
        <v>247</v>
      </c>
      <c r="I1314" s="113">
        <v>13</v>
      </c>
      <c r="J1314" s="113">
        <v>3253.17</v>
      </c>
      <c r="K1314" s="115">
        <v>43535</v>
      </c>
      <c r="L1314" s="113">
        <v>5</v>
      </c>
      <c r="M1314" s="113" t="s">
        <v>3516</v>
      </c>
      <c r="N1314" s="351"/>
    </row>
    <row r="1315" spans="1:14">
      <c r="A1315" s="113" t="s">
        <v>1488</v>
      </c>
      <c r="B1315" s="113" t="s">
        <v>383</v>
      </c>
      <c r="C1315" s="113">
        <v>380</v>
      </c>
      <c r="D1315" s="113">
        <v>405</v>
      </c>
      <c r="E1315" s="113">
        <v>380</v>
      </c>
      <c r="F1315" s="113">
        <v>400</v>
      </c>
      <c r="G1315" s="113">
        <v>400</v>
      </c>
      <c r="H1315" s="113">
        <v>385.05</v>
      </c>
      <c r="I1315" s="113">
        <v>6092</v>
      </c>
      <c r="J1315" s="113">
        <v>2416885.5499999998</v>
      </c>
      <c r="K1315" s="115">
        <v>43535</v>
      </c>
      <c r="L1315" s="113">
        <v>380</v>
      </c>
      <c r="M1315" s="113" t="s">
        <v>1489</v>
      </c>
      <c r="N1315" s="351"/>
    </row>
    <row r="1316" spans="1:14">
      <c r="A1316" s="113" t="s">
        <v>1490</v>
      </c>
      <c r="B1316" s="113" t="s">
        <v>383</v>
      </c>
      <c r="C1316" s="113">
        <v>375.8</v>
      </c>
      <c r="D1316" s="113">
        <v>381.35</v>
      </c>
      <c r="E1316" s="113">
        <v>372.85</v>
      </c>
      <c r="F1316" s="113">
        <v>378.6</v>
      </c>
      <c r="G1316" s="113">
        <v>378</v>
      </c>
      <c r="H1316" s="113">
        <v>377.1</v>
      </c>
      <c r="I1316" s="113">
        <v>22139</v>
      </c>
      <c r="J1316" s="113">
        <v>8401091.0999999996</v>
      </c>
      <c r="K1316" s="115">
        <v>43535</v>
      </c>
      <c r="L1316" s="113">
        <v>547</v>
      </c>
      <c r="M1316" s="113" t="s">
        <v>1491</v>
      </c>
      <c r="N1316" s="351"/>
    </row>
    <row r="1317" spans="1:14">
      <c r="A1317" s="113" t="s">
        <v>1492</v>
      </c>
      <c r="B1317" s="113" t="s">
        <v>383</v>
      </c>
      <c r="C1317" s="113">
        <v>40.799999999999997</v>
      </c>
      <c r="D1317" s="113">
        <v>42.3</v>
      </c>
      <c r="E1317" s="113">
        <v>40.450000000000003</v>
      </c>
      <c r="F1317" s="113">
        <v>40.75</v>
      </c>
      <c r="G1317" s="113">
        <v>40.5</v>
      </c>
      <c r="H1317" s="113">
        <v>40.799999999999997</v>
      </c>
      <c r="I1317" s="113">
        <v>28798</v>
      </c>
      <c r="J1317" s="113">
        <v>1180387.3</v>
      </c>
      <c r="K1317" s="115">
        <v>43535</v>
      </c>
      <c r="L1317" s="113">
        <v>237</v>
      </c>
      <c r="M1317" s="113" t="s">
        <v>1493</v>
      </c>
      <c r="N1317" s="351"/>
    </row>
    <row r="1318" spans="1:14">
      <c r="A1318" s="113" t="s">
        <v>1494</v>
      </c>
      <c r="B1318" s="113" t="s">
        <v>383</v>
      </c>
      <c r="C1318" s="113">
        <v>37.200000000000003</v>
      </c>
      <c r="D1318" s="113">
        <v>39.1</v>
      </c>
      <c r="E1318" s="113">
        <v>37.200000000000003</v>
      </c>
      <c r="F1318" s="113">
        <v>38.65</v>
      </c>
      <c r="G1318" s="113">
        <v>38.5</v>
      </c>
      <c r="H1318" s="113">
        <v>37.65</v>
      </c>
      <c r="I1318" s="113">
        <v>56080</v>
      </c>
      <c r="J1318" s="113">
        <v>2164936.1</v>
      </c>
      <c r="K1318" s="115">
        <v>43535</v>
      </c>
      <c r="L1318" s="113">
        <v>411</v>
      </c>
      <c r="M1318" s="113" t="s">
        <v>1495</v>
      </c>
      <c r="N1318" s="351"/>
    </row>
    <row r="1319" spans="1:14">
      <c r="A1319" s="113" t="s">
        <v>2526</v>
      </c>
      <c r="B1319" s="113" t="s">
        <v>383</v>
      </c>
      <c r="C1319" s="113">
        <v>51.5</v>
      </c>
      <c r="D1319" s="113">
        <v>51.5</v>
      </c>
      <c r="E1319" s="113">
        <v>51.5</v>
      </c>
      <c r="F1319" s="113">
        <v>51.5</v>
      </c>
      <c r="G1319" s="113">
        <v>51.5</v>
      </c>
      <c r="H1319" s="113">
        <v>49.85</v>
      </c>
      <c r="I1319" s="113">
        <v>166</v>
      </c>
      <c r="J1319" s="113">
        <v>8549</v>
      </c>
      <c r="K1319" s="115">
        <v>43535</v>
      </c>
      <c r="L1319" s="113">
        <v>4</v>
      </c>
      <c r="M1319" s="113" t="s">
        <v>2527</v>
      </c>
      <c r="N1319" s="351"/>
    </row>
    <row r="1320" spans="1:14">
      <c r="A1320" s="113" t="s">
        <v>2333</v>
      </c>
      <c r="B1320" s="113" t="s">
        <v>383</v>
      </c>
      <c r="C1320" s="113">
        <v>156</v>
      </c>
      <c r="D1320" s="113">
        <v>163</v>
      </c>
      <c r="E1320" s="113">
        <v>151.35</v>
      </c>
      <c r="F1320" s="113">
        <v>161.19999999999999</v>
      </c>
      <c r="G1320" s="113">
        <v>159.05000000000001</v>
      </c>
      <c r="H1320" s="113">
        <v>156</v>
      </c>
      <c r="I1320" s="113">
        <v>3609</v>
      </c>
      <c r="J1320" s="113">
        <v>582357</v>
      </c>
      <c r="K1320" s="115">
        <v>43535</v>
      </c>
      <c r="L1320" s="113">
        <v>70</v>
      </c>
      <c r="M1320" s="113" t="s">
        <v>2334</v>
      </c>
      <c r="N1320" s="351"/>
    </row>
    <row r="1321" spans="1:14">
      <c r="A1321" s="113" t="s">
        <v>1496</v>
      </c>
      <c r="B1321" s="113" t="s">
        <v>383</v>
      </c>
      <c r="C1321" s="113">
        <v>153.69999999999999</v>
      </c>
      <c r="D1321" s="113">
        <v>159.30000000000001</v>
      </c>
      <c r="E1321" s="113">
        <v>153.1</v>
      </c>
      <c r="F1321" s="113">
        <v>153.69999999999999</v>
      </c>
      <c r="G1321" s="113">
        <v>154</v>
      </c>
      <c r="H1321" s="113">
        <v>153.80000000000001</v>
      </c>
      <c r="I1321" s="113">
        <v>729473</v>
      </c>
      <c r="J1321" s="113">
        <v>113267863.40000001</v>
      </c>
      <c r="K1321" s="115">
        <v>43535</v>
      </c>
      <c r="L1321" s="113">
        <v>8200</v>
      </c>
      <c r="M1321" s="113" t="s">
        <v>1497</v>
      </c>
      <c r="N1321" s="351"/>
    </row>
    <row r="1322" spans="1:14">
      <c r="A1322" s="113" t="s">
        <v>1498</v>
      </c>
      <c r="B1322" s="113" t="s">
        <v>383</v>
      </c>
      <c r="C1322" s="113">
        <v>472</v>
      </c>
      <c r="D1322" s="113">
        <v>479</v>
      </c>
      <c r="E1322" s="113">
        <v>463.5</v>
      </c>
      <c r="F1322" s="113">
        <v>477.65</v>
      </c>
      <c r="G1322" s="113">
        <v>477</v>
      </c>
      <c r="H1322" s="113">
        <v>470.2</v>
      </c>
      <c r="I1322" s="113">
        <v>69609</v>
      </c>
      <c r="J1322" s="113">
        <v>32981157.5</v>
      </c>
      <c r="K1322" s="115">
        <v>43535</v>
      </c>
      <c r="L1322" s="113">
        <v>5799</v>
      </c>
      <c r="M1322" s="113" t="s">
        <v>1499</v>
      </c>
      <c r="N1322" s="351"/>
    </row>
    <row r="1323" spans="1:14">
      <c r="A1323" s="113" t="s">
        <v>209</v>
      </c>
      <c r="B1323" s="113" t="s">
        <v>383</v>
      </c>
      <c r="C1323" s="113">
        <v>17680</v>
      </c>
      <c r="D1323" s="113">
        <v>18094.900000000001</v>
      </c>
      <c r="E1323" s="113">
        <v>17637.25</v>
      </c>
      <c r="F1323" s="113">
        <v>17975.05</v>
      </c>
      <c r="G1323" s="113">
        <v>17980</v>
      </c>
      <c r="H1323" s="113">
        <v>17629.400000000001</v>
      </c>
      <c r="I1323" s="113">
        <v>33353</v>
      </c>
      <c r="J1323" s="113">
        <v>596192596</v>
      </c>
      <c r="K1323" s="115">
        <v>43535</v>
      </c>
      <c r="L1323" s="113">
        <v>7889</v>
      </c>
      <c r="M1323" s="113" t="s">
        <v>1500</v>
      </c>
      <c r="N1323" s="351"/>
    </row>
    <row r="1324" spans="1:14">
      <c r="A1324" s="113" t="s">
        <v>1501</v>
      </c>
      <c r="B1324" s="113" t="s">
        <v>383</v>
      </c>
      <c r="C1324" s="113">
        <v>141.94999999999999</v>
      </c>
      <c r="D1324" s="113">
        <v>153</v>
      </c>
      <c r="E1324" s="113">
        <v>141.4</v>
      </c>
      <c r="F1324" s="113">
        <v>151.35</v>
      </c>
      <c r="G1324" s="113">
        <v>152.80000000000001</v>
      </c>
      <c r="H1324" s="113">
        <v>141.94999999999999</v>
      </c>
      <c r="I1324" s="113">
        <v>90760</v>
      </c>
      <c r="J1324" s="113">
        <v>13518197.949999999</v>
      </c>
      <c r="K1324" s="115">
        <v>43535</v>
      </c>
      <c r="L1324" s="113">
        <v>1608</v>
      </c>
      <c r="M1324" s="113" t="s">
        <v>1502</v>
      </c>
      <c r="N1324" s="351"/>
    </row>
    <row r="1325" spans="1:14">
      <c r="A1325" s="113" t="s">
        <v>2481</v>
      </c>
      <c r="B1325" s="113" t="s">
        <v>383</v>
      </c>
      <c r="C1325" s="113">
        <v>5.95</v>
      </c>
      <c r="D1325" s="113">
        <v>6.5</v>
      </c>
      <c r="E1325" s="113">
        <v>5.85</v>
      </c>
      <c r="F1325" s="113">
        <v>6.2</v>
      </c>
      <c r="G1325" s="113">
        <v>6.2</v>
      </c>
      <c r="H1325" s="113">
        <v>6.2</v>
      </c>
      <c r="I1325" s="113">
        <v>31361</v>
      </c>
      <c r="J1325" s="113">
        <v>187844.25</v>
      </c>
      <c r="K1325" s="115">
        <v>43535</v>
      </c>
      <c r="L1325" s="113">
        <v>94</v>
      </c>
      <c r="M1325" s="113" t="s">
        <v>2482</v>
      </c>
      <c r="N1325" s="351"/>
    </row>
    <row r="1326" spans="1:14">
      <c r="A1326" s="113" t="s">
        <v>1503</v>
      </c>
      <c r="B1326" s="113" t="s">
        <v>383</v>
      </c>
      <c r="C1326" s="113">
        <v>150.05000000000001</v>
      </c>
      <c r="D1326" s="113">
        <v>159.69999999999999</v>
      </c>
      <c r="E1326" s="113">
        <v>150.05000000000001</v>
      </c>
      <c r="F1326" s="113">
        <v>157.35</v>
      </c>
      <c r="G1326" s="113">
        <v>157</v>
      </c>
      <c r="H1326" s="113">
        <v>150.05000000000001</v>
      </c>
      <c r="I1326" s="113">
        <v>56698</v>
      </c>
      <c r="J1326" s="113">
        <v>8903313.1500000004</v>
      </c>
      <c r="K1326" s="115">
        <v>43535</v>
      </c>
      <c r="L1326" s="113">
        <v>1287</v>
      </c>
      <c r="M1326" s="113" t="s">
        <v>1504</v>
      </c>
      <c r="N1326" s="351"/>
    </row>
    <row r="1327" spans="1:14">
      <c r="A1327" s="113" t="s">
        <v>1505</v>
      </c>
      <c r="B1327" s="113" t="s">
        <v>383</v>
      </c>
      <c r="C1327" s="113">
        <v>218.6</v>
      </c>
      <c r="D1327" s="113">
        <v>228</v>
      </c>
      <c r="E1327" s="113">
        <v>218.6</v>
      </c>
      <c r="F1327" s="113">
        <v>226.8</v>
      </c>
      <c r="G1327" s="113">
        <v>226.85</v>
      </c>
      <c r="H1327" s="113">
        <v>223.1</v>
      </c>
      <c r="I1327" s="113">
        <v>3520</v>
      </c>
      <c r="J1327" s="113">
        <v>794765.3</v>
      </c>
      <c r="K1327" s="115">
        <v>43535</v>
      </c>
      <c r="L1327" s="113">
        <v>120</v>
      </c>
      <c r="M1327" s="113" t="s">
        <v>1506</v>
      </c>
      <c r="N1327" s="351"/>
    </row>
    <row r="1328" spans="1:14">
      <c r="A1328" s="113" t="s">
        <v>3398</v>
      </c>
      <c r="B1328" s="113" t="s">
        <v>3175</v>
      </c>
      <c r="C1328" s="113">
        <v>1115</v>
      </c>
      <c r="D1328" s="113">
        <v>1115</v>
      </c>
      <c r="E1328" s="113">
        <v>1075</v>
      </c>
      <c r="F1328" s="113">
        <v>1086.6500000000001</v>
      </c>
      <c r="G1328" s="113">
        <v>1089.95</v>
      </c>
      <c r="H1328" s="113">
        <v>1094.95</v>
      </c>
      <c r="I1328" s="113">
        <v>5160</v>
      </c>
      <c r="J1328" s="113">
        <v>5599251</v>
      </c>
      <c r="K1328" s="115">
        <v>43535</v>
      </c>
      <c r="L1328" s="113">
        <v>12</v>
      </c>
      <c r="M1328" s="113" t="s">
        <v>3399</v>
      </c>
      <c r="N1328" s="351"/>
    </row>
    <row r="1329" spans="1:14">
      <c r="A1329" s="113" t="s">
        <v>1507</v>
      </c>
      <c r="B1329" s="113" t="s">
        <v>383</v>
      </c>
      <c r="C1329" s="113">
        <v>1684.9</v>
      </c>
      <c r="D1329" s="113">
        <v>1740</v>
      </c>
      <c r="E1329" s="113">
        <v>1684.9</v>
      </c>
      <c r="F1329" s="113">
        <v>1730.1</v>
      </c>
      <c r="G1329" s="113">
        <v>1730</v>
      </c>
      <c r="H1329" s="113">
        <v>1678.85</v>
      </c>
      <c r="I1329" s="113">
        <v>7197</v>
      </c>
      <c r="J1329" s="113">
        <v>12361486.9</v>
      </c>
      <c r="K1329" s="115">
        <v>43535</v>
      </c>
      <c r="L1329" s="113">
        <v>777</v>
      </c>
      <c r="M1329" s="113" t="s">
        <v>1508</v>
      </c>
      <c r="N1329" s="351"/>
    </row>
    <row r="1330" spans="1:14">
      <c r="A1330" s="113" t="s">
        <v>1509</v>
      </c>
      <c r="B1330" s="113" t="s">
        <v>383</v>
      </c>
      <c r="C1330" s="113">
        <v>10.4</v>
      </c>
      <c r="D1330" s="113">
        <v>10.8</v>
      </c>
      <c r="E1330" s="113">
        <v>9.85</v>
      </c>
      <c r="F1330" s="113">
        <v>10.050000000000001</v>
      </c>
      <c r="G1330" s="113">
        <v>10.1</v>
      </c>
      <c r="H1330" s="113">
        <v>10.5</v>
      </c>
      <c r="I1330" s="113">
        <v>165793</v>
      </c>
      <c r="J1330" s="113">
        <v>1706793.85</v>
      </c>
      <c r="K1330" s="115">
        <v>43535</v>
      </c>
      <c r="L1330" s="113">
        <v>372</v>
      </c>
      <c r="M1330" s="113" t="s">
        <v>1510</v>
      </c>
      <c r="N1330" s="351"/>
    </row>
    <row r="1331" spans="1:14">
      <c r="A1331" s="113" t="s">
        <v>2680</v>
      </c>
      <c r="B1331" s="113" t="s">
        <v>383</v>
      </c>
      <c r="C1331" s="113">
        <v>7.25</v>
      </c>
      <c r="D1331" s="113">
        <v>7.8</v>
      </c>
      <c r="E1331" s="113">
        <v>7.1</v>
      </c>
      <c r="F1331" s="113">
        <v>7.25</v>
      </c>
      <c r="G1331" s="113">
        <v>7.25</v>
      </c>
      <c r="H1331" s="113">
        <v>7.3</v>
      </c>
      <c r="I1331" s="113">
        <v>17380</v>
      </c>
      <c r="J1331" s="113">
        <v>127835.75</v>
      </c>
      <c r="K1331" s="115">
        <v>43535</v>
      </c>
      <c r="L1331" s="113">
        <v>71</v>
      </c>
      <c r="M1331" s="113" t="s">
        <v>2681</v>
      </c>
      <c r="N1331" s="351"/>
    </row>
    <row r="1332" spans="1:14">
      <c r="A1332" s="113" t="s">
        <v>1511</v>
      </c>
      <c r="B1332" s="113" t="s">
        <v>383</v>
      </c>
      <c r="C1332" s="113">
        <v>26.45</v>
      </c>
      <c r="D1332" s="113">
        <v>27.25</v>
      </c>
      <c r="E1332" s="113">
        <v>23.65</v>
      </c>
      <c r="F1332" s="113">
        <v>25.2</v>
      </c>
      <c r="G1332" s="113">
        <v>25.05</v>
      </c>
      <c r="H1332" s="113">
        <v>25.35</v>
      </c>
      <c r="I1332" s="113">
        <v>39838</v>
      </c>
      <c r="J1332" s="113">
        <v>1003426.15</v>
      </c>
      <c r="K1332" s="115">
        <v>43535</v>
      </c>
      <c r="L1332" s="113">
        <v>459</v>
      </c>
      <c r="M1332" s="113" t="s">
        <v>1512</v>
      </c>
      <c r="N1332" s="351"/>
    </row>
    <row r="1333" spans="1:14">
      <c r="A1333" s="113" t="s">
        <v>1513</v>
      </c>
      <c r="B1333" s="113" t="s">
        <v>383</v>
      </c>
      <c r="C1333" s="113">
        <v>137</v>
      </c>
      <c r="D1333" s="113">
        <v>146.80000000000001</v>
      </c>
      <c r="E1333" s="113">
        <v>136</v>
      </c>
      <c r="F1333" s="113">
        <v>142.15</v>
      </c>
      <c r="G1333" s="113">
        <v>142.5</v>
      </c>
      <c r="H1333" s="113">
        <v>137.35</v>
      </c>
      <c r="I1333" s="113">
        <v>319555</v>
      </c>
      <c r="J1333" s="113">
        <v>45377899.149999999</v>
      </c>
      <c r="K1333" s="115">
        <v>43535</v>
      </c>
      <c r="L1333" s="113">
        <v>685</v>
      </c>
      <c r="M1333" s="113" t="s">
        <v>1514</v>
      </c>
      <c r="N1333" s="351"/>
    </row>
    <row r="1334" spans="1:14">
      <c r="A1334" s="113" t="s">
        <v>139</v>
      </c>
      <c r="B1334" s="113" t="s">
        <v>383</v>
      </c>
      <c r="C1334" s="113">
        <v>1023</v>
      </c>
      <c r="D1334" s="113">
        <v>1062</v>
      </c>
      <c r="E1334" s="113">
        <v>1023</v>
      </c>
      <c r="F1334" s="113">
        <v>1056.3499999999999</v>
      </c>
      <c r="G1334" s="113">
        <v>1054</v>
      </c>
      <c r="H1334" s="113">
        <v>1023.85</v>
      </c>
      <c r="I1334" s="113">
        <v>685622</v>
      </c>
      <c r="J1334" s="113">
        <v>716977623.89999998</v>
      </c>
      <c r="K1334" s="115">
        <v>43535</v>
      </c>
      <c r="L1334" s="113">
        <v>18845</v>
      </c>
      <c r="M1334" s="113" t="s">
        <v>3094</v>
      </c>
      <c r="N1334" s="351"/>
    </row>
    <row r="1335" spans="1:14">
      <c r="A1335" s="113" t="s">
        <v>2771</v>
      </c>
      <c r="B1335" s="113" t="s">
        <v>383</v>
      </c>
      <c r="C1335" s="113">
        <v>40.049999999999997</v>
      </c>
      <c r="D1335" s="113">
        <v>42</v>
      </c>
      <c r="E1335" s="113">
        <v>40</v>
      </c>
      <c r="F1335" s="113">
        <v>41.25</v>
      </c>
      <c r="G1335" s="113">
        <v>41</v>
      </c>
      <c r="H1335" s="113">
        <v>40.85</v>
      </c>
      <c r="I1335" s="113">
        <v>78425</v>
      </c>
      <c r="J1335" s="113">
        <v>3251040.2</v>
      </c>
      <c r="K1335" s="115">
        <v>43535</v>
      </c>
      <c r="L1335" s="113">
        <v>77</v>
      </c>
      <c r="M1335" s="113" t="s">
        <v>2772</v>
      </c>
      <c r="N1335" s="351"/>
    </row>
    <row r="1336" spans="1:14">
      <c r="A1336" s="113" t="s">
        <v>3278</v>
      </c>
      <c r="B1336" s="113" t="s">
        <v>3175</v>
      </c>
      <c r="C1336" s="113">
        <v>15.95</v>
      </c>
      <c r="D1336" s="113">
        <v>15.95</v>
      </c>
      <c r="E1336" s="113">
        <v>15.3</v>
      </c>
      <c r="F1336" s="113">
        <v>15.45</v>
      </c>
      <c r="G1336" s="113">
        <v>15.3</v>
      </c>
      <c r="H1336" s="113">
        <v>15.4</v>
      </c>
      <c r="I1336" s="113">
        <v>3950</v>
      </c>
      <c r="J1336" s="113">
        <v>61121.05</v>
      </c>
      <c r="K1336" s="115">
        <v>43535</v>
      </c>
      <c r="L1336" s="113">
        <v>33</v>
      </c>
      <c r="M1336" s="113" t="s">
        <v>3279</v>
      </c>
      <c r="N1336" s="351"/>
    </row>
    <row r="1337" spans="1:14">
      <c r="A1337" s="113" t="s">
        <v>2483</v>
      </c>
      <c r="B1337" s="113" t="s">
        <v>383</v>
      </c>
      <c r="C1337" s="113">
        <v>187.95</v>
      </c>
      <c r="D1337" s="113">
        <v>193</v>
      </c>
      <c r="E1337" s="113">
        <v>181.15</v>
      </c>
      <c r="F1337" s="113">
        <v>189.8</v>
      </c>
      <c r="G1337" s="113">
        <v>189.6</v>
      </c>
      <c r="H1337" s="113">
        <v>182.6</v>
      </c>
      <c r="I1337" s="113">
        <v>4995</v>
      </c>
      <c r="J1337" s="113">
        <v>935825.25</v>
      </c>
      <c r="K1337" s="115">
        <v>43535</v>
      </c>
      <c r="L1337" s="113">
        <v>219</v>
      </c>
      <c r="M1337" s="113" t="s">
        <v>2484</v>
      </c>
      <c r="N1337" s="351"/>
    </row>
    <row r="1338" spans="1:14">
      <c r="A1338" s="113" t="s">
        <v>3280</v>
      </c>
      <c r="B1338" s="113" t="s">
        <v>383</v>
      </c>
      <c r="C1338" s="113">
        <v>11.25</v>
      </c>
      <c r="D1338" s="113">
        <v>11.3</v>
      </c>
      <c r="E1338" s="113">
        <v>10.4</v>
      </c>
      <c r="F1338" s="113">
        <v>10.45</v>
      </c>
      <c r="G1338" s="113">
        <v>10.5</v>
      </c>
      <c r="H1338" s="113">
        <v>10.9</v>
      </c>
      <c r="I1338" s="113">
        <v>42162</v>
      </c>
      <c r="J1338" s="113">
        <v>450166.1</v>
      </c>
      <c r="K1338" s="115">
        <v>43535</v>
      </c>
      <c r="L1338" s="113">
        <v>96</v>
      </c>
      <c r="M1338" s="113" t="s">
        <v>3281</v>
      </c>
      <c r="N1338" s="351"/>
    </row>
    <row r="1339" spans="1:14">
      <c r="A1339" s="113" t="s">
        <v>1515</v>
      </c>
      <c r="B1339" s="113" t="s">
        <v>383</v>
      </c>
      <c r="C1339" s="113">
        <v>186.75</v>
      </c>
      <c r="D1339" s="113">
        <v>192</v>
      </c>
      <c r="E1339" s="113">
        <v>181.35</v>
      </c>
      <c r="F1339" s="113">
        <v>187.8</v>
      </c>
      <c r="G1339" s="113">
        <v>186.05</v>
      </c>
      <c r="H1339" s="113">
        <v>185.5</v>
      </c>
      <c r="I1339" s="113">
        <v>97148</v>
      </c>
      <c r="J1339" s="113">
        <v>18289381.949999999</v>
      </c>
      <c r="K1339" s="115">
        <v>43535</v>
      </c>
      <c r="L1339" s="113">
        <v>1890</v>
      </c>
      <c r="M1339" s="113" t="s">
        <v>1516</v>
      </c>
      <c r="N1339" s="351"/>
    </row>
    <row r="1340" spans="1:14">
      <c r="A1340" s="113" t="s">
        <v>1517</v>
      </c>
      <c r="B1340" s="113" t="s">
        <v>383</v>
      </c>
      <c r="C1340" s="113">
        <v>10.1</v>
      </c>
      <c r="D1340" s="113">
        <v>10.199999999999999</v>
      </c>
      <c r="E1340" s="113">
        <v>9.85</v>
      </c>
      <c r="F1340" s="113">
        <v>9.9499999999999993</v>
      </c>
      <c r="G1340" s="113">
        <v>9.9499999999999993</v>
      </c>
      <c r="H1340" s="113">
        <v>10</v>
      </c>
      <c r="I1340" s="113">
        <v>2648018</v>
      </c>
      <c r="J1340" s="113">
        <v>26464905</v>
      </c>
      <c r="K1340" s="115">
        <v>43535</v>
      </c>
      <c r="L1340" s="113">
        <v>3715</v>
      </c>
      <c r="M1340" s="113" t="s">
        <v>1518</v>
      </c>
      <c r="N1340" s="351"/>
    </row>
    <row r="1341" spans="1:14">
      <c r="A1341" s="113" t="s">
        <v>2119</v>
      </c>
      <c r="B1341" s="113" t="s">
        <v>383</v>
      </c>
      <c r="C1341" s="113">
        <v>830.05</v>
      </c>
      <c r="D1341" s="113">
        <v>837.5</v>
      </c>
      <c r="E1341" s="113">
        <v>826.15</v>
      </c>
      <c r="F1341" s="113">
        <v>832.6</v>
      </c>
      <c r="G1341" s="113">
        <v>830</v>
      </c>
      <c r="H1341" s="113">
        <v>824.4</v>
      </c>
      <c r="I1341" s="113">
        <v>2350</v>
      </c>
      <c r="J1341" s="113">
        <v>1957972.3</v>
      </c>
      <c r="K1341" s="115">
        <v>43535</v>
      </c>
      <c r="L1341" s="113">
        <v>262</v>
      </c>
      <c r="M1341" s="113" t="s">
        <v>2120</v>
      </c>
      <c r="N1341" s="351"/>
    </row>
    <row r="1342" spans="1:14">
      <c r="A1342" s="113" t="s">
        <v>3282</v>
      </c>
      <c r="B1342" s="113" t="s">
        <v>3175</v>
      </c>
      <c r="C1342" s="113">
        <v>0.65</v>
      </c>
      <c r="D1342" s="113">
        <v>0.75</v>
      </c>
      <c r="E1342" s="113">
        <v>0.65</v>
      </c>
      <c r="F1342" s="113">
        <v>0.65</v>
      </c>
      <c r="G1342" s="113">
        <v>0.7</v>
      </c>
      <c r="H1342" s="113">
        <v>0.7</v>
      </c>
      <c r="I1342" s="113">
        <v>21371</v>
      </c>
      <c r="J1342" s="113">
        <v>14171.1</v>
      </c>
      <c r="K1342" s="115">
        <v>43535</v>
      </c>
      <c r="L1342" s="113">
        <v>17</v>
      </c>
      <c r="M1342" s="113" t="s">
        <v>3283</v>
      </c>
      <c r="N1342" s="351"/>
    </row>
    <row r="1343" spans="1:14">
      <c r="A1343" s="113" t="s">
        <v>1866</v>
      </c>
      <c r="B1343" s="113" t="s">
        <v>383</v>
      </c>
      <c r="C1343" s="113">
        <v>4.8</v>
      </c>
      <c r="D1343" s="113">
        <v>4.8</v>
      </c>
      <c r="E1343" s="113">
        <v>4.8</v>
      </c>
      <c r="F1343" s="113">
        <v>4.8</v>
      </c>
      <c r="G1343" s="113">
        <v>4.8</v>
      </c>
      <c r="H1343" s="113">
        <v>4.5999999999999996</v>
      </c>
      <c r="I1343" s="113">
        <v>120155</v>
      </c>
      <c r="J1343" s="113">
        <v>576744</v>
      </c>
      <c r="K1343" s="115">
        <v>43535</v>
      </c>
      <c r="L1343" s="113">
        <v>28</v>
      </c>
      <c r="M1343" s="113" t="s">
        <v>1519</v>
      </c>
      <c r="N1343" s="351"/>
    </row>
    <row r="1344" spans="1:14">
      <c r="A1344" s="113" t="s">
        <v>1520</v>
      </c>
      <c r="B1344" s="113" t="s">
        <v>383</v>
      </c>
      <c r="C1344" s="113">
        <v>377</v>
      </c>
      <c r="D1344" s="113">
        <v>398</v>
      </c>
      <c r="E1344" s="113">
        <v>371.85</v>
      </c>
      <c r="F1344" s="113">
        <v>394.5</v>
      </c>
      <c r="G1344" s="113">
        <v>390.1</v>
      </c>
      <c r="H1344" s="113">
        <v>380.35</v>
      </c>
      <c r="I1344" s="113">
        <v>26672</v>
      </c>
      <c r="J1344" s="113">
        <v>10250957.699999999</v>
      </c>
      <c r="K1344" s="115">
        <v>43535</v>
      </c>
      <c r="L1344" s="113">
        <v>923</v>
      </c>
      <c r="M1344" s="113" t="s">
        <v>2241</v>
      </c>
      <c r="N1344" s="351"/>
    </row>
    <row r="1345" spans="1:14">
      <c r="A1345" s="113" t="s">
        <v>1521</v>
      </c>
      <c r="B1345" s="113" t="s">
        <v>383</v>
      </c>
      <c r="C1345" s="113">
        <v>24.6</v>
      </c>
      <c r="D1345" s="113">
        <v>24.85</v>
      </c>
      <c r="E1345" s="113">
        <v>24.25</v>
      </c>
      <c r="F1345" s="113">
        <v>24.4</v>
      </c>
      <c r="G1345" s="113">
        <v>24.4</v>
      </c>
      <c r="H1345" s="113">
        <v>24.65</v>
      </c>
      <c r="I1345" s="113">
        <v>1022334</v>
      </c>
      <c r="J1345" s="113">
        <v>25026749.699999999</v>
      </c>
      <c r="K1345" s="115">
        <v>43535</v>
      </c>
      <c r="L1345" s="113">
        <v>5952</v>
      </c>
      <c r="M1345" s="113" t="s">
        <v>1522</v>
      </c>
      <c r="N1345" s="351"/>
    </row>
    <row r="1346" spans="1:14">
      <c r="A1346" s="113" t="s">
        <v>1523</v>
      </c>
      <c r="B1346" s="113" t="s">
        <v>383</v>
      </c>
      <c r="C1346" s="113">
        <v>1955</v>
      </c>
      <c r="D1346" s="113">
        <v>1970</v>
      </c>
      <c r="E1346" s="113">
        <v>1928.65</v>
      </c>
      <c r="F1346" s="113">
        <v>1937.1</v>
      </c>
      <c r="G1346" s="113">
        <v>1935</v>
      </c>
      <c r="H1346" s="113">
        <v>1959.6</v>
      </c>
      <c r="I1346" s="113">
        <v>23124</v>
      </c>
      <c r="J1346" s="113">
        <v>44843334.950000003</v>
      </c>
      <c r="K1346" s="115">
        <v>43535</v>
      </c>
      <c r="L1346" s="113">
        <v>2353</v>
      </c>
      <c r="M1346" s="113" t="s">
        <v>1524</v>
      </c>
      <c r="N1346" s="351"/>
    </row>
    <row r="1347" spans="1:14">
      <c r="A1347" s="113" t="s">
        <v>2602</v>
      </c>
      <c r="B1347" s="113" t="s">
        <v>3175</v>
      </c>
      <c r="C1347" s="113">
        <v>13.55</v>
      </c>
      <c r="D1347" s="113">
        <v>13.55</v>
      </c>
      <c r="E1347" s="113">
        <v>12.35</v>
      </c>
      <c r="F1347" s="113">
        <v>13.55</v>
      </c>
      <c r="G1347" s="113">
        <v>13.55</v>
      </c>
      <c r="H1347" s="113">
        <v>12.95</v>
      </c>
      <c r="I1347" s="113">
        <v>43864</v>
      </c>
      <c r="J1347" s="113">
        <v>571011.6</v>
      </c>
      <c r="K1347" s="115">
        <v>43535</v>
      </c>
      <c r="L1347" s="113">
        <v>74</v>
      </c>
      <c r="M1347" s="113" t="s">
        <v>2603</v>
      </c>
      <c r="N1347" s="351"/>
    </row>
    <row r="1348" spans="1:14">
      <c r="A1348" s="113" t="s">
        <v>1525</v>
      </c>
      <c r="B1348" s="113" t="s">
        <v>383</v>
      </c>
      <c r="C1348" s="113">
        <v>71</v>
      </c>
      <c r="D1348" s="113">
        <v>71</v>
      </c>
      <c r="E1348" s="113">
        <v>67.900000000000006</v>
      </c>
      <c r="F1348" s="113">
        <v>69.8</v>
      </c>
      <c r="G1348" s="113">
        <v>70.3</v>
      </c>
      <c r="H1348" s="113">
        <v>69.05</v>
      </c>
      <c r="I1348" s="113">
        <v>23528</v>
      </c>
      <c r="J1348" s="113">
        <v>1629609.85</v>
      </c>
      <c r="K1348" s="115">
        <v>43535</v>
      </c>
      <c r="L1348" s="113">
        <v>729</v>
      </c>
      <c r="M1348" s="113" t="s">
        <v>1526</v>
      </c>
      <c r="N1348" s="351"/>
    </row>
    <row r="1349" spans="1:14">
      <c r="A1349" s="113" t="s">
        <v>2093</v>
      </c>
      <c r="B1349" s="113" t="s">
        <v>383</v>
      </c>
      <c r="C1349" s="113">
        <v>56.55</v>
      </c>
      <c r="D1349" s="113">
        <v>60</v>
      </c>
      <c r="E1349" s="113">
        <v>56</v>
      </c>
      <c r="F1349" s="113">
        <v>57.6</v>
      </c>
      <c r="G1349" s="113">
        <v>57.5</v>
      </c>
      <c r="H1349" s="113">
        <v>56.55</v>
      </c>
      <c r="I1349" s="113">
        <v>79309</v>
      </c>
      <c r="J1349" s="113">
        <v>4631290.05</v>
      </c>
      <c r="K1349" s="115">
        <v>43535</v>
      </c>
      <c r="L1349" s="113">
        <v>1058</v>
      </c>
      <c r="M1349" s="113" t="s">
        <v>2094</v>
      </c>
      <c r="N1349" s="351"/>
    </row>
    <row r="1350" spans="1:14">
      <c r="A1350" s="113" t="s">
        <v>1527</v>
      </c>
      <c r="B1350" s="113" t="s">
        <v>383</v>
      </c>
      <c r="C1350" s="113">
        <v>81.05</v>
      </c>
      <c r="D1350" s="113">
        <v>83.8</v>
      </c>
      <c r="E1350" s="113">
        <v>81</v>
      </c>
      <c r="F1350" s="113">
        <v>81.650000000000006</v>
      </c>
      <c r="G1350" s="113">
        <v>81.25</v>
      </c>
      <c r="H1350" s="113">
        <v>80.599999999999994</v>
      </c>
      <c r="I1350" s="113">
        <v>2749</v>
      </c>
      <c r="J1350" s="113">
        <v>225121.95</v>
      </c>
      <c r="K1350" s="115">
        <v>43535</v>
      </c>
      <c r="L1350" s="113">
        <v>86</v>
      </c>
      <c r="M1350" s="113" t="s">
        <v>1528</v>
      </c>
      <c r="N1350" s="351"/>
    </row>
    <row r="1351" spans="1:14">
      <c r="A1351" s="113" t="s">
        <v>1529</v>
      </c>
      <c r="B1351" s="113" t="s">
        <v>383</v>
      </c>
      <c r="C1351" s="113">
        <v>759.4</v>
      </c>
      <c r="D1351" s="113">
        <v>765</v>
      </c>
      <c r="E1351" s="113">
        <v>750.1</v>
      </c>
      <c r="F1351" s="113">
        <v>751.55</v>
      </c>
      <c r="G1351" s="113">
        <v>750.2</v>
      </c>
      <c r="H1351" s="113">
        <v>760.65</v>
      </c>
      <c r="I1351" s="113">
        <v>14029</v>
      </c>
      <c r="J1351" s="113">
        <v>10601762.300000001</v>
      </c>
      <c r="K1351" s="115">
        <v>43535</v>
      </c>
      <c r="L1351" s="113">
        <v>824</v>
      </c>
      <c r="M1351" s="113" t="s">
        <v>1530</v>
      </c>
      <c r="N1351" s="351"/>
    </row>
    <row r="1352" spans="1:14">
      <c r="A1352" s="113" t="s">
        <v>3284</v>
      </c>
      <c r="B1352" s="113" t="s">
        <v>3175</v>
      </c>
      <c r="C1352" s="113">
        <v>0.45</v>
      </c>
      <c r="D1352" s="113">
        <v>0.45</v>
      </c>
      <c r="E1352" s="113">
        <v>0.4</v>
      </c>
      <c r="F1352" s="113">
        <v>0.4</v>
      </c>
      <c r="G1352" s="113">
        <v>0.45</v>
      </c>
      <c r="H1352" s="113">
        <v>0.45</v>
      </c>
      <c r="I1352" s="113">
        <v>12367</v>
      </c>
      <c r="J1352" s="113">
        <v>5300.15</v>
      </c>
      <c r="K1352" s="115">
        <v>43535</v>
      </c>
      <c r="L1352" s="113">
        <v>10</v>
      </c>
      <c r="M1352" s="113" t="s">
        <v>3285</v>
      </c>
      <c r="N1352" s="351"/>
    </row>
    <row r="1353" spans="1:14">
      <c r="A1353" s="113" t="s">
        <v>2242</v>
      </c>
      <c r="B1353" s="113" t="s">
        <v>383</v>
      </c>
      <c r="C1353" s="113">
        <v>572.70000000000005</v>
      </c>
      <c r="D1353" s="113">
        <v>588.65</v>
      </c>
      <c r="E1353" s="113">
        <v>572.70000000000005</v>
      </c>
      <c r="F1353" s="113">
        <v>579.79999999999995</v>
      </c>
      <c r="G1353" s="113">
        <v>579.5</v>
      </c>
      <c r="H1353" s="113">
        <v>572.70000000000005</v>
      </c>
      <c r="I1353" s="113">
        <v>5217</v>
      </c>
      <c r="J1353" s="113">
        <v>3034812.9</v>
      </c>
      <c r="K1353" s="115">
        <v>43535</v>
      </c>
      <c r="L1353" s="113">
        <v>374</v>
      </c>
      <c r="M1353" s="113" t="s">
        <v>2243</v>
      </c>
      <c r="N1353" s="351"/>
    </row>
    <row r="1354" spans="1:14">
      <c r="A1354" s="113" t="s">
        <v>2100</v>
      </c>
      <c r="B1354" s="113" t="s">
        <v>383</v>
      </c>
      <c r="C1354" s="113">
        <v>68</v>
      </c>
      <c r="D1354" s="113">
        <v>68.05</v>
      </c>
      <c r="E1354" s="113">
        <v>66.75</v>
      </c>
      <c r="F1354" s="113">
        <v>67.2</v>
      </c>
      <c r="G1354" s="113">
        <v>67.2</v>
      </c>
      <c r="H1354" s="113">
        <v>66.45</v>
      </c>
      <c r="I1354" s="113">
        <v>37070</v>
      </c>
      <c r="J1354" s="113">
        <v>2497836.65</v>
      </c>
      <c r="K1354" s="115">
        <v>43535</v>
      </c>
      <c r="L1354" s="113">
        <v>517</v>
      </c>
      <c r="M1354" s="113" t="s">
        <v>2101</v>
      </c>
      <c r="N1354" s="351"/>
    </row>
    <row r="1355" spans="1:14">
      <c r="A1355" s="113" t="s">
        <v>1531</v>
      </c>
      <c r="B1355" s="113" t="s">
        <v>383</v>
      </c>
      <c r="C1355" s="113">
        <v>33.5</v>
      </c>
      <c r="D1355" s="113">
        <v>34.15</v>
      </c>
      <c r="E1355" s="113">
        <v>33.5</v>
      </c>
      <c r="F1355" s="113">
        <v>33.9</v>
      </c>
      <c r="G1355" s="113">
        <v>33.85</v>
      </c>
      <c r="H1355" s="113">
        <v>33.5</v>
      </c>
      <c r="I1355" s="113">
        <v>81441</v>
      </c>
      <c r="J1355" s="113">
        <v>2760895.95</v>
      </c>
      <c r="K1355" s="115">
        <v>43535</v>
      </c>
      <c r="L1355" s="113">
        <v>762</v>
      </c>
      <c r="M1355" s="113" t="s">
        <v>1532</v>
      </c>
      <c r="N1355" s="351"/>
    </row>
    <row r="1356" spans="1:14">
      <c r="A1356" s="113" t="s">
        <v>1533</v>
      </c>
      <c r="B1356" s="113" t="s">
        <v>383</v>
      </c>
      <c r="C1356" s="113">
        <v>440.7</v>
      </c>
      <c r="D1356" s="113">
        <v>442.7</v>
      </c>
      <c r="E1356" s="113">
        <v>435</v>
      </c>
      <c r="F1356" s="113">
        <v>441.8</v>
      </c>
      <c r="G1356" s="113">
        <v>442.15</v>
      </c>
      <c r="H1356" s="113">
        <v>438.5</v>
      </c>
      <c r="I1356" s="113">
        <v>162307</v>
      </c>
      <c r="J1356" s="113">
        <v>71291835.349999994</v>
      </c>
      <c r="K1356" s="115">
        <v>43535</v>
      </c>
      <c r="L1356" s="113">
        <v>16013</v>
      </c>
      <c r="M1356" s="113" t="s">
        <v>1534</v>
      </c>
      <c r="N1356" s="351"/>
    </row>
    <row r="1357" spans="1:14">
      <c r="A1357" s="113" t="s">
        <v>2723</v>
      </c>
      <c r="B1357" s="113" t="s">
        <v>383</v>
      </c>
      <c r="C1357" s="113">
        <v>387</v>
      </c>
      <c r="D1357" s="113">
        <v>405</v>
      </c>
      <c r="E1357" s="113">
        <v>380.05</v>
      </c>
      <c r="F1357" s="113">
        <v>393.1</v>
      </c>
      <c r="G1357" s="113">
        <v>394</v>
      </c>
      <c r="H1357" s="113">
        <v>378.6</v>
      </c>
      <c r="I1357" s="113">
        <v>116662</v>
      </c>
      <c r="J1357" s="113">
        <v>46117033.299999997</v>
      </c>
      <c r="K1357" s="115">
        <v>43535</v>
      </c>
      <c r="L1357" s="113">
        <v>3717</v>
      </c>
      <c r="M1357" s="113" t="s">
        <v>2724</v>
      </c>
      <c r="N1357" s="351"/>
    </row>
    <row r="1358" spans="1:14">
      <c r="A1358" s="113" t="s">
        <v>1535</v>
      </c>
      <c r="B1358" s="113" t="s">
        <v>383</v>
      </c>
      <c r="C1358" s="113">
        <v>1027.6500000000001</v>
      </c>
      <c r="D1358" s="113">
        <v>1055.55</v>
      </c>
      <c r="E1358" s="113">
        <v>1020</v>
      </c>
      <c r="F1358" s="113">
        <v>1022.7</v>
      </c>
      <c r="G1358" s="113">
        <v>1024</v>
      </c>
      <c r="H1358" s="113">
        <v>1021.5</v>
      </c>
      <c r="I1358" s="113">
        <v>3136</v>
      </c>
      <c r="J1358" s="113">
        <v>3220305.25</v>
      </c>
      <c r="K1358" s="115">
        <v>43535</v>
      </c>
      <c r="L1358" s="113">
        <v>473</v>
      </c>
      <c r="M1358" s="113" t="s">
        <v>2824</v>
      </c>
      <c r="N1358" s="351"/>
    </row>
    <row r="1359" spans="1:14">
      <c r="A1359" s="113" t="s">
        <v>1536</v>
      </c>
      <c r="B1359" s="113" t="s">
        <v>383</v>
      </c>
      <c r="C1359" s="113">
        <v>366.1</v>
      </c>
      <c r="D1359" s="113">
        <v>369</v>
      </c>
      <c r="E1359" s="113">
        <v>360.95</v>
      </c>
      <c r="F1359" s="113">
        <v>367.95</v>
      </c>
      <c r="G1359" s="113">
        <v>368</v>
      </c>
      <c r="H1359" s="113">
        <v>365</v>
      </c>
      <c r="I1359" s="113">
        <v>40027</v>
      </c>
      <c r="J1359" s="113">
        <v>14645452.15</v>
      </c>
      <c r="K1359" s="115">
        <v>43535</v>
      </c>
      <c r="L1359" s="113">
        <v>968</v>
      </c>
      <c r="M1359" s="113" t="s">
        <v>1537</v>
      </c>
      <c r="N1359" s="351"/>
    </row>
    <row r="1360" spans="1:14">
      <c r="A1360" s="113" t="s">
        <v>2682</v>
      </c>
      <c r="B1360" s="113" t="s">
        <v>383</v>
      </c>
      <c r="C1360" s="113">
        <v>5.25</v>
      </c>
      <c r="D1360" s="113">
        <v>5.25</v>
      </c>
      <c r="E1360" s="113">
        <v>5</v>
      </c>
      <c r="F1360" s="113">
        <v>5.2</v>
      </c>
      <c r="G1360" s="113">
        <v>5.0999999999999996</v>
      </c>
      <c r="H1360" s="113">
        <v>5</v>
      </c>
      <c r="I1360" s="113">
        <v>43432</v>
      </c>
      <c r="J1360" s="113">
        <v>223073.2</v>
      </c>
      <c r="K1360" s="115">
        <v>43535</v>
      </c>
      <c r="L1360" s="113">
        <v>45</v>
      </c>
      <c r="M1360" s="113" t="s">
        <v>2683</v>
      </c>
      <c r="N1360" s="351"/>
    </row>
    <row r="1361" spans="1:14">
      <c r="A1361" s="113" t="s">
        <v>3095</v>
      </c>
      <c r="B1361" s="113" t="s">
        <v>383</v>
      </c>
      <c r="C1361" s="113">
        <v>24.5</v>
      </c>
      <c r="D1361" s="113">
        <v>26.7</v>
      </c>
      <c r="E1361" s="113">
        <v>24.5</v>
      </c>
      <c r="F1361" s="113">
        <v>25.55</v>
      </c>
      <c r="G1361" s="113">
        <v>26</v>
      </c>
      <c r="H1361" s="113">
        <v>24.95</v>
      </c>
      <c r="I1361" s="113">
        <v>15017</v>
      </c>
      <c r="J1361" s="113">
        <v>377125.75</v>
      </c>
      <c r="K1361" s="115">
        <v>43535</v>
      </c>
      <c r="L1361" s="113">
        <v>52</v>
      </c>
      <c r="M1361" s="113" t="s">
        <v>3096</v>
      </c>
      <c r="N1361" s="351"/>
    </row>
    <row r="1362" spans="1:14">
      <c r="A1362" s="113" t="s">
        <v>1539</v>
      </c>
      <c r="B1362" s="113" t="s">
        <v>383</v>
      </c>
      <c r="C1362" s="113">
        <v>330</v>
      </c>
      <c r="D1362" s="113">
        <v>333.7</v>
      </c>
      <c r="E1362" s="113">
        <v>330</v>
      </c>
      <c r="F1362" s="113">
        <v>332.45</v>
      </c>
      <c r="G1362" s="113">
        <v>332.5</v>
      </c>
      <c r="H1362" s="113">
        <v>331.05</v>
      </c>
      <c r="I1362" s="113">
        <v>233054</v>
      </c>
      <c r="J1362" s="113">
        <v>77409280.049999997</v>
      </c>
      <c r="K1362" s="115">
        <v>43535</v>
      </c>
      <c r="L1362" s="113">
        <v>3022</v>
      </c>
      <c r="M1362" s="113" t="s">
        <v>1540</v>
      </c>
      <c r="N1362" s="351"/>
    </row>
    <row r="1363" spans="1:14">
      <c r="A1363" s="113" t="s">
        <v>2685</v>
      </c>
      <c r="B1363" s="113" t="s">
        <v>383</v>
      </c>
      <c r="C1363" s="113">
        <v>330</v>
      </c>
      <c r="D1363" s="113">
        <v>348.25</v>
      </c>
      <c r="E1363" s="113">
        <v>329</v>
      </c>
      <c r="F1363" s="113">
        <v>346.15</v>
      </c>
      <c r="G1363" s="113">
        <v>344.05</v>
      </c>
      <c r="H1363" s="113">
        <v>331.7</v>
      </c>
      <c r="I1363" s="113">
        <v>148457</v>
      </c>
      <c r="J1363" s="113">
        <v>50975533.350000001</v>
      </c>
      <c r="K1363" s="115">
        <v>43535</v>
      </c>
      <c r="L1363" s="113">
        <v>2108</v>
      </c>
      <c r="M1363" s="113" t="s">
        <v>2686</v>
      </c>
      <c r="N1363" s="351"/>
    </row>
    <row r="1364" spans="1:14">
      <c r="A1364" s="113" t="s">
        <v>1541</v>
      </c>
      <c r="B1364" s="113" t="s">
        <v>383</v>
      </c>
      <c r="C1364" s="113">
        <v>1050</v>
      </c>
      <c r="D1364" s="113">
        <v>1059.9000000000001</v>
      </c>
      <c r="E1364" s="113">
        <v>1030</v>
      </c>
      <c r="F1364" s="113">
        <v>1042.1500000000001</v>
      </c>
      <c r="G1364" s="113">
        <v>1059.9000000000001</v>
      </c>
      <c r="H1364" s="113">
        <v>1039.9000000000001</v>
      </c>
      <c r="I1364" s="113">
        <v>670</v>
      </c>
      <c r="J1364" s="113">
        <v>698691.7</v>
      </c>
      <c r="K1364" s="115">
        <v>43535</v>
      </c>
      <c r="L1364" s="113">
        <v>178</v>
      </c>
      <c r="M1364" s="113" t="s">
        <v>1542</v>
      </c>
      <c r="N1364" s="351"/>
    </row>
    <row r="1365" spans="1:14">
      <c r="A1365" s="113" t="s">
        <v>210</v>
      </c>
      <c r="B1365" s="113" t="s">
        <v>383</v>
      </c>
      <c r="C1365" s="113">
        <v>14.8</v>
      </c>
      <c r="D1365" s="113">
        <v>15.8</v>
      </c>
      <c r="E1365" s="113">
        <v>14.8</v>
      </c>
      <c r="F1365" s="113">
        <v>15.5</v>
      </c>
      <c r="G1365" s="113">
        <v>15.45</v>
      </c>
      <c r="H1365" s="113">
        <v>14.8</v>
      </c>
      <c r="I1365" s="113">
        <v>40590250</v>
      </c>
      <c r="J1365" s="113">
        <v>623148609</v>
      </c>
      <c r="K1365" s="115">
        <v>43535</v>
      </c>
      <c r="L1365" s="113">
        <v>17068</v>
      </c>
      <c r="M1365" s="113" t="s">
        <v>1543</v>
      </c>
      <c r="N1365" s="351"/>
    </row>
    <row r="1366" spans="1:14">
      <c r="A1366" s="113" t="s">
        <v>1872</v>
      </c>
      <c r="B1366" s="113" t="s">
        <v>383</v>
      </c>
      <c r="C1366" s="113">
        <v>294.25</v>
      </c>
      <c r="D1366" s="113">
        <v>309</v>
      </c>
      <c r="E1366" s="113">
        <v>291.95</v>
      </c>
      <c r="F1366" s="113">
        <v>302.39999999999998</v>
      </c>
      <c r="G1366" s="113">
        <v>301</v>
      </c>
      <c r="H1366" s="113">
        <v>294.25</v>
      </c>
      <c r="I1366" s="113">
        <v>23916</v>
      </c>
      <c r="J1366" s="113">
        <v>7279870.9000000004</v>
      </c>
      <c r="K1366" s="115">
        <v>43535</v>
      </c>
      <c r="L1366" s="113">
        <v>767</v>
      </c>
      <c r="M1366" s="113" t="s">
        <v>1873</v>
      </c>
      <c r="N1366" s="351"/>
    </row>
    <row r="1367" spans="1:14">
      <c r="A1367" s="113" t="s">
        <v>1544</v>
      </c>
      <c r="B1367" s="113" t="s">
        <v>383</v>
      </c>
      <c r="C1367" s="113">
        <v>192.8</v>
      </c>
      <c r="D1367" s="113">
        <v>196.6</v>
      </c>
      <c r="E1367" s="113">
        <v>191.3</v>
      </c>
      <c r="F1367" s="113">
        <v>194.7</v>
      </c>
      <c r="G1367" s="113">
        <v>195</v>
      </c>
      <c r="H1367" s="113">
        <v>191.65</v>
      </c>
      <c r="I1367" s="113">
        <v>597049</v>
      </c>
      <c r="J1367" s="113">
        <v>116158814.65000001</v>
      </c>
      <c r="K1367" s="115">
        <v>43535</v>
      </c>
      <c r="L1367" s="113">
        <v>11847</v>
      </c>
      <c r="M1367" s="113" t="s">
        <v>1545</v>
      </c>
      <c r="N1367" s="351"/>
    </row>
    <row r="1368" spans="1:14">
      <c r="A1368" s="113" t="s">
        <v>3286</v>
      </c>
      <c r="B1368" s="113" t="s">
        <v>3175</v>
      </c>
      <c r="C1368" s="113">
        <v>0.9</v>
      </c>
      <c r="D1368" s="113">
        <v>0.9</v>
      </c>
      <c r="E1368" s="113">
        <v>0.9</v>
      </c>
      <c r="F1368" s="113">
        <v>0.9</v>
      </c>
      <c r="G1368" s="113">
        <v>0.9</v>
      </c>
      <c r="H1368" s="113">
        <v>0.95</v>
      </c>
      <c r="I1368" s="113">
        <v>17074</v>
      </c>
      <c r="J1368" s="113">
        <v>15366.6</v>
      </c>
      <c r="K1368" s="115">
        <v>43535</v>
      </c>
      <c r="L1368" s="113">
        <v>35</v>
      </c>
      <c r="M1368" s="113" t="s">
        <v>3287</v>
      </c>
      <c r="N1368" s="351"/>
    </row>
    <row r="1369" spans="1:14">
      <c r="A1369" s="113" t="s">
        <v>2849</v>
      </c>
      <c r="B1369" s="113" t="s">
        <v>383</v>
      </c>
      <c r="C1369" s="113">
        <v>94.95</v>
      </c>
      <c r="D1369" s="113">
        <v>101.35</v>
      </c>
      <c r="E1369" s="113">
        <v>94.95</v>
      </c>
      <c r="F1369" s="113">
        <v>100</v>
      </c>
      <c r="G1369" s="113">
        <v>99.8</v>
      </c>
      <c r="H1369" s="113">
        <v>95.05</v>
      </c>
      <c r="I1369" s="113">
        <v>125645</v>
      </c>
      <c r="J1369" s="113">
        <v>12416303.6</v>
      </c>
      <c r="K1369" s="115">
        <v>43535</v>
      </c>
      <c r="L1369" s="113">
        <v>1265</v>
      </c>
      <c r="M1369" s="113" t="s">
        <v>2850</v>
      </c>
      <c r="N1369" s="351"/>
    </row>
    <row r="1370" spans="1:14">
      <c r="A1370" s="113" t="s">
        <v>3379</v>
      </c>
      <c r="B1370" s="113" t="s">
        <v>383</v>
      </c>
      <c r="C1370" s="113">
        <v>157</v>
      </c>
      <c r="D1370" s="113">
        <v>158.44999999999999</v>
      </c>
      <c r="E1370" s="113">
        <v>153.05000000000001</v>
      </c>
      <c r="F1370" s="113">
        <v>154.4</v>
      </c>
      <c r="G1370" s="113">
        <v>154</v>
      </c>
      <c r="H1370" s="113">
        <v>153.9</v>
      </c>
      <c r="I1370" s="113">
        <v>207742</v>
      </c>
      <c r="J1370" s="113">
        <v>32368542.649999999</v>
      </c>
      <c r="K1370" s="115">
        <v>43535</v>
      </c>
      <c r="L1370" s="113">
        <v>3293</v>
      </c>
      <c r="M1370" s="113" t="s">
        <v>3380</v>
      </c>
      <c r="N1370" s="351"/>
    </row>
    <row r="1371" spans="1:14">
      <c r="A1371" s="113" t="s">
        <v>3447</v>
      </c>
      <c r="B1371" s="113" t="s">
        <v>3175</v>
      </c>
      <c r="C1371" s="113">
        <v>1.5</v>
      </c>
      <c r="D1371" s="113">
        <v>1.5</v>
      </c>
      <c r="E1371" s="113">
        <v>1.45</v>
      </c>
      <c r="F1371" s="113">
        <v>1.5</v>
      </c>
      <c r="G1371" s="113">
        <v>1.5</v>
      </c>
      <c r="H1371" s="113">
        <v>1.45</v>
      </c>
      <c r="I1371" s="113">
        <v>37296</v>
      </c>
      <c r="J1371" s="113">
        <v>55941.5</v>
      </c>
      <c r="K1371" s="115">
        <v>43535</v>
      </c>
      <c r="L1371" s="113">
        <v>11</v>
      </c>
      <c r="M1371" s="113" t="s">
        <v>3448</v>
      </c>
      <c r="N1371" s="351"/>
    </row>
    <row r="1372" spans="1:14">
      <c r="A1372" s="113" t="s">
        <v>2825</v>
      </c>
      <c r="B1372" s="113" t="s">
        <v>383</v>
      </c>
      <c r="C1372" s="113">
        <v>26.45</v>
      </c>
      <c r="D1372" s="113">
        <v>27.5</v>
      </c>
      <c r="E1372" s="113">
        <v>26.45</v>
      </c>
      <c r="F1372" s="113">
        <v>26.65</v>
      </c>
      <c r="G1372" s="113">
        <v>26.6</v>
      </c>
      <c r="H1372" s="113">
        <v>26.4</v>
      </c>
      <c r="I1372" s="113">
        <v>71962</v>
      </c>
      <c r="J1372" s="113">
        <v>1932076.9</v>
      </c>
      <c r="K1372" s="115">
        <v>43535</v>
      </c>
      <c r="L1372" s="113">
        <v>470</v>
      </c>
      <c r="M1372" s="113" t="s">
        <v>2826</v>
      </c>
      <c r="N1372" s="351"/>
    </row>
    <row r="1373" spans="1:14">
      <c r="A1373" s="113" t="s">
        <v>3097</v>
      </c>
      <c r="B1373" s="113" t="s">
        <v>3175</v>
      </c>
      <c r="C1373" s="113">
        <v>8.9</v>
      </c>
      <c r="D1373" s="113">
        <v>9.1</v>
      </c>
      <c r="E1373" s="113">
        <v>8.5500000000000007</v>
      </c>
      <c r="F1373" s="113">
        <v>9</v>
      </c>
      <c r="G1373" s="113">
        <v>9</v>
      </c>
      <c r="H1373" s="113">
        <v>8.9499999999999993</v>
      </c>
      <c r="I1373" s="113">
        <v>6719</v>
      </c>
      <c r="J1373" s="113">
        <v>58559.5</v>
      </c>
      <c r="K1373" s="115">
        <v>43535</v>
      </c>
      <c r="L1373" s="113">
        <v>24</v>
      </c>
      <c r="M1373" s="113" t="s">
        <v>3098</v>
      </c>
      <c r="N1373" s="351"/>
    </row>
    <row r="1374" spans="1:14">
      <c r="A1374" s="113" t="s">
        <v>3099</v>
      </c>
      <c r="B1374" s="113" t="s">
        <v>383</v>
      </c>
      <c r="C1374" s="113">
        <v>48.9</v>
      </c>
      <c r="D1374" s="113">
        <v>51</v>
      </c>
      <c r="E1374" s="113">
        <v>47.9</v>
      </c>
      <c r="F1374" s="113">
        <v>50.4</v>
      </c>
      <c r="G1374" s="113">
        <v>50.45</v>
      </c>
      <c r="H1374" s="113">
        <v>48.9</v>
      </c>
      <c r="I1374" s="113">
        <v>61761</v>
      </c>
      <c r="J1374" s="113">
        <v>3079718.8</v>
      </c>
      <c r="K1374" s="115">
        <v>43535</v>
      </c>
      <c r="L1374" s="113">
        <v>805</v>
      </c>
      <c r="M1374" s="113" t="s">
        <v>3100</v>
      </c>
      <c r="N1374" s="351"/>
    </row>
    <row r="1375" spans="1:14">
      <c r="A1375" s="113" t="s">
        <v>3101</v>
      </c>
      <c r="B1375" s="113" t="s">
        <v>383</v>
      </c>
      <c r="C1375" s="113">
        <v>32.25</v>
      </c>
      <c r="D1375" s="113">
        <v>33.75</v>
      </c>
      <c r="E1375" s="113">
        <v>31.8</v>
      </c>
      <c r="F1375" s="113">
        <v>32.85</v>
      </c>
      <c r="G1375" s="113">
        <v>32.75</v>
      </c>
      <c r="H1375" s="113">
        <v>32.25</v>
      </c>
      <c r="I1375" s="113">
        <v>22398</v>
      </c>
      <c r="J1375" s="113">
        <v>739183.85</v>
      </c>
      <c r="K1375" s="115">
        <v>43535</v>
      </c>
      <c r="L1375" s="113">
        <v>155</v>
      </c>
      <c r="M1375" s="113" t="s">
        <v>3102</v>
      </c>
      <c r="N1375" s="351"/>
    </row>
    <row r="1376" spans="1:14">
      <c r="A1376" s="113" t="s">
        <v>2164</v>
      </c>
      <c r="B1376" s="113" t="s">
        <v>383</v>
      </c>
      <c r="C1376" s="113">
        <v>20.350000000000001</v>
      </c>
      <c r="D1376" s="113">
        <v>20.95</v>
      </c>
      <c r="E1376" s="113">
        <v>20.2</v>
      </c>
      <c r="F1376" s="113">
        <v>20.45</v>
      </c>
      <c r="G1376" s="113">
        <v>20.45</v>
      </c>
      <c r="H1376" s="113">
        <v>20.45</v>
      </c>
      <c r="I1376" s="113">
        <v>1659283</v>
      </c>
      <c r="J1376" s="113">
        <v>34093016.100000001</v>
      </c>
      <c r="K1376" s="115">
        <v>43535</v>
      </c>
      <c r="L1376" s="113">
        <v>4619</v>
      </c>
      <c r="M1376" s="113" t="s">
        <v>2165</v>
      </c>
      <c r="N1376" s="351"/>
    </row>
    <row r="1377" spans="1:14">
      <c r="A1377" s="113" t="s">
        <v>3288</v>
      </c>
      <c r="B1377" s="113" t="s">
        <v>3175</v>
      </c>
      <c r="C1377" s="113">
        <v>0.3</v>
      </c>
      <c r="D1377" s="113">
        <v>0.3</v>
      </c>
      <c r="E1377" s="113">
        <v>0.25</v>
      </c>
      <c r="F1377" s="113">
        <v>0.25</v>
      </c>
      <c r="G1377" s="113">
        <v>0.25</v>
      </c>
      <c r="H1377" s="113">
        <v>0.25</v>
      </c>
      <c r="I1377" s="113">
        <v>109760</v>
      </c>
      <c r="J1377" s="113">
        <v>30009.7</v>
      </c>
      <c r="K1377" s="115">
        <v>43535</v>
      </c>
      <c r="L1377" s="113">
        <v>17</v>
      </c>
      <c r="M1377" s="113" t="s">
        <v>3289</v>
      </c>
      <c r="N1377" s="351"/>
    </row>
    <row r="1378" spans="1:14">
      <c r="A1378" s="113" t="s">
        <v>2127</v>
      </c>
      <c r="B1378" s="113" t="s">
        <v>383</v>
      </c>
      <c r="C1378" s="113">
        <v>502.8</v>
      </c>
      <c r="D1378" s="113">
        <v>509.85</v>
      </c>
      <c r="E1378" s="113">
        <v>495.55</v>
      </c>
      <c r="F1378" s="113">
        <v>508.05</v>
      </c>
      <c r="G1378" s="113">
        <v>509</v>
      </c>
      <c r="H1378" s="113">
        <v>496.05</v>
      </c>
      <c r="I1378" s="113">
        <v>9236</v>
      </c>
      <c r="J1378" s="113">
        <v>4638355.55</v>
      </c>
      <c r="K1378" s="115">
        <v>43535</v>
      </c>
      <c r="L1378" s="113">
        <v>291</v>
      </c>
      <c r="M1378" s="113" t="s">
        <v>2128</v>
      </c>
      <c r="N1378" s="351"/>
    </row>
    <row r="1379" spans="1:14">
      <c r="A1379" s="113" t="s">
        <v>2166</v>
      </c>
      <c r="B1379" s="113" t="s">
        <v>383</v>
      </c>
      <c r="C1379" s="113">
        <v>228.85</v>
      </c>
      <c r="D1379" s="113">
        <v>229.9</v>
      </c>
      <c r="E1379" s="113">
        <v>222</v>
      </c>
      <c r="F1379" s="113">
        <v>225</v>
      </c>
      <c r="G1379" s="113">
        <v>222</v>
      </c>
      <c r="H1379" s="113">
        <v>225.4</v>
      </c>
      <c r="I1379" s="113">
        <v>8418</v>
      </c>
      <c r="J1379" s="113">
        <v>1902006.7</v>
      </c>
      <c r="K1379" s="115">
        <v>43535</v>
      </c>
      <c r="L1379" s="113">
        <v>283</v>
      </c>
      <c r="M1379" s="113" t="s">
        <v>2167</v>
      </c>
      <c r="N1379" s="351"/>
    </row>
    <row r="1380" spans="1:14">
      <c r="A1380" s="113" t="s">
        <v>1546</v>
      </c>
      <c r="B1380" s="113" t="s">
        <v>383</v>
      </c>
      <c r="C1380" s="113">
        <v>31.9</v>
      </c>
      <c r="D1380" s="113">
        <v>33</v>
      </c>
      <c r="E1380" s="113">
        <v>31.9</v>
      </c>
      <c r="F1380" s="113">
        <v>32.75</v>
      </c>
      <c r="G1380" s="113">
        <v>32.799999999999997</v>
      </c>
      <c r="H1380" s="113">
        <v>31.8</v>
      </c>
      <c r="I1380" s="113">
        <v>1368068</v>
      </c>
      <c r="J1380" s="113">
        <v>44657593.600000001</v>
      </c>
      <c r="K1380" s="115">
        <v>43535</v>
      </c>
      <c r="L1380" s="113">
        <v>3460</v>
      </c>
      <c r="M1380" s="113" t="s">
        <v>1547</v>
      </c>
      <c r="N1380" s="351"/>
    </row>
    <row r="1381" spans="1:14">
      <c r="A1381" s="113" t="s">
        <v>227</v>
      </c>
      <c r="B1381" s="113" t="s">
        <v>383</v>
      </c>
      <c r="C1381" s="113">
        <v>2345</v>
      </c>
      <c r="D1381" s="113">
        <v>2384.6999999999998</v>
      </c>
      <c r="E1381" s="113">
        <v>2341.4</v>
      </c>
      <c r="F1381" s="113">
        <v>2375.4499999999998</v>
      </c>
      <c r="G1381" s="113">
        <v>2376</v>
      </c>
      <c r="H1381" s="113">
        <v>2353.65</v>
      </c>
      <c r="I1381" s="113">
        <v>182008</v>
      </c>
      <c r="J1381" s="113">
        <v>431701289.39999998</v>
      </c>
      <c r="K1381" s="115">
        <v>43535</v>
      </c>
      <c r="L1381" s="113">
        <v>8974</v>
      </c>
      <c r="M1381" s="113" t="s">
        <v>1548</v>
      </c>
      <c r="N1381" s="351"/>
    </row>
    <row r="1382" spans="1:14">
      <c r="A1382" s="113" t="s">
        <v>1549</v>
      </c>
      <c r="B1382" s="113" t="s">
        <v>383</v>
      </c>
      <c r="C1382" s="113">
        <v>171.95</v>
      </c>
      <c r="D1382" s="113">
        <v>174.8</v>
      </c>
      <c r="E1382" s="113">
        <v>164.1</v>
      </c>
      <c r="F1382" s="113">
        <v>165.25</v>
      </c>
      <c r="G1382" s="113">
        <v>164.15</v>
      </c>
      <c r="H1382" s="113">
        <v>165.2</v>
      </c>
      <c r="I1382" s="113">
        <v>10788</v>
      </c>
      <c r="J1382" s="113">
        <v>1806859.9</v>
      </c>
      <c r="K1382" s="115">
        <v>43535</v>
      </c>
      <c r="L1382" s="113">
        <v>262</v>
      </c>
      <c r="M1382" s="113" t="s">
        <v>1550</v>
      </c>
      <c r="N1382" s="351"/>
    </row>
    <row r="1383" spans="1:14">
      <c r="A1383" s="113" t="s">
        <v>1551</v>
      </c>
      <c r="B1383" s="113" t="s">
        <v>383</v>
      </c>
      <c r="C1383" s="113">
        <v>206.55</v>
      </c>
      <c r="D1383" s="113">
        <v>218.9</v>
      </c>
      <c r="E1383" s="113">
        <v>206.5</v>
      </c>
      <c r="F1383" s="113">
        <v>218.25</v>
      </c>
      <c r="G1383" s="113">
        <v>217.4</v>
      </c>
      <c r="H1383" s="113">
        <v>206.5</v>
      </c>
      <c r="I1383" s="113">
        <v>83184</v>
      </c>
      <c r="J1383" s="113">
        <v>17844768.899999999</v>
      </c>
      <c r="K1383" s="115">
        <v>43535</v>
      </c>
      <c r="L1383" s="113">
        <v>1673</v>
      </c>
      <c r="M1383" s="113" t="s">
        <v>1552</v>
      </c>
      <c r="N1383" s="351"/>
    </row>
    <row r="1384" spans="1:14">
      <c r="A1384" s="113" t="s">
        <v>140</v>
      </c>
      <c r="B1384" s="113" t="s">
        <v>383</v>
      </c>
      <c r="C1384" s="113">
        <v>1229.5999999999999</v>
      </c>
      <c r="D1384" s="113">
        <v>1269.9000000000001</v>
      </c>
      <c r="E1384" s="113">
        <v>1218.55</v>
      </c>
      <c r="F1384" s="113">
        <v>1259.45</v>
      </c>
      <c r="G1384" s="113">
        <v>1256.25</v>
      </c>
      <c r="H1384" s="113">
        <v>1220.4000000000001</v>
      </c>
      <c r="I1384" s="113">
        <v>828571</v>
      </c>
      <c r="J1384" s="113">
        <v>1036877580.05</v>
      </c>
      <c r="K1384" s="115">
        <v>43535</v>
      </c>
      <c r="L1384" s="113">
        <v>35382</v>
      </c>
      <c r="M1384" s="113" t="s">
        <v>1553</v>
      </c>
      <c r="N1384" s="351"/>
    </row>
    <row r="1385" spans="1:14">
      <c r="A1385" s="113" t="s">
        <v>341</v>
      </c>
      <c r="B1385" s="113" t="s">
        <v>383</v>
      </c>
      <c r="C1385" s="113">
        <v>892.6</v>
      </c>
      <c r="D1385" s="113">
        <v>911.4</v>
      </c>
      <c r="E1385" s="113">
        <v>881.3</v>
      </c>
      <c r="F1385" s="113">
        <v>887.8</v>
      </c>
      <c r="G1385" s="113">
        <v>884.4</v>
      </c>
      <c r="H1385" s="113">
        <v>898.3</v>
      </c>
      <c r="I1385" s="113">
        <v>7680</v>
      </c>
      <c r="J1385" s="113">
        <v>6892066.5</v>
      </c>
      <c r="K1385" s="115">
        <v>43535</v>
      </c>
      <c r="L1385" s="113">
        <v>723</v>
      </c>
      <c r="M1385" s="113" t="s">
        <v>1554</v>
      </c>
      <c r="N1385" s="351"/>
    </row>
    <row r="1386" spans="1:14">
      <c r="A1386" s="113" t="s">
        <v>3290</v>
      </c>
      <c r="B1386" s="113" t="s">
        <v>3175</v>
      </c>
      <c r="C1386" s="113">
        <v>1.8</v>
      </c>
      <c r="D1386" s="113">
        <v>1.8</v>
      </c>
      <c r="E1386" s="113">
        <v>1.8</v>
      </c>
      <c r="F1386" s="113">
        <v>1.8</v>
      </c>
      <c r="G1386" s="113">
        <v>1.8</v>
      </c>
      <c r="H1386" s="113">
        <v>1.75</v>
      </c>
      <c r="I1386" s="113">
        <v>11964</v>
      </c>
      <c r="J1386" s="113">
        <v>21535.200000000001</v>
      </c>
      <c r="K1386" s="115">
        <v>43535</v>
      </c>
      <c r="L1386" s="113">
        <v>24</v>
      </c>
      <c r="M1386" s="113" t="s">
        <v>3291</v>
      </c>
      <c r="N1386" s="351"/>
    </row>
    <row r="1387" spans="1:14">
      <c r="A1387" s="113" t="s">
        <v>141</v>
      </c>
      <c r="B1387" s="113" t="s">
        <v>383</v>
      </c>
      <c r="C1387" s="113">
        <v>432.9</v>
      </c>
      <c r="D1387" s="113">
        <v>446.8</v>
      </c>
      <c r="E1387" s="113">
        <v>432.9</v>
      </c>
      <c r="F1387" s="113">
        <v>443.95</v>
      </c>
      <c r="G1387" s="113">
        <v>443.15</v>
      </c>
      <c r="H1387" s="113">
        <v>432.65</v>
      </c>
      <c r="I1387" s="113">
        <v>928630</v>
      </c>
      <c r="J1387" s="113">
        <v>410009959</v>
      </c>
      <c r="K1387" s="115">
        <v>43535</v>
      </c>
      <c r="L1387" s="113">
        <v>14581</v>
      </c>
      <c r="M1387" s="113" t="s">
        <v>2827</v>
      </c>
      <c r="N1387" s="351"/>
    </row>
    <row r="1388" spans="1:14">
      <c r="A1388" s="113" t="s">
        <v>2095</v>
      </c>
      <c r="B1388" s="113" t="s">
        <v>383</v>
      </c>
      <c r="C1388" s="113">
        <v>100.05</v>
      </c>
      <c r="D1388" s="113">
        <v>102.7</v>
      </c>
      <c r="E1388" s="113">
        <v>99</v>
      </c>
      <c r="F1388" s="113">
        <v>101.75</v>
      </c>
      <c r="G1388" s="113">
        <v>101.05</v>
      </c>
      <c r="H1388" s="113">
        <v>100</v>
      </c>
      <c r="I1388" s="113">
        <v>51755</v>
      </c>
      <c r="J1388" s="113">
        <v>5205351.3</v>
      </c>
      <c r="K1388" s="115">
        <v>43535</v>
      </c>
      <c r="L1388" s="113">
        <v>776</v>
      </c>
      <c r="M1388" s="113" t="s">
        <v>2096</v>
      </c>
      <c r="N1388" s="351"/>
    </row>
    <row r="1389" spans="1:14">
      <c r="A1389" s="113" t="s">
        <v>1555</v>
      </c>
      <c r="B1389" s="113" t="s">
        <v>383</v>
      </c>
      <c r="C1389" s="113">
        <v>125.7</v>
      </c>
      <c r="D1389" s="113">
        <v>131.6</v>
      </c>
      <c r="E1389" s="113">
        <v>125.7</v>
      </c>
      <c r="F1389" s="113">
        <v>129</v>
      </c>
      <c r="G1389" s="113">
        <v>129.4</v>
      </c>
      <c r="H1389" s="113">
        <v>125.7</v>
      </c>
      <c r="I1389" s="113">
        <v>82722</v>
      </c>
      <c r="J1389" s="113">
        <v>10656974.699999999</v>
      </c>
      <c r="K1389" s="115">
        <v>43535</v>
      </c>
      <c r="L1389" s="113">
        <v>1175</v>
      </c>
      <c r="M1389" s="113" t="s">
        <v>1556</v>
      </c>
      <c r="N1389" s="351"/>
    </row>
    <row r="1390" spans="1:14">
      <c r="A1390" s="113" t="s">
        <v>3103</v>
      </c>
      <c r="B1390" s="113" t="s">
        <v>383</v>
      </c>
      <c r="C1390" s="113">
        <v>126.75</v>
      </c>
      <c r="D1390" s="113">
        <v>131.9</v>
      </c>
      <c r="E1390" s="113">
        <v>126.75</v>
      </c>
      <c r="F1390" s="113">
        <v>130.30000000000001</v>
      </c>
      <c r="G1390" s="113">
        <v>129.05000000000001</v>
      </c>
      <c r="H1390" s="113">
        <v>126.75</v>
      </c>
      <c r="I1390" s="113">
        <v>146593</v>
      </c>
      <c r="J1390" s="113">
        <v>18978550.25</v>
      </c>
      <c r="K1390" s="115">
        <v>43535</v>
      </c>
      <c r="L1390" s="113">
        <v>2651</v>
      </c>
      <c r="M1390" s="113" t="s">
        <v>3104</v>
      </c>
      <c r="N1390" s="351"/>
    </row>
    <row r="1391" spans="1:14">
      <c r="A1391" s="113" t="s">
        <v>2109</v>
      </c>
      <c r="B1391" s="113" t="s">
        <v>383</v>
      </c>
      <c r="C1391" s="113">
        <v>15.85</v>
      </c>
      <c r="D1391" s="113">
        <v>16.8</v>
      </c>
      <c r="E1391" s="113">
        <v>15.3</v>
      </c>
      <c r="F1391" s="113">
        <v>16.149999999999999</v>
      </c>
      <c r="G1391" s="113">
        <v>16.5</v>
      </c>
      <c r="H1391" s="113">
        <v>15.85</v>
      </c>
      <c r="I1391" s="113">
        <v>23059</v>
      </c>
      <c r="J1391" s="113">
        <v>374558</v>
      </c>
      <c r="K1391" s="115">
        <v>43535</v>
      </c>
      <c r="L1391" s="113">
        <v>285</v>
      </c>
      <c r="M1391" s="113" t="s">
        <v>2110</v>
      </c>
      <c r="N1391" s="351"/>
    </row>
    <row r="1392" spans="1:14">
      <c r="A1392" s="113" t="s">
        <v>2828</v>
      </c>
      <c r="B1392" s="113" t="s">
        <v>383</v>
      </c>
      <c r="C1392" s="113">
        <v>96</v>
      </c>
      <c r="D1392" s="113">
        <v>105.8</v>
      </c>
      <c r="E1392" s="113">
        <v>93.9</v>
      </c>
      <c r="F1392" s="113">
        <v>97.7</v>
      </c>
      <c r="G1392" s="113">
        <v>98</v>
      </c>
      <c r="H1392" s="113">
        <v>94.45</v>
      </c>
      <c r="I1392" s="113">
        <v>6267</v>
      </c>
      <c r="J1392" s="113">
        <v>617813.9</v>
      </c>
      <c r="K1392" s="115">
        <v>43535</v>
      </c>
      <c r="L1392" s="113">
        <v>157</v>
      </c>
      <c r="M1392" s="113" t="s">
        <v>2829</v>
      </c>
      <c r="N1392" s="351"/>
    </row>
    <row r="1393" spans="1:14">
      <c r="A1393" s="113" t="s">
        <v>2830</v>
      </c>
      <c r="B1393" s="113" t="s">
        <v>383</v>
      </c>
      <c r="C1393" s="113">
        <v>271.35000000000002</v>
      </c>
      <c r="D1393" s="113">
        <v>279.5</v>
      </c>
      <c r="E1393" s="113">
        <v>271.3</v>
      </c>
      <c r="F1393" s="113">
        <v>277.8</v>
      </c>
      <c r="G1393" s="113">
        <v>277</v>
      </c>
      <c r="H1393" s="113">
        <v>275.10000000000002</v>
      </c>
      <c r="I1393" s="113">
        <v>2297</v>
      </c>
      <c r="J1393" s="113">
        <v>636069.55000000005</v>
      </c>
      <c r="K1393" s="115">
        <v>43535</v>
      </c>
      <c r="L1393" s="113">
        <v>124</v>
      </c>
      <c r="M1393" s="113" t="s">
        <v>2831</v>
      </c>
      <c r="N1393" s="351"/>
    </row>
    <row r="1394" spans="1:14">
      <c r="A1394" s="113" t="s">
        <v>3566</v>
      </c>
      <c r="B1394" s="113" t="s">
        <v>3175</v>
      </c>
      <c r="C1394" s="113">
        <v>8.9</v>
      </c>
      <c r="D1394" s="113">
        <v>8.9</v>
      </c>
      <c r="E1394" s="113">
        <v>8.1</v>
      </c>
      <c r="F1394" s="113">
        <v>8.5</v>
      </c>
      <c r="G1394" s="113">
        <v>8.5</v>
      </c>
      <c r="H1394" s="113">
        <v>8.5</v>
      </c>
      <c r="I1394" s="113">
        <v>1118</v>
      </c>
      <c r="J1394" s="113">
        <v>9296.15</v>
      </c>
      <c r="K1394" s="115">
        <v>43535</v>
      </c>
      <c r="L1394" s="113">
        <v>14</v>
      </c>
      <c r="M1394" s="113" t="s">
        <v>3567</v>
      </c>
      <c r="N1394" s="351"/>
    </row>
    <row r="1395" spans="1:14">
      <c r="A1395" s="113" t="s">
        <v>367</v>
      </c>
      <c r="B1395" s="113" t="s">
        <v>383</v>
      </c>
      <c r="C1395" s="113">
        <v>270.5</v>
      </c>
      <c r="D1395" s="113">
        <v>276.39999999999998</v>
      </c>
      <c r="E1395" s="113">
        <v>269</v>
      </c>
      <c r="F1395" s="113">
        <v>271.45</v>
      </c>
      <c r="G1395" s="113">
        <v>271.5</v>
      </c>
      <c r="H1395" s="113">
        <v>268.85000000000002</v>
      </c>
      <c r="I1395" s="113">
        <v>772849</v>
      </c>
      <c r="J1395" s="113">
        <v>210632781.80000001</v>
      </c>
      <c r="K1395" s="115">
        <v>43535</v>
      </c>
      <c r="L1395" s="113">
        <v>12920</v>
      </c>
      <c r="M1395" s="113" t="s">
        <v>3105</v>
      </c>
      <c r="N1395" s="351"/>
    </row>
    <row r="1396" spans="1:14">
      <c r="A1396" s="113" t="s">
        <v>3292</v>
      </c>
      <c r="B1396" s="113" t="s">
        <v>383</v>
      </c>
      <c r="C1396" s="113">
        <v>6.4</v>
      </c>
      <c r="D1396" s="113">
        <v>6.4</v>
      </c>
      <c r="E1396" s="113">
        <v>6.2</v>
      </c>
      <c r="F1396" s="113">
        <v>6.25</v>
      </c>
      <c r="G1396" s="113">
        <v>6.3</v>
      </c>
      <c r="H1396" s="113">
        <v>6.35</v>
      </c>
      <c r="I1396" s="113">
        <v>895872</v>
      </c>
      <c r="J1396" s="113">
        <v>5629280.8499999996</v>
      </c>
      <c r="K1396" s="115">
        <v>43535</v>
      </c>
      <c r="L1396" s="113">
        <v>668</v>
      </c>
      <c r="M1396" s="113" t="s">
        <v>3293</v>
      </c>
      <c r="N1396" s="351"/>
    </row>
    <row r="1397" spans="1:14">
      <c r="A1397" s="113" t="s">
        <v>1557</v>
      </c>
      <c r="B1397" s="113" t="s">
        <v>383</v>
      </c>
      <c r="C1397" s="113">
        <v>262.10000000000002</v>
      </c>
      <c r="D1397" s="113">
        <v>267</v>
      </c>
      <c r="E1397" s="113">
        <v>261.25</v>
      </c>
      <c r="F1397" s="113">
        <v>264.89999999999998</v>
      </c>
      <c r="G1397" s="113">
        <v>264.85000000000002</v>
      </c>
      <c r="H1397" s="113">
        <v>261.64999999999998</v>
      </c>
      <c r="I1397" s="113">
        <v>25530</v>
      </c>
      <c r="J1397" s="113">
        <v>6754769.5</v>
      </c>
      <c r="K1397" s="115">
        <v>43535</v>
      </c>
      <c r="L1397" s="113">
        <v>797</v>
      </c>
      <c r="M1397" s="113" t="s">
        <v>3106</v>
      </c>
      <c r="N1397" s="351"/>
    </row>
    <row r="1398" spans="1:14">
      <c r="A1398" s="113" t="s">
        <v>1558</v>
      </c>
      <c r="B1398" s="113" t="s">
        <v>383</v>
      </c>
      <c r="C1398" s="113">
        <v>342</v>
      </c>
      <c r="D1398" s="113">
        <v>356</v>
      </c>
      <c r="E1398" s="113">
        <v>342</v>
      </c>
      <c r="F1398" s="113">
        <v>349.55</v>
      </c>
      <c r="G1398" s="113">
        <v>349</v>
      </c>
      <c r="H1398" s="113">
        <v>343.95</v>
      </c>
      <c r="I1398" s="113">
        <v>24682</v>
      </c>
      <c r="J1398" s="113">
        <v>8571729.6500000004</v>
      </c>
      <c r="K1398" s="115">
        <v>43535</v>
      </c>
      <c r="L1398" s="113">
        <v>1044</v>
      </c>
      <c r="M1398" s="113" t="s">
        <v>3107</v>
      </c>
      <c r="N1398" s="351"/>
    </row>
    <row r="1399" spans="1:14">
      <c r="A1399" s="113" t="s">
        <v>3357</v>
      </c>
      <c r="B1399" s="113" t="s">
        <v>3175</v>
      </c>
      <c r="C1399" s="113">
        <v>0.35</v>
      </c>
      <c r="D1399" s="113">
        <v>0.35</v>
      </c>
      <c r="E1399" s="113">
        <v>0.25</v>
      </c>
      <c r="F1399" s="113">
        <v>0.35</v>
      </c>
      <c r="G1399" s="113">
        <v>0.35</v>
      </c>
      <c r="H1399" s="113">
        <v>0.3</v>
      </c>
      <c r="I1399" s="113">
        <v>42627</v>
      </c>
      <c r="J1399" s="113">
        <v>13949.65</v>
      </c>
      <c r="K1399" s="115">
        <v>43535</v>
      </c>
      <c r="L1399" s="113">
        <v>28</v>
      </c>
      <c r="M1399" s="113" t="s">
        <v>3358</v>
      </c>
      <c r="N1399" s="351"/>
    </row>
    <row r="1400" spans="1:14">
      <c r="A1400" s="113" t="s">
        <v>1559</v>
      </c>
      <c r="B1400" s="113" t="s">
        <v>383</v>
      </c>
      <c r="C1400" s="113">
        <v>4.5999999999999996</v>
      </c>
      <c r="D1400" s="113">
        <v>4.9000000000000004</v>
      </c>
      <c r="E1400" s="113">
        <v>4.55</v>
      </c>
      <c r="F1400" s="113">
        <v>4.6500000000000004</v>
      </c>
      <c r="G1400" s="113">
        <v>4.5999999999999996</v>
      </c>
      <c r="H1400" s="113">
        <v>4.55</v>
      </c>
      <c r="I1400" s="113">
        <v>425038</v>
      </c>
      <c r="J1400" s="113">
        <v>1991063.6</v>
      </c>
      <c r="K1400" s="115">
        <v>43535</v>
      </c>
      <c r="L1400" s="113">
        <v>585</v>
      </c>
      <c r="M1400" s="113" t="s">
        <v>1560</v>
      </c>
      <c r="N1400" s="351"/>
    </row>
    <row r="1401" spans="1:14">
      <c r="A1401" s="113" t="s">
        <v>2832</v>
      </c>
      <c r="B1401" s="113" t="s">
        <v>383</v>
      </c>
      <c r="C1401" s="113">
        <v>529.04999999999995</v>
      </c>
      <c r="D1401" s="113">
        <v>529.04999999999995</v>
      </c>
      <c r="E1401" s="113">
        <v>509.95</v>
      </c>
      <c r="F1401" s="113">
        <v>518.95000000000005</v>
      </c>
      <c r="G1401" s="113">
        <v>523</v>
      </c>
      <c r="H1401" s="113">
        <v>515.4</v>
      </c>
      <c r="I1401" s="113">
        <v>1480</v>
      </c>
      <c r="J1401" s="113">
        <v>768949.1</v>
      </c>
      <c r="K1401" s="115">
        <v>43535</v>
      </c>
      <c r="L1401" s="113">
        <v>111</v>
      </c>
      <c r="M1401" s="113" t="s">
        <v>2833</v>
      </c>
      <c r="N1401" s="351"/>
    </row>
    <row r="1402" spans="1:14">
      <c r="A1402" s="113" t="s">
        <v>1561</v>
      </c>
      <c r="B1402" s="113" t="s">
        <v>383</v>
      </c>
      <c r="C1402" s="113">
        <v>2940</v>
      </c>
      <c r="D1402" s="113">
        <v>3099.05</v>
      </c>
      <c r="E1402" s="113">
        <v>2869</v>
      </c>
      <c r="F1402" s="113">
        <v>3005.75</v>
      </c>
      <c r="G1402" s="113">
        <v>3000</v>
      </c>
      <c r="H1402" s="113">
        <v>2978.05</v>
      </c>
      <c r="I1402" s="113">
        <v>2396</v>
      </c>
      <c r="J1402" s="113">
        <v>7079590.0499999998</v>
      </c>
      <c r="K1402" s="115">
        <v>43535</v>
      </c>
      <c r="L1402" s="113">
        <v>703</v>
      </c>
      <c r="M1402" s="113" t="s">
        <v>1562</v>
      </c>
      <c r="N1402" s="351"/>
    </row>
    <row r="1403" spans="1:14">
      <c r="A1403" s="113" t="s">
        <v>1563</v>
      </c>
      <c r="B1403" s="113" t="s">
        <v>383</v>
      </c>
      <c r="C1403" s="113">
        <v>1.95</v>
      </c>
      <c r="D1403" s="113">
        <v>1.95</v>
      </c>
      <c r="E1403" s="113">
        <v>1.85</v>
      </c>
      <c r="F1403" s="113">
        <v>1.9</v>
      </c>
      <c r="G1403" s="113">
        <v>1.95</v>
      </c>
      <c r="H1403" s="113">
        <v>1.9</v>
      </c>
      <c r="I1403" s="113">
        <v>125827</v>
      </c>
      <c r="J1403" s="113">
        <v>238958.3</v>
      </c>
      <c r="K1403" s="115">
        <v>43535</v>
      </c>
      <c r="L1403" s="113">
        <v>541</v>
      </c>
      <c r="M1403" s="113" t="s">
        <v>1564</v>
      </c>
      <c r="N1403" s="351"/>
    </row>
    <row r="1404" spans="1:14">
      <c r="A1404" s="113" t="s">
        <v>3108</v>
      </c>
      <c r="B1404" s="113" t="s">
        <v>383</v>
      </c>
      <c r="C1404" s="113">
        <v>1521.4</v>
      </c>
      <c r="D1404" s="113">
        <v>1599</v>
      </c>
      <c r="E1404" s="113">
        <v>1521.4</v>
      </c>
      <c r="F1404" s="113">
        <v>1560</v>
      </c>
      <c r="G1404" s="113">
        <v>1555.5</v>
      </c>
      <c r="H1404" s="113">
        <v>1541.3</v>
      </c>
      <c r="I1404" s="113">
        <v>16115</v>
      </c>
      <c r="J1404" s="113">
        <v>25069340.300000001</v>
      </c>
      <c r="K1404" s="115">
        <v>43535</v>
      </c>
      <c r="L1404" s="113">
        <v>1548</v>
      </c>
      <c r="M1404" s="113" t="s">
        <v>3109</v>
      </c>
      <c r="N1404" s="351"/>
    </row>
    <row r="1405" spans="1:14">
      <c r="A1405" s="113" t="s">
        <v>2687</v>
      </c>
      <c r="B1405" s="113" t="s">
        <v>383</v>
      </c>
      <c r="C1405" s="113">
        <v>98.95</v>
      </c>
      <c r="D1405" s="113">
        <v>99.9</v>
      </c>
      <c r="E1405" s="113">
        <v>97.75</v>
      </c>
      <c r="F1405" s="113">
        <v>98.25</v>
      </c>
      <c r="G1405" s="113">
        <v>98</v>
      </c>
      <c r="H1405" s="113">
        <v>98.55</v>
      </c>
      <c r="I1405" s="113">
        <v>58206</v>
      </c>
      <c r="J1405" s="113">
        <v>5745372.1500000004</v>
      </c>
      <c r="K1405" s="115">
        <v>43535</v>
      </c>
      <c r="L1405" s="113">
        <v>4519</v>
      </c>
      <c r="M1405" s="113" t="s">
        <v>2688</v>
      </c>
      <c r="N1405" s="351"/>
    </row>
    <row r="1406" spans="1:14">
      <c r="A1406" s="113" t="s">
        <v>2244</v>
      </c>
      <c r="B1406" s="113" t="s">
        <v>383</v>
      </c>
      <c r="C1406" s="113">
        <v>329.95</v>
      </c>
      <c r="D1406" s="113">
        <v>344.9</v>
      </c>
      <c r="E1406" s="113">
        <v>326</v>
      </c>
      <c r="F1406" s="113">
        <v>340.1</v>
      </c>
      <c r="G1406" s="113">
        <v>335.25</v>
      </c>
      <c r="H1406" s="113">
        <v>328</v>
      </c>
      <c r="I1406" s="113">
        <v>963</v>
      </c>
      <c r="J1406" s="113">
        <v>323777.8</v>
      </c>
      <c r="K1406" s="115">
        <v>43535</v>
      </c>
      <c r="L1406" s="113">
        <v>167</v>
      </c>
      <c r="M1406" s="113" t="s">
        <v>2245</v>
      </c>
      <c r="N1406" s="351"/>
    </row>
    <row r="1407" spans="1:14">
      <c r="A1407" s="113" t="s">
        <v>1565</v>
      </c>
      <c r="B1407" s="113" t="s">
        <v>383</v>
      </c>
      <c r="C1407" s="113">
        <v>516</v>
      </c>
      <c r="D1407" s="113">
        <v>527</v>
      </c>
      <c r="E1407" s="113">
        <v>516</v>
      </c>
      <c r="F1407" s="113">
        <v>524.85</v>
      </c>
      <c r="G1407" s="113">
        <v>523.54999999999995</v>
      </c>
      <c r="H1407" s="113">
        <v>517.65</v>
      </c>
      <c r="I1407" s="113">
        <v>31488</v>
      </c>
      <c r="J1407" s="113">
        <v>16488807.699999999</v>
      </c>
      <c r="K1407" s="115">
        <v>43535</v>
      </c>
      <c r="L1407" s="113">
        <v>4897</v>
      </c>
      <c r="M1407" s="113" t="s">
        <v>3110</v>
      </c>
      <c r="N1407" s="351"/>
    </row>
    <row r="1408" spans="1:14">
      <c r="A1408" s="113" t="s">
        <v>1566</v>
      </c>
      <c r="B1408" s="113" t="s">
        <v>383</v>
      </c>
      <c r="C1408" s="113">
        <v>48.55</v>
      </c>
      <c r="D1408" s="113">
        <v>50.3</v>
      </c>
      <c r="E1408" s="113">
        <v>47.85</v>
      </c>
      <c r="F1408" s="113">
        <v>49.35</v>
      </c>
      <c r="G1408" s="113">
        <v>49.4</v>
      </c>
      <c r="H1408" s="113">
        <v>48.25</v>
      </c>
      <c r="I1408" s="113">
        <v>327422</v>
      </c>
      <c r="J1408" s="113">
        <v>16011280.4</v>
      </c>
      <c r="K1408" s="115">
        <v>43535</v>
      </c>
      <c r="L1408" s="113">
        <v>1326</v>
      </c>
      <c r="M1408" s="113" t="s">
        <v>1567</v>
      </c>
      <c r="N1408" s="351"/>
    </row>
    <row r="1409" spans="1:14">
      <c r="A1409" s="113" t="s">
        <v>3294</v>
      </c>
      <c r="B1409" s="113" t="s">
        <v>3175</v>
      </c>
      <c r="C1409" s="113">
        <v>1.35</v>
      </c>
      <c r="D1409" s="113">
        <v>1.35</v>
      </c>
      <c r="E1409" s="113">
        <v>1.25</v>
      </c>
      <c r="F1409" s="113">
        <v>1.35</v>
      </c>
      <c r="G1409" s="113">
        <v>1.35</v>
      </c>
      <c r="H1409" s="113">
        <v>1.3</v>
      </c>
      <c r="I1409" s="113">
        <v>705106</v>
      </c>
      <c r="J1409" s="113">
        <v>933209.7</v>
      </c>
      <c r="K1409" s="115">
        <v>43535</v>
      </c>
      <c r="L1409" s="113">
        <v>317</v>
      </c>
      <c r="M1409" s="113" t="s">
        <v>3295</v>
      </c>
      <c r="N1409" s="351"/>
    </row>
    <row r="1410" spans="1:14">
      <c r="A1410" s="113" t="s">
        <v>142</v>
      </c>
      <c r="B1410" s="113" t="s">
        <v>383</v>
      </c>
      <c r="C1410" s="113">
        <v>456</v>
      </c>
      <c r="D1410" s="113">
        <v>461.45</v>
      </c>
      <c r="E1410" s="113">
        <v>454</v>
      </c>
      <c r="F1410" s="113">
        <v>459.45</v>
      </c>
      <c r="G1410" s="113">
        <v>459</v>
      </c>
      <c r="H1410" s="113">
        <v>454.95</v>
      </c>
      <c r="I1410" s="113">
        <v>4628360</v>
      </c>
      <c r="J1410" s="113">
        <v>2124013853.25</v>
      </c>
      <c r="K1410" s="115">
        <v>43535</v>
      </c>
      <c r="L1410" s="113">
        <v>69324</v>
      </c>
      <c r="M1410" s="113" t="s">
        <v>1568</v>
      </c>
      <c r="N1410" s="351"/>
    </row>
    <row r="1411" spans="1:14">
      <c r="A1411" s="113" t="s">
        <v>1569</v>
      </c>
      <c r="B1411" s="113" t="s">
        <v>383</v>
      </c>
      <c r="C1411" s="113">
        <v>405.2</v>
      </c>
      <c r="D1411" s="113">
        <v>429.45</v>
      </c>
      <c r="E1411" s="113">
        <v>403.55</v>
      </c>
      <c r="F1411" s="113">
        <v>425</v>
      </c>
      <c r="G1411" s="113">
        <v>427.95</v>
      </c>
      <c r="H1411" s="113">
        <v>405.25</v>
      </c>
      <c r="I1411" s="113">
        <v>318719</v>
      </c>
      <c r="J1411" s="113">
        <v>133059643.5</v>
      </c>
      <c r="K1411" s="115">
        <v>43535</v>
      </c>
      <c r="L1411" s="113">
        <v>13330</v>
      </c>
      <c r="M1411" s="113" t="s">
        <v>2113</v>
      </c>
      <c r="N1411" s="351"/>
    </row>
    <row r="1412" spans="1:14">
      <c r="A1412" s="113" t="s">
        <v>143</v>
      </c>
      <c r="B1412" s="113" t="s">
        <v>383</v>
      </c>
      <c r="C1412" s="113">
        <v>604.70000000000005</v>
      </c>
      <c r="D1412" s="113">
        <v>620</v>
      </c>
      <c r="E1412" s="113">
        <v>597.20000000000005</v>
      </c>
      <c r="F1412" s="113">
        <v>616.85</v>
      </c>
      <c r="G1412" s="113">
        <v>618.54999999999995</v>
      </c>
      <c r="H1412" s="113">
        <v>595.65</v>
      </c>
      <c r="I1412" s="113">
        <v>3036038</v>
      </c>
      <c r="J1412" s="113">
        <v>1854722555.9000001</v>
      </c>
      <c r="K1412" s="115">
        <v>43535</v>
      </c>
      <c r="L1412" s="113">
        <v>49299</v>
      </c>
      <c r="M1412" s="113" t="s">
        <v>1570</v>
      </c>
      <c r="N1412" s="351"/>
    </row>
    <row r="1413" spans="1:14">
      <c r="A1413" s="113" t="s">
        <v>1571</v>
      </c>
      <c r="B1413" s="113" t="s">
        <v>383</v>
      </c>
      <c r="C1413" s="113">
        <v>126.95</v>
      </c>
      <c r="D1413" s="113">
        <v>129.1</v>
      </c>
      <c r="E1413" s="113">
        <v>123.8</v>
      </c>
      <c r="F1413" s="113">
        <v>127.3</v>
      </c>
      <c r="G1413" s="113">
        <v>127</v>
      </c>
      <c r="H1413" s="113">
        <v>124.3</v>
      </c>
      <c r="I1413" s="113">
        <v>7650</v>
      </c>
      <c r="J1413" s="113">
        <v>973187.75</v>
      </c>
      <c r="K1413" s="115">
        <v>43535</v>
      </c>
      <c r="L1413" s="113">
        <v>196</v>
      </c>
      <c r="M1413" s="113" t="s">
        <v>1572</v>
      </c>
      <c r="N1413" s="351"/>
    </row>
    <row r="1414" spans="1:14">
      <c r="A1414" s="113" t="s">
        <v>2689</v>
      </c>
      <c r="B1414" s="113" t="s">
        <v>383</v>
      </c>
      <c r="C1414" s="113">
        <v>6.85</v>
      </c>
      <c r="D1414" s="113">
        <v>7.2</v>
      </c>
      <c r="E1414" s="113">
        <v>6.85</v>
      </c>
      <c r="F1414" s="113">
        <v>6.9</v>
      </c>
      <c r="G1414" s="113">
        <v>6.9</v>
      </c>
      <c r="H1414" s="113">
        <v>6.9</v>
      </c>
      <c r="I1414" s="113">
        <v>6870</v>
      </c>
      <c r="J1414" s="113">
        <v>47459.5</v>
      </c>
      <c r="K1414" s="115">
        <v>43535</v>
      </c>
      <c r="L1414" s="113">
        <v>18</v>
      </c>
      <c r="M1414" s="113" t="s">
        <v>2690</v>
      </c>
      <c r="N1414" s="351"/>
    </row>
    <row r="1415" spans="1:14">
      <c r="A1415" s="113" t="s">
        <v>1573</v>
      </c>
      <c r="B1415" s="113" t="s">
        <v>383</v>
      </c>
      <c r="C1415" s="113">
        <v>211.35</v>
      </c>
      <c r="D1415" s="113">
        <v>219.25</v>
      </c>
      <c r="E1415" s="113">
        <v>211.35</v>
      </c>
      <c r="F1415" s="113">
        <v>216.85</v>
      </c>
      <c r="G1415" s="113">
        <v>215.15</v>
      </c>
      <c r="H1415" s="113">
        <v>216.05</v>
      </c>
      <c r="I1415" s="113">
        <v>47558</v>
      </c>
      <c r="J1415" s="113">
        <v>10324057.050000001</v>
      </c>
      <c r="K1415" s="115">
        <v>43535</v>
      </c>
      <c r="L1415" s="113">
        <v>143</v>
      </c>
      <c r="M1415" s="113" t="s">
        <v>1574</v>
      </c>
      <c r="N1415" s="351"/>
    </row>
    <row r="1416" spans="1:14">
      <c r="A1416" s="113" t="s">
        <v>1575</v>
      </c>
      <c r="B1416" s="113" t="s">
        <v>383</v>
      </c>
      <c r="C1416" s="113">
        <v>218.1</v>
      </c>
      <c r="D1416" s="113">
        <v>229</v>
      </c>
      <c r="E1416" s="113">
        <v>218</v>
      </c>
      <c r="F1416" s="113">
        <v>224.85</v>
      </c>
      <c r="G1416" s="113">
        <v>220.2</v>
      </c>
      <c r="H1416" s="113">
        <v>217.85</v>
      </c>
      <c r="I1416" s="113">
        <v>58492</v>
      </c>
      <c r="J1416" s="113">
        <v>13034496.5</v>
      </c>
      <c r="K1416" s="115">
        <v>43535</v>
      </c>
      <c r="L1416" s="113">
        <v>1474</v>
      </c>
      <c r="M1416" s="113" t="s">
        <v>1576</v>
      </c>
      <c r="N1416" s="351"/>
    </row>
    <row r="1417" spans="1:14">
      <c r="A1417" s="113" t="s">
        <v>1577</v>
      </c>
      <c r="B1417" s="113" t="s">
        <v>383</v>
      </c>
      <c r="C1417" s="113">
        <v>1093</v>
      </c>
      <c r="D1417" s="113">
        <v>1154</v>
      </c>
      <c r="E1417" s="113">
        <v>1085.45</v>
      </c>
      <c r="F1417" s="113">
        <v>1144.0999999999999</v>
      </c>
      <c r="G1417" s="113">
        <v>1138</v>
      </c>
      <c r="H1417" s="113">
        <v>1085.1500000000001</v>
      </c>
      <c r="I1417" s="113">
        <v>242787</v>
      </c>
      <c r="J1417" s="113">
        <v>271837000.19999999</v>
      </c>
      <c r="K1417" s="115">
        <v>43535</v>
      </c>
      <c r="L1417" s="113">
        <v>4969</v>
      </c>
      <c r="M1417" s="113" t="s">
        <v>1578</v>
      </c>
      <c r="N1417" s="351"/>
    </row>
    <row r="1418" spans="1:14">
      <c r="A1418" s="113" t="s">
        <v>2246</v>
      </c>
      <c r="B1418" s="113" t="s">
        <v>383</v>
      </c>
      <c r="C1418" s="113">
        <v>24.35</v>
      </c>
      <c r="D1418" s="113">
        <v>26.1</v>
      </c>
      <c r="E1418" s="113">
        <v>24.35</v>
      </c>
      <c r="F1418" s="113">
        <v>25.1</v>
      </c>
      <c r="G1418" s="113">
        <v>25.5</v>
      </c>
      <c r="H1418" s="113">
        <v>25.4</v>
      </c>
      <c r="I1418" s="113">
        <v>15419</v>
      </c>
      <c r="J1418" s="113">
        <v>386068.7</v>
      </c>
      <c r="K1418" s="115">
        <v>43535</v>
      </c>
      <c r="L1418" s="113">
        <v>144</v>
      </c>
      <c r="M1418" s="113" t="s">
        <v>2247</v>
      </c>
      <c r="N1418" s="351"/>
    </row>
    <row r="1419" spans="1:14">
      <c r="A1419" s="113" t="s">
        <v>2485</v>
      </c>
      <c r="B1419" s="113" t="s">
        <v>383</v>
      </c>
      <c r="C1419" s="113">
        <v>8</v>
      </c>
      <c r="D1419" s="113">
        <v>8.6</v>
      </c>
      <c r="E1419" s="113">
        <v>8</v>
      </c>
      <c r="F1419" s="113">
        <v>8.25</v>
      </c>
      <c r="G1419" s="113">
        <v>8.25</v>
      </c>
      <c r="H1419" s="113">
        <v>8.1</v>
      </c>
      <c r="I1419" s="113">
        <v>11380</v>
      </c>
      <c r="J1419" s="113">
        <v>93850.4</v>
      </c>
      <c r="K1419" s="115">
        <v>43535</v>
      </c>
      <c r="L1419" s="113">
        <v>64</v>
      </c>
      <c r="M1419" s="113" t="s">
        <v>2486</v>
      </c>
      <c r="N1419" s="351"/>
    </row>
    <row r="1420" spans="1:14">
      <c r="A1420" s="113" t="s">
        <v>2487</v>
      </c>
      <c r="B1420" s="113" t="s">
        <v>383</v>
      </c>
      <c r="C1420" s="113">
        <v>4.3499999999999996</v>
      </c>
      <c r="D1420" s="113">
        <v>4.5</v>
      </c>
      <c r="E1420" s="113">
        <v>4.25</v>
      </c>
      <c r="F1420" s="113">
        <v>4.25</v>
      </c>
      <c r="G1420" s="113">
        <v>4.25</v>
      </c>
      <c r="H1420" s="113">
        <v>4.4000000000000004</v>
      </c>
      <c r="I1420" s="113">
        <v>13777</v>
      </c>
      <c r="J1420" s="113">
        <v>59750.3</v>
      </c>
      <c r="K1420" s="115">
        <v>43535</v>
      </c>
      <c r="L1420" s="113">
        <v>23</v>
      </c>
      <c r="M1420" s="113" t="s">
        <v>2488</v>
      </c>
      <c r="N1420" s="351"/>
    </row>
    <row r="1421" spans="1:14">
      <c r="A1421" s="113" t="s">
        <v>1579</v>
      </c>
      <c r="B1421" s="113" t="s">
        <v>383</v>
      </c>
      <c r="C1421" s="113">
        <v>30.75</v>
      </c>
      <c r="D1421" s="113">
        <v>33.950000000000003</v>
      </c>
      <c r="E1421" s="113">
        <v>30.3</v>
      </c>
      <c r="F1421" s="113">
        <v>32.5</v>
      </c>
      <c r="G1421" s="113">
        <v>32.35</v>
      </c>
      <c r="H1421" s="113">
        <v>31.4</v>
      </c>
      <c r="I1421" s="113">
        <v>6585</v>
      </c>
      <c r="J1421" s="113">
        <v>212386.8</v>
      </c>
      <c r="K1421" s="115">
        <v>43535</v>
      </c>
      <c r="L1421" s="113">
        <v>115</v>
      </c>
      <c r="M1421" s="113" t="s">
        <v>1580</v>
      </c>
      <c r="N1421" s="351"/>
    </row>
    <row r="1422" spans="1:14">
      <c r="A1422" s="113" t="s">
        <v>1581</v>
      </c>
      <c r="B1422" s="113" t="s">
        <v>383</v>
      </c>
      <c r="C1422" s="113">
        <v>265.89999999999998</v>
      </c>
      <c r="D1422" s="113">
        <v>271.8</v>
      </c>
      <c r="E1422" s="113">
        <v>264.10000000000002</v>
      </c>
      <c r="F1422" s="113">
        <v>267.25</v>
      </c>
      <c r="G1422" s="113">
        <v>268.5</v>
      </c>
      <c r="H1422" s="113">
        <v>264</v>
      </c>
      <c r="I1422" s="113">
        <v>155096</v>
      </c>
      <c r="J1422" s="113">
        <v>41683801.450000003</v>
      </c>
      <c r="K1422" s="115">
        <v>43535</v>
      </c>
      <c r="L1422" s="113">
        <v>3100</v>
      </c>
      <c r="M1422" s="113" t="s">
        <v>1582</v>
      </c>
      <c r="N1422" s="351"/>
    </row>
    <row r="1423" spans="1:14">
      <c r="A1423" s="113" t="s">
        <v>1583</v>
      </c>
      <c r="B1423" s="113" t="s">
        <v>383</v>
      </c>
      <c r="C1423" s="113">
        <v>42.05</v>
      </c>
      <c r="D1423" s="113">
        <v>43.55</v>
      </c>
      <c r="E1423" s="113">
        <v>41.95</v>
      </c>
      <c r="F1423" s="113">
        <v>43</v>
      </c>
      <c r="G1423" s="113">
        <v>43.15</v>
      </c>
      <c r="H1423" s="113">
        <v>41.5</v>
      </c>
      <c r="I1423" s="113">
        <v>19286</v>
      </c>
      <c r="J1423" s="113">
        <v>824036.15</v>
      </c>
      <c r="K1423" s="115">
        <v>43535</v>
      </c>
      <c r="L1423" s="113">
        <v>644</v>
      </c>
      <c r="M1423" s="113" t="s">
        <v>2195</v>
      </c>
      <c r="N1423" s="351"/>
    </row>
    <row r="1424" spans="1:14">
      <c r="A1424" s="113" t="s">
        <v>371</v>
      </c>
      <c r="B1424" s="113" t="s">
        <v>383</v>
      </c>
      <c r="C1424" s="113">
        <v>267.10000000000002</v>
      </c>
      <c r="D1424" s="113">
        <v>272.14999999999998</v>
      </c>
      <c r="E1424" s="113">
        <v>266</v>
      </c>
      <c r="F1424" s="113">
        <v>267.95</v>
      </c>
      <c r="G1424" s="113">
        <v>267.45</v>
      </c>
      <c r="H1424" s="113">
        <v>265.25</v>
      </c>
      <c r="I1424" s="113">
        <v>530358</v>
      </c>
      <c r="J1424" s="113">
        <v>142878531.84999999</v>
      </c>
      <c r="K1424" s="115">
        <v>43535</v>
      </c>
      <c r="L1424" s="113">
        <v>11203</v>
      </c>
      <c r="M1424" s="113" t="s">
        <v>1584</v>
      </c>
      <c r="N1424" s="351"/>
    </row>
    <row r="1425" spans="1:14">
      <c r="A1425" s="113" t="s">
        <v>1585</v>
      </c>
      <c r="B1425" s="113" t="s">
        <v>383</v>
      </c>
      <c r="C1425" s="113">
        <v>7.35</v>
      </c>
      <c r="D1425" s="113">
        <v>7.8</v>
      </c>
      <c r="E1425" s="113">
        <v>7.3</v>
      </c>
      <c r="F1425" s="113">
        <v>7.4</v>
      </c>
      <c r="G1425" s="113">
        <v>7.45</v>
      </c>
      <c r="H1425" s="113">
        <v>7.3</v>
      </c>
      <c r="I1425" s="113">
        <v>121971137</v>
      </c>
      <c r="J1425" s="113">
        <v>911206652.35000002</v>
      </c>
      <c r="K1425" s="115">
        <v>43535</v>
      </c>
      <c r="L1425" s="113">
        <v>65894</v>
      </c>
      <c r="M1425" s="113" t="s">
        <v>1586</v>
      </c>
      <c r="N1425" s="351"/>
    </row>
    <row r="1426" spans="1:14">
      <c r="A1426" s="113" t="s">
        <v>1587</v>
      </c>
      <c r="B1426" s="113" t="s">
        <v>383</v>
      </c>
      <c r="C1426" s="113">
        <v>110.1</v>
      </c>
      <c r="D1426" s="113">
        <v>112.75</v>
      </c>
      <c r="E1426" s="113">
        <v>108.15</v>
      </c>
      <c r="F1426" s="113">
        <v>109.05</v>
      </c>
      <c r="G1426" s="113">
        <v>108.75</v>
      </c>
      <c r="H1426" s="113">
        <v>111.3</v>
      </c>
      <c r="I1426" s="113">
        <v>47465</v>
      </c>
      <c r="J1426" s="113">
        <v>5247903.5999999996</v>
      </c>
      <c r="K1426" s="115">
        <v>43535</v>
      </c>
      <c r="L1426" s="113">
        <v>1528</v>
      </c>
      <c r="M1426" s="113" t="s">
        <v>1588</v>
      </c>
      <c r="N1426" s="351"/>
    </row>
    <row r="1427" spans="1:14">
      <c r="A1427" s="113" t="s">
        <v>1589</v>
      </c>
      <c r="B1427" s="113" t="s">
        <v>383</v>
      </c>
      <c r="C1427" s="113">
        <v>1413.25</v>
      </c>
      <c r="D1427" s="113">
        <v>1495.1</v>
      </c>
      <c r="E1427" s="113">
        <v>1413.25</v>
      </c>
      <c r="F1427" s="113">
        <v>1485.6</v>
      </c>
      <c r="G1427" s="113">
        <v>1495</v>
      </c>
      <c r="H1427" s="113">
        <v>1413.15</v>
      </c>
      <c r="I1427" s="113">
        <v>4999</v>
      </c>
      <c r="J1427" s="113">
        <v>7280002.9000000004</v>
      </c>
      <c r="K1427" s="115">
        <v>43535</v>
      </c>
      <c r="L1427" s="113">
        <v>675</v>
      </c>
      <c r="M1427" s="113" t="s">
        <v>1590</v>
      </c>
      <c r="N1427" s="351"/>
    </row>
    <row r="1428" spans="1:14">
      <c r="A1428" s="113" t="s">
        <v>1591</v>
      </c>
      <c r="B1428" s="113" t="s">
        <v>383</v>
      </c>
      <c r="C1428" s="113">
        <v>258</v>
      </c>
      <c r="D1428" s="113">
        <v>267</v>
      </c>
      <c r="E1428" s="113">
        <v>255.1</v>
      </c>
      <c r="F1428" s="113">
        <v>261.89999999999998</v>
      </c>
      <c r="G1428" s="113">
        <v>263</v>
      </c>
      <c r="H1428" s="113">
        <v>259</v>
      </c>
      <c r="I1428" s="113">
        <v>2161</v>
      </c>
      <c r="J1428" s="113">
        <v>563586.05000000005</v>
      </c>
      <c r="K1428" s="115">
        <v>43535</v>
      </c>
      <c r="L1428" s="113">
        <v>131</v>
      </c>
      <c r="M1428" s="113" t="s">
        <v>1592</v>
      </c>
      <c r="N1428" s="351"/>
    </row>
    <row r="1429" spans="1:14">
      <c r="A1429" s="113" t="s">
        <v>1593</v>
      </c>
      <c r="B1429" s="113" t="s">
        <v>383</v>
      </c>
      <c r="C1429" s="113">
        <v>1306</v>
      </c>
      <c r="D1429" s="113">
        <v>1375</v>
      </c>
      <c r="E1429" s="113">
        <v>1306</v>
      </c>
      <c r="F1429" s="113">
        <v>1354.55</v>
      </c>
      <c r="G1429" s="113">
        <v>1375</v>
      </c>
      <c r="H1429" s="113">
        <v>1301.75</v>
      </c>
      <c r="I1429" s="113">
        <v>86189</v>
      </c>
      <c r="J1429" s="113">
        <v>115275483.7</v>
      </c>
      <c r="K1429" s="115">
        <v>43535</v>
      </c>
      <c r="L1429" s="113">
        <v>5240</v>
      </c>
      <c r="M1429" s="113" t="s">
        <v>1594</v>
      </c>
      <c r="N1429" s="351"/>
    </row>
    <row r="1430" spans="1:14">
      <c r="A1430" s="113" t="s">
        <v>1595</v>
      </c>
      <c r="B1430" s="113" t="s">
        <v>3175</v>
      </c>
      <c r="C1430" s="113">
        <v>2.2999999999999998</v>
      </c>
      <c r="D1430" s="113">
        <v>2.2999999999999998</v>
      </c>
      <c r="E1430" s="113">
        <v>2.1</v>
      </c>
      <c r="F1430" s="113">
        <v>2.2999999999999998</v>
      </c>
      <c r="G1430" s="113">
        <v>2.2999999999999998</v>
      </c>
      <c r="H1430" s="113">
        <v>2.2000000000000002</v>
      </c>
      <c r="I1430" s="113">
        <v>43833</v>
      </c>
      <c r="J1430" s="113">
        <v>99230.25</v>
      </c>
      <c r="K1430" s="115">
        <v>43535</v>
      </c>
      <c r="L1430" s="113">
        <v>72</v>
      </c>
      <c r="M1430" s="113" t="s">
        <v>1596</v>
      </c>
      <c r="N1430" s="351"/>
    </row>
    <row r="1431" spans="1:14">
      <c r="A1431" s="113" t="s">
        <v>144</v>
      </c>
      <c r="B1431" s="113" t="s">
        <v>383</v>
      </c>
      <c r="C1431" s="113">
        <v>37.4</v>
      </c>
      <c r="D1431" s="113">
        <v>38.799999999999997</v>
      </c>
      <c r="E1431" s="113">
        <v>36.5</v>
      </c>
      <c r="F1431" s="113">
        <v>38.6</v>
      </c>
      <c r="G1431" s="113">
        <v>38.6</v>
      </c>
      <c r="H1431" s="113">
        <v>37.049999999999997</v>
      </c>
      <c r="I1431" s="113">
        <v>5212655</v>
      </c>
      <c r="J1431" s="113">
        <v>199582980</v>
      </c>
      <c r="K1431" s="115">
        <v>43535</v>
      </c>
      <c r="L1431" s="113">
        <v>8415</v>
      </c>
      <c r="M1431" s="113" t="s">
        <v>1597</v>
      </c>
      <c r="N1431" s="351"/>
    </row>
    <row r="1432" spans="1:14">
      <c r="A1432" s="113" t="s">
        <v>1598</v>
      </c>
      <c r="B1432" s="113" t="s">
        <v>383</v>
      </c>
      <c r="C1432" s="113">
        <v>591</v>
      </c>
      <c r="D1432" s="113">
        <v>594</v>
      </c>
      <c r="E1432" s="113">
        <v>586.1</v>
      </c>
      <c r="F1432" s="113">
        <v>589.79999999999995</v>
      </c>
      <c r="G1432" s="113">
        <v>588.04999999999995</v>
      </c>
      <c r="H1432" s="113">
        <v>590.75</v>
      </c>
      <c r="I1432" s="113">
        <v>22212</v>
      </c>
      <c r="J1432" s="113">
        <v>13123214.6</v>
      </c>
      <c r="K1432" s="115">
        <v>43535</v>
      </c>
      <c r="L1432" s="113">
        <v>1716</v>
      </c>
      <c r="M1432" s="113" t="s">
        <v>1599</v>
      </c>
      <c r="N1432" s="351"/>
    </row>
    <row r="1433" spans="1:14">
      <c r="A1433" s="113" t="s">
        <v>3172</v>
      </c>
      <c r="B1433" s="113" t="s">
        <v>383</v>
      </c>
      <c r="C1433" s="113">
        <v>68.349999999999994</v>
      </c>
      <c r="D1433" s="113">
        <v>68.349999999999994</v>
      </c>
      <c r="E1433" s="113">
        <v>66</v>
      </c>
      <c r="F1433" s="113">
        <v>67.95</v>
      </c>
      <c r="G1433" s="113">
        <v>67.95</v>
      </c>
      <c r="H1433" s="113">
        <v>68.3</v>
      </c>
      <c r="I1433" s="113">
        <v>3153</v>
      </c>
      <c r="J1433" s="113">
        <v>213790.05</v>
      </c>
      <c r="K1433" s="115">
        <v>43535</v>
      </c>
      <c r="L1433" s="113">
        <v>37</v>
      </c>
      <c r="M1433" s="113" t="s">
        <v>3173</v>
      </c>
      <c r="N1433" s="351"/>
    </row>
    <row r="1434" spans="1:14">
      <c r="A1434" s="113" t="s">
        <v>1600</v>
      </c>
      <c r="B1434" s="113" t="s">
        <v>383</v>
      </c>
      <c r="C1434" s="113">
        <v>198.95</v>
      </c>
      <c r="D1434" s="113">
        <v>203.9</v>
      </c>
      <c r="E1434" s="113">
        <v>197.15</v>
      </c>
      <c r="F1434" s="113">
        <v>199.35</v>
      </c>
      <c r="G1434" s="113">
        <v>199</v>
      </c>
      <c r="H1434" s="113">
        <v>199.8</v>
      </c>
      <c r="I1434" s="113">
        <v>46507</v>
      </c>
      <c r="J1434" s="113">
        <v>9343256.8000000007</v>
      </c>
      <c r="K1434" s="115">
        <v>43535</v>
      </c>
      <c r="L1434" s="113">
        <v>1182</v>
      </c>
      <c r="M1434" s="113" t="s">
        <v>1601</v>
      </c>
      <c r="N1434" s="351"/>
    </row>
    <row r="1435" spans="1:14">
      <c r="A1435" s="113" t="s">
        <v>1602</v>
      </c>
      <c r="B1435" s="113" t="s">
        <v>383</v>
      </c>
      <c r="C1435" s="113">
        <v>141.05000000000001</v>
      </c>
      <c r="D1435" s="113">
        <v>142.4</v>
      </c>
      <c r="E1435" s="113">
        <v>136.25</v>
      </c>
      <c r="F1435" s="113">
        <v>137.05000000000001</v>
      </c>
      <c r="G1435" s="113">
        <v>136.85</v>
      </c>
      <c r="H1435" s="113">
        <v>140.85</v>
      </c>
      <c r="I1435" s="113">
        <v>379094</v>
      </c>
      <c r="J1435" s="113">
        <v>52390761.549999997</v>
      </c>
      <c r="K1435" s="115">
        <v>43535</v>
      </c>
      <c r="L1435" s="113">
        <v>4835</v>
      </c>
      <c r="M1435" s="113" t="s">
        <v>1603</v>
      </c>
      <c r="N1435" s="351"/>
    </row>
    <row r="1436" spans="1:14">
      <c r="A1436" s="113" t="s">
        <v>1604</v>
      </c>
      <c r="B1436" s="113" t="s">
        <v>383</v>
      </c>
      <c r="C1436" s="113">
        <v>230.8</v>
      </c>
      <c r="D1436" s="113">
        <v>245</v>
      </c>
      <c r="E1436" s="113">
        <v>226.75</v>
      </c>
      <c r="F1436" s="113">
        <v>233.3</v>
      </c>
      <c r="G1436" s="113">
        <v>232.6</v>
      </c>
      <c r="H1436" s="113">
        <v>228.15</v>
      </c>
      <c r="I1436" s="113">
        <v>21124</v>
      </c>
      <c r="J1436" s="113">
        <v>5023539.25</v>
      </c>
      <c r="K1436" s="115">
        <v>43535</v>
      </c>
      <c r="L1436" s="113">
        <v>780</v>
      </c>
      <c r="M1436" s="113" t="s">
        <v>1605</v>
      </c>
      <c r="N1436" s="351"/>
    </row>
    <row r="1437" spans="1:14">
      <c r="A1437" s="113" t="s">
        <v>2544</v>
      </c>
      <c r="B1437" s="113" t="s">
        <v>383</v>
      </c>
      <c r="C1437" s="113">
        <v>45.8</v>
      </c>
      <c r="D1437" s="113">
        <v>48.6</v>
      </c>
      <c r="E1437" s="113">
        <v>45.6</v>
      </c>
      <c r="F1437" s="113">
        <v>47.5</v>
      </c>
      <c r="G1437" s="113">
        <v>47.1</v>
      </c>
      <c r="H1437" s="113">
        <v>46.5</v>
      </c>
      <c r="I1437" s="113">
        <v>240709</v>
      </c>
      <c r="J1437" s="113">
        <v>11404333.199999999</v>
      </c>
      <c r="K1437" s="115">
        <v>43535</v>
      </c>
      <c r="L1437" s="113">
        <v>1229</v>
      </c>
      <c r="M1437" s="113" t="s">
        <v>2545</v>
      </c>
      <c r="N1437" s="351"/>
    </row>
    <row r="1438" spans="1:14">
      <c r="A1438" s="113" t="s">
        <v>2729</v>
      </c>
      <c r="B1438" s="113" t="s">
        <v>383</v>
      </c>
      <c r="C1438" s="113">
        <v>113.95</v>
      </c>
      <c r="D1438" s="113">
        <v>122.8</v>
      </c>
      <c r="E1438" s="113">
        <v>113.95</v>
      </c>
      <c r="F1438" s="113">
        <v>119.05</v>
      </c>
      <c r="G1438" s="113">
        <v>119.15</v>
      </c>
      <c r="H1438" s="113">
        <v>114.05</v>
      </c>
      <c r="I1438" s="113">
        <v>103893</v>
      </c>
      <c r="J1438" s="113">
        <v>12444351.75</v>
      </c>
      <c r="K1438" s="115">
        <v>43535</v>
      </c>
      <c r="L1438" s="113">
        <v>1700</v>
      </c>
      <c r="M1438" s="113" t="s">
        <v>2732</v>
      </c>
      <c r="N1438" s="351"/>
    </row>
    <row r="1439" spans="1:14">
      <c r="A1439" s="113" t="s">
        <v>2691</v>
      </c>
      <c r="B1439" s="113" t="s">
        <v>383</v>
      </c>
      <c r="C1439" s="113">
        <v>37.75</v>
      </c>
      <c r="D1439" s="113">
        <v>37.75</v>
      </c>
      <c r="E1439" s="113">
        <v>36.5</v>
      </c>
      <c r="F1439" s="113">
        <v>36.950000000000003</v>
      </c>
      <c r="G1439" s="113">
        <v>37.1</v>
      </c>
      <c r="H1439" s="113">
        <v>37.200000000000003</v>
      </c>
      <c r="I1439" s="113">
        <v>122863</v>
      </c>
      <c r="J1439" s="113">
        <v>4528578</v>
      </c>
      <c r="K1439" s="115">
        <v>43535</v>
      </c>
      <c r="L1439" s="113">
        <v>377</v>
      </c>
      <c r="M1439" s="113" t="s">
        <v>2692</v>
      </c>
      <c r="N1439" s="351"/>
    </row>
    <row r="1440" spans="1:14">
      <c r="A1440" s="113" t="s">
        <v>3426</v>
      </c>
      <c r="B1440" s="113" t="s">
        <v>3175</v>
      </c>
      <c r="C1440" s="113">
        <v>3.8</v>
      </c>
      <c r="D1440" s="113">
        <v>3.8</v>
      </c>
      <c r="E1440" s="113">
        <v>3.65</v>
      </c>
      <c r="F1440" s="113">
        <v>3.75</v>
      </c>
      <c r="G1440" s="113">
        <v>3.75</v>
      </c>
      <c r="H1440" s="113">
        <v>3.8</v>
      </c>
      <c r="I1440" s="113">
        <v>1001</v>
      </c>
      <c r="J1440" s="113">
        <v>3712.45</v>
      </c>
      <c r="K1440" s="115">
        <v>43535</v>
      </c>
      <c r="L1440" s="113">
        <v>5</v>
      </c>
      <c r="M1440" s="113" t="s">
        <v>3427</v>
      </c>
      <c r="N1440" s="351"/>
    </row>
    <row r="1441" spans="1:14">
      <c r="A1441" s="113" t="s">
        <v>3296</v>
      </c>
      <c r="B1441" s="113" t="s">
        <v>3175</v>
      </c>
      <c r="C1441" s="113">
        <v>1.05</v>
      </c>
      <c r="D1441" s="113">
        <v>1.05</v>
      </c>
      <c r="E1441" s="113">
        <v>1</v>
      </c>
      <c r="F1441" s="113">
        <v>1.05</v>
      </c>
      <c r="G1441" s="113">
        <v>1.05</v>
      </c>
      <c r="H1441" s="113">
        <v>1</v>
      </c>
      <c r="I1441" s="113">
        <v>310491</v>
      </c>
      <c r="J1441" s="113">
        <v>325902.55</v>
      </c>
      <c r="K1441" s="115">
        <v>43535</v>
      </c>
      <c r="L1441" s="113">
        <v>173</v>
      </c>
      <c r="M1441" s="113" t="s">
        <v>3297</v>
      </c>
      <c r="N1441" s="351"/>
    </row>
    <row r="1442" spans="1:14">
      <c r="A1442" s="113" t="s">
        <v>3547</v>
      </c>
      <c r="B1442" s="113" t="s">
        <v>383</v>
      </c>
      <c r="C1442" s="113">
        <v>3.65</v>
      </c>
      <c r="D1442" s="113">
        <v>3.65</v>
      </c>
      <c r="E1442" s="113">
        <v>3.65</v>
      </c>
      <c r="F1442" s="113">
        <v>3.65</v>
      </c>
      <c r="G1442" s="113">
        <v>3.65</v>
      </c>
      <c r="H1442" s="113">
        <v>3.5</v>
      </c>
      <c r="I1442" s="113">
        <v>251</v>
      </c>
      <c r="J1442" s="113">
        <v>916.15</v>
      </c>
      <c r="K1442" s="115">
        <v>43535</v>
      </c>
      <c r="L1442" s="113">
        <v>2</v>
      </c>
      <c r="M1442" s="113" t="s">
        <v>3548</v>
      </c>
      <c r="N1442" s="351"/>
    </row>
    <row r="1443" spans="1:14">
      <c r="A1443" s="113" t="s">
        <v>2073</v>
      </c>
      <c r="B1443" s="113" t="s">
        <v>383</v>
      </c>
      <c r="C1443" s="113">
        <v>40.35</v>
      </c>
      <c r="D1443" s="113">
        <v>43</v>
      </c>
      <c r="E1443" s="113">
        <v>40</v>
      </c>
      <c r="F1443" s="113">
        <v>42.2</v>
      </c>
      <c r="G1443" s="113">
        <v>43</v>
      </c>
      <c r="H1443" s="113">
        <v>40.1</v>
      </c>
      <c r="I1443" s="113">
        <v>150291</v>
      </c>
      <c r="J1443" s="113">
        <v>6258034.75</v>
      </c>
      <c r="K1443" s="115">
        <v>43535</v>
      </c>
      <c r="L1443" s="113">
        <v>1052</v>
      </c>
      <c r="M1443" s="113" t="s">
        <v>2074</v>
      </c>
      <c r="N1443" s="351"/>
    </row>
    <row r="1444" spans="1:14">
      <c r="A1444" s="113" t="s">
        <v>2015</v>
      </c>
      <c r="B1444" s="113" t="s">
        <v>383</v>
      </c>
      <c r="C1444" s="113">
        <v>8499.9500000000007</v>
      </c>
      <c r="D1444" s="113">
        <v>8499.9500000000007</v>
      </c>
      <c r="E1444" s="113">
        <v>8400.0499999999993</v>
      </c>
      <c r="F1444" s="113">
        <v>8408.4500000000007</v>
      </c>
      <c r="G1444" s="113">
        <v>8402</v>
      </c>
      <c r="H1444" s="113">
        <v>8397.9</v>
      </c>
      <c r="I1444" s="113">
        <v>272</v>
      </c>
      <c r="J1444" s="113">
        <v>2291322.5499999998</v>
      </c>
      <c r="K1444" s="115">
        <v>43535</v>
      </c>
      <c r="L1444" s="113">
        <v>64</v>
      </c>
      <c r="M1444" s="113" t="s">
        <v>2016</v>
      </c>
      <c r="N1444" s="351"/>
    </row>
    <row r="1445" spans="1:14">
      <c r="A1445" s="113" t="s">
        <v>145</v>
      </c>
      <c r="B1445" s="113" t="s">
        <v>383</v>
      </c>
      <c r="C1445" s="113">
        <v>580.1</v>
      </c>
      <c r="D1445" s="113">
        <v>590</v>
      </c>
      <c r="E1445" s="113">
        <v>580</v>
      </c>
      <c r="F1445" s="113">
        <v>588.54999999999995</v>
      </c>
      <c r="G1445" s="113">
        <v>589.6</v>
      </c>
      <c r="H1445" s="113">
        <v>577.9</v>
      </c>
      <c r="I1445" s="113">
        <v>1518962</v>
      </c>
      <c r="J1445" s="113">
        <v>889467496.70000005</v>
      </c>
      <c r="K1445" s="115">
        <v>43535</v>
      </c>
      <c r="L1445" s="113">
        <v>39064</v>
      </c>
      <c r="M1445" s="113" t="s">
        <v>1606</v>
      </c>
      <c r="N1445" s="351"/>
    </row>
    <row r="1446" spans="1:14">
      <c r="A1446" s="113" t="s">
        <v>1607</v>
      </c>
      <c r="B1446" s="113" t="s">
        <v>383</v>
      </c>
      <c r="C1446" s="113">
        <v>91</v>
      </c>
      <c r="D1446" s="113">
        <v>95.95</v>
      </c>
      <c r="E1446" s="113">
        <v>91</v>
      </c>
      <c r="F1446" s="113">
        <v>92.6</v>
      </c>
      <c r="G1446" s="113">
        <v>92.5</v>
      </c>
      <c r="H1446" s="113">
        <v>90.95</v>
      </c>
      <c r="I1446" s="113">
        <v>551878</v>
      </c>
      <c r="J1446" s="113">
        <v>51423723.350000001</v>
      </c>
      <c r="K1446" s="115">
        <v>43535</v>
      </c>
      <c r="L1446" s="113">
        <v>3571</v>
      </c>
      <c r="M1446" s="113" t="s">
        <v>1608</v>
      </c>
      <c r="N1446" s="351"/>
    </row>
    <row r="1447" spans="1:14">
      <c r="A1447" s="113" t="s">
        <v>146</v>
      </c>
      <c r="B1447" s="113" t="s">
        <v>383</v>
      </c>
      <c r="C1447" s="113">
        <v>612</v>
      </c>
      <c r="D1447" s="113">
        <v>616.9</v>
      </c>
      <c r="E1447" s="113">
        <v>605.75</v>
      </c>
      <c r="F1447" s="113">
        <v>609.70000000000005</v>
      </c>
      <c r="G1447" s="113">
        <v>609</v>
      </c>
      <c r="H1447" s="113">
        <v>612.6</v>
      </c>
      <c r="I1447" s="113">
        <v>813501</v>
      </c>
      <c r="J1447" s="113">
        <v>496357477.89999998</v>
      </c>
      <c r="K1447" s="115">
        <v>43535</v>
      </c>
      <c r="L1447" s="113">
        <v>17635</v>
      </c>
      <c r="M1447" s="113" t="s">
        <v>1609</v>
      </c>
      <c r="N1447" s="351"/>
    </row>
    <row r="1448" spans="1:14">
      <c r="A1448" s="113" t="s">
        <v>349</v>
      </c>
      <c r="B1448" s="113" t="s">
        <v>383</v>
      </c>
      <c r="C1448" s="113">
        <v>960.9</v>
      </c>
      <c r="D1448" s="113">
        <v>965</v>
      </c>
      <c r="E1448" s="113">
        <v>947</v>
      </c>
      <c r="F1448" s="113">
        <v>956.05</v>
      </c>
      <c r="G1448" s="113">
        <v>957.95</v>
      </c>
      <c r="H1448" s="113">
        <v>958</v>
      </c>
      <c r="I1448" s="113">
        <v>648512</v>
      </c>
      <c r="J1448" s="113">
        <v>618613917.85000002</v>
      </c>
      <c r="K1448" s="115">
        <v>43535</v>
      </c>
      <c r="L1448" s="113">
        <v>19811</v>
      </c>
      <c r="M1448" s="113" t="s">
        <v>1610</v>
      </c>
      <c r="N1448" s="351"/>
    </row>
    <row r="1449" spans="1:14">
      <c r="A1449" s="113" t="s">
        <v>147</v>
      </c>
      <c r="B1449" s="113" t="s">
        <v>383</v>
      </c>
      <c r="C1449" s="113">
        <v>192.05</v>
      </c>
      <c r="D1449" s="113">
        <v>203</v>
      </c>
      <c r="E1449" s="113">
        <v>192.05</v>
      </c>
      <c r="F1449" s="113">
        <v>202.5</v>
      </c>
      <c r="G1449" s="113">
        <v>203</v>
      </c>
      <c r="H1449" s="113">
        <v>193.2</v>
      </c>
      <c r="I1449" s="113">
        <v>3592265</v>
      </c>
      <c r="J1449" s="113">
        <v>718013015.79999995</v>
      </c>
      <c r="K1449" s="115">
        <v>43535</v>
      </c>
      <c r="L1449" s="113">
        <v>25193</v>
      </c>
      <c r="M1449" s="113" t="s">
        <v>1611</v>
      </c>
      <c r="N1449" s="351"/>
    </row>
    <row r="1450" spans="1:14">
      <c r="A1450" s="113" t="s">
        <v>1612</v>
      </c>
      <c r="B1450" s="113" t="s">
        <v>383</v>
      </c>
      <c r="C1450" s="113">
        <v>839.05</v>
      </c>
      <c r="D1450" s="113">
        <v>847</v>
      </c>
      <c r="E1450" s="113">
        <v>839.05</v>
      </c>
      <c r="F1450" s="113">
        <v>843.35</v>
      </c>
      <c r="G1450" s="113">
        <v>841.1</v>
      </c>
      <c r="H1450" s="113">
        <v>838.45</v>
      </c>
      <c r="I1450" s="113">
        <v>7595</v>
      </c>
      <c r="J1450" s="113">
        <v>6410778.3499999996</v>
      </c>
      <c r="K1450" s="115">
        <v>43535</v>
      </c>
      <c r="L1450" s="113">
        <v>551</v>
      </c>
      <c r="M1450" s="113" t="s">
        <v>1613</v>
      </c>
      <c r="N1450" s="351"/>
    </row>
    <row r="1451" spans="1:14">
      <c r="A1451" s="113" t="s">
        <v>1614</v>
      </c>
      <c r="B1451" s="113" t="s">
        <v>383</v>
      </c>
      <c r="C1451" s="113">
        <v>670</v>
      </c>
      <c r="D1451" s="113">
        <v>678</v>
      </c>
      <c r="E1451" s="113">
        <v>663.25</v>
      </c>
      <c r="F1451" s="113">
        <v>667.35</v>
      </c>
      <c r="G1451" s="113">
        <v>668.3</v>
      </c>
      <c r="H1451" s="113">
        <v>667.25</v>
      </c>
      <c r="I1451" s="113">
        <v>89577</v>
      </c>
      <c r="J1451" s="113">
        <v>60148715.549999997</v>
      </c>
      <c r="K1451" s="115">
        <v>43535</v>
      </c>
      <c r="L1451" s="113">
        <v>4379</v>
      </c>
      <c r="M1451" s="113" t="s">
        <v>1615</v>
      </c>
      <c r="N1451" s="351"/>
    </row>
    <row r="1452" spans="1:14">
      <c r="A1452" s="113" t="s">
        <v>148</v>
      </c>
      <c r="B1452" s="113" t="s">
        <v>383</v>
      </c>
      <c r="C1452" s="113">
        <v>182</v>
      </c>
      <c r="D1452" s="113">
        <v>184.6</v>
      </c>
      <c r="E1452" s="113">
        <v>181.05</v>
      </c>
      <c r="F1452" s="113">
        <v>181.85</v>
      </c>
      <c r="G1452" s="113">
        <v>181.85</v>
      </c>
      <c r="H1452" s="113">
        <v>181.2</v>
      </c>
      <c r="I1452" s="113">
        <v>25669662</v>
      </c>
      <c r="J1452" s="113">
        <v>4679642718.8500004</v>
      </c>
      <c r="K1452" s="115">
        <v>43535</v>
      </c>
      <c r="L1452" s="113">
        <v>102474</v>
      </c>
      <c r="M1452" s="113" t="s">
        <v>1616</v>
      </c>
      <c r="N1452" s="351"/>
    </row>
    <row r="1453" spans="1:14">
      <c r="A1453" s="113" t="s">
        <v>149</v>
      </c>
      <c r="B1453" s="113" t="s">
        <v>383</v>
      </c>
      <c r="C1453" s="113">
        <v>92</v>
      </c>
      <c r="D1453" s="113">
        <v>93.2</v>
      </c>
      <c r="E1453" s="113">
        <v>91.75</v>
      </c>
      <c r="F1453" s="113">
        <v>92.65</v>
      </c>
      <c r="G1453" s="113">
        <v>92.7</v>
      </c>
      <c r="H1453" s="113">
        <v>91.6</v>
      </c>
      <c r="I1453" s="113">
        <v>2117039</v>
      </c>
      <c r="J1453" s="113">
        <v>195980087.94999999</v>
      </c>
      <c r="K1453" s="115">
        <v>43535</v>
      </c>
      <c r="L1453" s="113">
        <v>8849</v>
      </c>
      <c r="M1453" s="113" t="s">
        <v>1617</v>
      </c>
      <c r="N1453" s="351"/>
    </row>
    <row r="1454" spans="1:14">
      <c r="A1454" s="113" t="s">
        <v>150</v>
      </c>
      <c r="B1454" s="113" t="s">
        <v>383</v>
      </c>
      <c r="C1454" s="113">
        <v>71.2</v>
      </c>
      <c r="D1454" s="113">
        <v>72.099999999999994</v>
      </c>
      <c r="E1454" s="113">
        <v>70.3</v>
      </c>
      <c r="F1454" s="113">
        <v>71.7</v>
      </c>
      <c r="G1454" s="113">
        <v>71.8</v>
      </c>
      <c r="H1454" s="113">
        <v>70</v>
      </c>
      <c r="I1454" s="113">
        <v>5319324</v>
      </c>
      <c r="J1454" s="113">
        <v>379987013.80000001</v>
      </c>
      <c r="K1454" s="115">
        <v>43535</v>
      </c>
      <c r="L1454" s="113">
        <v>21453</v>
      </c>
      <c r="M1454" s="113" t="s">
        <v>1618</v>
      </c>
      <c r="N1454" s="351"/>
    </row>
    <row r="1455" spans="1:14">
      <c r="A1455" s="113" t="s">
        <v>1619</v>
      </c>
      <c r="B1455" s="113" t="s">
        <v>383</v>
      </c>
      <c r="C1455" s="113">
        <v>744.8</v>
      </c>
      <c r="D1455" s="113">
        <v>752</v>
      </c>
      <c r="E1455" s="113">
        <v>740</v>
      </c>
      <c r="F1455" s="113">
        <v>744.55</v>
      </c>
      <c r="G1455" s="113">
        <v>743.15</v>
      </c>
      <c r="H1455" s="113">
        <v>740</v>
      </c>
      <c r="I1455" s="113">
        <v>66322</v>
      </c>
      <c r="J1455" s="113">
        <v>49465801.549999997</v>
      </c>
      <c r="K1455" s="115">
        <v>43535</v>
      </c>
      <c r="L1455" s="113">
        <v>2783</v>
      </c>
      <c r="M1455" s="113" t="s">
        <v>1620</v>
      </c>
      <c r="N1455" s="351"/>
    </row>
    <row r="1456" spans="1:14">
      <c r="A1456" s="113" t="s">
        <v>151</v>
      </c>
      <c r="B1456" s="113" t="s">
        <v>383</v>
      </c>
      <c r="C1456" s="113">
        <v>510</v>
      </c>
      <c r="D1456" s="113">
        <v>522.4</v>
      </c>
      <c r="E1456" s="113">
        <v>509.5</v>
      </c>
      <c r="F1456" s="113">
        <v>520.65</v>
      </c>
      <c r="G1456" s="113">
        <v>521</v>
      </c>
      <c r="H1456" s="113">
        <v>507.85</v>
      </c>
      <c r="I1456" s="113">
        <v>5908275</v>
      </c>
      <c r="J1456" s="113">
        <v>3057897512.5999999</v>
      </c>
      <c r="K1456" s="115">
        <v>43535</v>
      </c>
      <c r="L1456" s="113">
        <v>65754</v>
      </c>
      <c r="M1456" s="113" t="s">
        <v>1621</v>
      </c>
      <c r="N1456" s="351"/>
    </row>
    <row r="1457" spans="1:14">
      <c r="A1457" s="113" t="s">
        <v>3169</v>
      </c>
      <c r="B1457" s="113" t="s">
        <v>3175</v>
      </c>
      <c r="C1457" s="113">
        <v>30.1</v>
      </c>
      <c r="D1457" s="113">
        <v>30.5</v>
      </c>
      <c r="E1457" s="113">
        <v>29</v>
      </c>
      <c r="F1457" s="113">
        <v>29.8</v>
      </c>
      <c r="G1457" s="113">
        <v>29.8</v>
      </c>
      <c r="H1457" s="113">
        <v>30.1</v>
      </c>
      <c r="I1457" s="113">
        <v>323664</v>
      </c>
      <c r="J1457" s="113">
        <v>9648024.6999999993</v>
      </c>
      <c r="K1457" s="115">
        <v>43535</v>
      </c>
      <c r="L1457" s="113">
        <v>1154</v>
      </c>
      <c r="M1457" s="113" t="s">
        <v>568</v>
      </c>
      <c r="N1457" s="351"/>
    </row>
    <row r="1458" spans="1:14">
      <c r="A1458" s="113" t="s">
        <v>1622</v>
      </c>
      <c r="B1458" s="113" t="s">
        <v>383</v>
      </c>
      <c r="C1458" s="113">
        <v>65</v>
      </c>
      <c r="D1458" s="113">
        <v>66.900000000000006</v>
      </c>
      <c r="E1458" s="113">
        <v>65</v>
      </c>
      <c r="F1458" s="113">
        <v>65.45</v>
      </c>
      <c r="G1458" s="113">
        <v>65.25</v>
      </c>
      <c r="H1458" s="113">
        <v>64.75</v>
      </c>
      <c r="I1458" s="113">
        <v>107680</v>
      </c>
      <c r="J1458" s="113">
        <v>7095492.2000000002</v>
      </c>
      <c r="K1458" s="115">
        <v>43535</v>
      </c>
      <c r="L1458" s="113">
        <v>817</v>
      </c>
      <c r="M1458" s="113" t="s">
        <v>1623</v>
      </c>
      <c r="N1458" s="351"/>
    </row>
    <row r="1459" spans="1:14">
      <c r="A1459" s="113" t="s">
        <v>324</v>
      </c>
      <c r="B1459" s="113" t="s">
        <v>383</v>
      </c>
      <c r="C1459" s="113">
        <v>296.05</v>
      </c>
      <c r="D1459" s="113">
        <v>298.85000000000002</v>
      </c>
      <c r="E1459" s="113">
        <v>291.45</v>
      </c>
      <c r="F1459" s="113">
        <v>293.95</v>
      </c>
      <c r="G1459" s="113">
        <v>294.89999999999998</v>
      </c>
      <c r="H1459" s="113">
        <v>297.89999999999998</v>
      </c>
      <c r="I1459" s="113">
        <v>12707</v>
      </c>
      <c r="J1459" s="113">
        <v>3743371.15</v>
      </c>
      <c r="K1459" s="115">
        <v>43535</v>
      </c>
      <c r="L1459" s="113">
        <v>631</v>
      </c>
      <c r="M1459" s="113" t="s">
        <v>1884</v>
      </c>
      <c r="N1459" s="351"/>
    </row>
    <row r="1460" spans="1:14">
      <c r="A1460" s="113" t="s">
        <v>3411</v>
      </c>
      <c r="B1460" s="113" t="s">
        <v>383</v>
      </c>
      <c r="C1460" s="113">
        <v>356.95</v>
      </c>
      <c r="D1460" s="113">
        <v>376.8</v>
      </c>
      <c r="E1460" s="113">
        <v>353.75</v>
      </c>
      <c r="F1460" s="113">
        <v>372.35</v>
      </c>
      <c r="G1460" s="113">
        <v>355.35</v>
      </c>
      <c r="H1460" s="113">
        <v>354</v>
      </c>
      <c r="I1460" s="113">
        <v>49</v>
      </c>
      <c r="J1460" s="113">
        <v>18101.900000000001</v>
      </c>
      <c r="K1460" s="115">
        <v>43535</v>
      </c>
      <c r="L1460" s="113">
        <v>11</v>
      </c>
      <c r="M1460" s="113" t="s">
        <v>3412</v>
      </c>
      <c r="N1460" s="351"/>
    </row>
    <row r="1461" spans="1:14">
      <c r="A1461" s="113" t="s">
        <v>1975</v>
      </c>
      <c r="B1461" s="113" t="s">
        <v>383</v>
      </c>
      <c r="C1461" s="113">
        <v>707.75</v>
      </c>
      <c r="D1461" s="113">
        <v>711.1</v>
      </c>
      <c r="E1461" s="113">
        <v>695</v>
      </c>
      <c r="F1461" s="113">
        <v>698.6</v>
      </c>
      <c r="G1461" s="113">
        <v>695</v>
      </c>
      <c r="H1461" s="113">
        <v>704.25</v>
      </c>
      <c r="I1461" s="113">
        <v>9295</v>
      </c>
      <c r="J1461" s="113">
        <v>6517803</v>
      </c>
      <c r="K1461" s="115">
        <v>43535</v>
      </c>
      <c r="L1461" s="113">
        <v>814</v>
      </c>
      <c r="M1461" s="113" t="s">
        <v>1976</v>
      </c>
      <c r="N1461" s="351"/>
    </row>
    <row r="1462" spans="1:14">
      <c r="A1462" s="113" t="s">
        <v>1624</v>
      </c>
      <c r="B1462" s="113" t="s">
        <v>383</v>
      </c>
      <c r="C1462" s="113">
        <v>15.15</v>
      </c>
      <c r="D1462" s="113">
        <v>15.3</v>
      </c>
      <c r="E1462" s="113">
        <v>14.8</v>
      </c>
      <c r="F1462" s="113">
        <v>15.1</v>
      </c>
      <c r="G1462" s="113">
        <v>15.2</v>
      </c>
      <c r="H1462" s="113">
        <v>14.95</v>
      </c>
      <c r="I1462" s="113">
        <v>10917</v>
      </c>
      <c r="J1462" s="113">
        <v>164195</v>
      </c>
      <c r="K1462" s="115">
        <v>43535</v>
      </c>
      <c r="L1462" s="113">
        <v>86</v>
      </c>
      <c r="M1462" s="113" t="s">
        <v>1625</v>
      </c>
      <c r="N1462" s="351"/>
    </row>
    <row r="1463" spans="1:14">
      <c r="A1463" s="113" t="s">
        <v>2754</v>
      </c>
      <c r="B1463" s="113" t="s">
        <v>383</v>
      </c>
      <c r="C1463" s="113">
        <v>814.65</v>
      </c>
      <c r="D1463" s="113">
        <v>843.55</v>
      </c>
      <c r="E1463" s="113">
        <v>808</v>
      </c>
      <c r="F1463" s="113">
        <v>814.8</v>
      </c>
      <c r="G1463" s="113">
        <v>810</v>
      </c>
      <c r="H1463" s="113">
        <v>819.8</v>
      </c>
      <c r="I1463" s="113">
        <v>30152</v>
      </c>
      <c r="J1463" s="113">
        <v>24958768.149999999</v>
      </c>
      <c r="K1463" s="115">
        <v>43535</v>
      </c>
      <c r="L1463" s="113">
        <v>3278</v>
      </c>
      <c r="M1463" s="113" t="s">
        <v>2755</v>
      </c>
      <c r="N1463" s="351"/>
    </row>
    <row r="1464" spans="1:14">
      <c r="A1464" s="113" t="s">
        <v>2220</v>
      </c>
      <c r="B1464" s="113" t="s">
        <v>383</v>
      </c>
      <c r="C1464" s="113">
        <v>404.95</v>
      </c>
      <c r="D1464" s="113">
        <v>418.85</v>
      </c>
      <c r="E1464" s="113">
        <v>395</v>
      </c>
      <c r="F1464" s="113">
        <v>400</v>
      </c>
      <c r="G1464" s="113">
        <v>399.05</v>
      </c>
      <c r="H1464" s="113">
        <v>399.25</v>
      </c>
      <c r="I1464" s="113">
        <v>1202</v>
      </c>
      <c r="J1464" s="113">
        <v>483794.55</v>
      </c>
      <c r="K1464" s="115">
        <v>43535</v>
      </c>
      <c r="L1464" s="113">
        <v>205</v>
      </c>
      <c r="M1464" s="113" t="s">
        <v>2221</v>
      </c>
      <c r="N1464" s="351"/>
    </row>
    <row r="1465" spans="1:14">
      <c r="A1465" s="113" t="s">
        <v>152</v>
      </c>
      <c r="B1465" s="113" t="s">
        <v>383</v>
      </c>
      <c r="C1465" s="113">
        <v>2028.9</v>
      </c>
      <c r="D1465" s="113">
        <v>2033</v>
      </c>
      <c r="E1465" s="113">
        <v>2003.65</v>
      </c>
      <c r="F1465" s="113">
        <v>2014.8</v>
      </c>
      <c r="G1465" s="113">
        <v>2016.15</v>
      </c>
      <c r="H1465" s="113">
        <v>2022.7</v>
      </c>
      <c r="I1465" s="113">
        <v>3111689</v>
      </c>
      <c r="J1465" s="113">
        <v>6276593842.1000004</v>
      </c>
      <c r="K1465" s="115">
        <v>43535</v>
      </c>
      <c r="L1465" s="113">
        <v>104833</v>
      </c>
      <c r="M1465" s="113" t="s">
        <v>1626</v>
      </c>
      <c r="N1465" s="351"/>
    </row>
    <row r="1466" spans="1:14">
      <c r="A1466" s="113" t="s">
        <v>1627</v>
      </c>
      <c r="B1466" s="113" t="s">
        <v>383</v>
      </c>
      <c r="C1466" s="113">
        <v>127.4</v>
      </c>
      <c r="D1466" s="113">
        <v>131</v>
      </c>
      <c r="E1466" s="113">
        <v>127.4</v>
      </c>
      <c r="F1466" s="113">
        <v>129.05000000000001</v>
      </c>
      <c r="G1466" s="113">
        <v>129.5</v>
      </c>
      <c r="H1466" s="113">
        <v>127.4</v>
      </c>
      <c r="I1466" s="113">
        <v>69846</v>
      </c>
      <c r="J1466" s="113">
        <v>9035349.6500000004</v>
      </c>
      <c r="K1466" s="115">
        <v>43535</v>
      </c>
      <c r="L1466" s="113">
        <v>898</v>
      </c>
      <c r="M1466" s="113" t="s">
        <v>1628</v>
      </c>
      <c r="N1466" s="351"/>
    </row>
    <row r="1467" spans="1:14">
      <c r="A1467" s="113" t="s">
        <v>1629</v>
      </c>
      <c r="B1467" s="113" t="s">
        <v>383</v>
      </c>
      <c r="C1467" s="113">
        <v>2986</v>
      </c>
      <c r="D1467" s="113">
        <v>3057</v>
      </c>
      <c r="E1467" s="113">
        <v>2955.05</v>
      </c>
      <c r="F1467" s="113">
        <v>3024.2</v>
      </c>
      <c r="G1467" s="113">
        <v>3005</v>
      </c>
      <c r="H1467" s="113">
        <v>2976.45</v>
      </c>
      <c r="I1467" s="113">
        <v>17807</v>
      </c>
      <c r="J1467" s="113">
        <v>53783132.799999997</v>
      </c>
      <c r="K1467" s="115">
        <v>43535</v>
      </c>
      <c r="L1467" s="113">
        <v>3953</v>
      </c>
      <c r="M1467" s="113" t="s">
        <v>1630</v>
      </c>
      <c r="N1467" s="351"/>
    </row>
    <row r="1468" spans="1:14">
      <c r="A1468" s="113" t="s">
        <v>3568</v>
      </c>
      <c r="B1468" s="113" t="s">
        <v>3175</v>
      </c>
      <c r="C1468" s="113">
        <v>6.3</v>
      </c>
      <c r="D1468" s="113">
        <v>6.3</v>
      </c>
      <c r="E1468" s="113">
        <v>6.3</v>
      </c>
      <c r="F1468" s="113">
        <v>6.3</v>
      </c>
      <c r="G1468" s="113">
        <v>6.3</v>
      </c>
      <c r="H1468" s="113">
        <v>6.05</v>
      </c>
      <c r="I1468" s="113">
        <v>335</v>
      </c>
      <c r="J1468" s="113">
        <v>2110.5</v>
      </c>
      <c r="K1468" s="115">
        <v>43535</v>
      </c>
      <c r="L1468" s="113">
        <v>2</v>
      </c>
      <c r="M1468" s="113" t="s">
        <v>3569</v>
      </c>
      <c r="N1468" s="351"/>
    </row>
    <row r="1469" spans="1:14">
      <c r="A1469" s="113" t="s">
        <v>153</v>
      </c>
      <c r="B1469" s="113" t="s">
        <v>383</v>
      </c>
      <c r="C1469" s="113">
        <v>812</v>
      </c>
      <c r="D1469" s="113">
        <v>814.4</v>
      </c>
      <c r="E1469" s="113">
        <v>803</v>
      </c>
      <c r="F1469" s="113">
        <v>807.15</v>
      </c>
      <c r="G1469" s="113">
        <v>808.25</v>
      </c>
      <c r="H1469" s="113">
        <v>811.35</v>
      </c>
      <c r="I1469" s="113">
        <v>2699806</v>
      </c>
      <c r="J1469" s="113">
        <v>2181756058.1999998</v>
      </c>
      <c r="K1469" s="115">
        <v>43535</v>
      </c>
      <c r="L1469" s="113">
        <v>73121</v>
      </c>
      <c r="M1469" s="113" t="s">
        <v>1631</v>
      </c>
      <c r="N1469" s="351"/>
    </row>
    <row r="1470" spans="1:14">
      <c r="A1470" s="113" t="s">
        <v>3298</v>
      </c>
      <c r="B1470" s="113" t="s">
        <v>383</v>
      </c>
      <c r="C1470" s="113">
        <v>233.9</v>
      </c>
      <c r="D1470" s="113">
        <v>237.4</v>
      </c>
      <c r="E1470" s="113">
        <v>231</v>
      </c>
      <c r="F1470" s="113">
        <v>236</v>
      </c>
      <c r="G1470" s="113">
        <v>236</v>
      </c>
      <c r="H1470" s="113">
        <v>233.8</v>
      </c>
      <c r="I1470" s="113">
        <v>196221</v>
      </c>
      <c r="J1470" s="113">
        <v>46295514.200000003</v>
      </c>
      <c r="K1470" s="115">
        <v>43535</v>
      </c>
      <c r="L1470" s="113">
        <v>566</v>
      </c>
      <c r="M1470" s="113" t="s">
        <v>3299</v>
      </c>
      <c r="N1470" s="351"/>
    </row>
    <row r="1471" spans="1:14">
      <c r="A1471" s="113" t="s">
        <v>2489</v>
      </c>
      <c r="B1471" s="113" t="s">
        <v>383</v>
      </c>
      <c r="C1471" s="113">
        <v>98.9</v>
      </c>
      <c r="D1471" s="113">
        <v>101.95</v>
      </c>
      <c r="E1471" s="113">
        <v>95.55</v>
      </c>
      <c r="F1471" s="113">
        <v>95.95</v>
      </c>
      <c r="G1471" s="113">
        <v>96</v>
      </c>
      <c r="H1471" s="113">
        <v>97.95</v>
      </c>
      <c r="I1471" s="113">
        <v>8631</v>
      </c>
      <c r="J1471" s="113">
        <v>841557.15</v>
      </c>
      <c r="K1471" s="115">
        <v>43535</v>
      </c>
      <c r="L1471" s="113">
        <v>113</v>
      </c>
      <c r="M1471" s="113" t="s">
        <v>2490</v>
      </c>
      <c r="N1471" s="351"/>
    </row>
    <row r="1472" spans="1:14">
      <c r="A1472" s="113" t="s">
        <v>2087</v>
      </c>
      <c r="B1472" s="113" t="s">
        <v>383</v>
      </c>
      <c r="C1472" s="113">
        <v>171</v>
      </c>
      <c r="D1472" s="113">
        <v>176.9</v>
      </c>
      <c r="E1472" s="113">
        <v>171</v>
      </c>
      <c r="F1472" s="113">
        <v>172.7</v>
      </c>
      <c r="G1472" s="113">
        <v>172</v>
      </c>
      <c r="H1472" s="113">
        <v>171</v>
      </c>
      <c r="I1472" s="113">
        <v>84838</v>
      </c>
      <c r="J1472" s="113">
        <v>14728044.85</v>
      </c>
      <c r="K1472" s="115">
        <v>43535</v>
      </c>
      <c r="L1472" s="113">
        <v>3653</v>
      </c>
      <c r="M1472" s="113" t="s">
        <v>2088</v>
      </c>
      <c r="N1472" s="351"/>
    </row>
    <row r="1473" spans="1:14">
      <c r="A1473" s="113" t="s">
        <v>2693</v>
      </c>
      <c r="B1473" s="113" t="s">
        <v>383</v>
      </c>
      <c r="C1473" s="113">
        <v>40.799999999999997</v>
      </c>
      <c r="D1473" s="113">
        <v>43.6</v>
      </c>
      <c r="E1473" s="113">
        <v>39.1</v>
      </c>
      <c r="F1473" s="113">
        <v>42.45</v>
      </c>
      <c r="G1473" s="113">
        <v>42.5</v>
      </c>
      <c r="H1473" s="113">
        <v>41</v>
      </c>
      <c r="I1473" s="113">
        <v>21174</v>
      </c>
      <c r="J1473" s="113">
        <v>877722.1</v>
      </c>
      <c r="K1473" s="115">
        <v>43535</v>
      </c>
      <c r="L1473" s="113">
        <v>248</v>
      </c>
      <c r="M1473" s="113" t="s">
        <v>2694</v>
      </c>
      <c r="N1473" s="351"/>
    </row>
    <row r="1474" spans="1:14">
      <c r="A1474" s="113" t="s">
        <v>1632</v>
      </c>
      <c r="B1474" s="113" t="s">
        <v>383</v>
      </c>
      <c r="C1474" s="113">
        <v>55.5</v>
      </c>
      <c r="D1474" s="113">
        <v>57.45</v>
      </c>
      <c r="E1474" s="113">
        <v>54.6</v>
      </c>
      <c r="F1474" s="113">
        <v>55.2</v>
      </c>
      <c r="G1474" s="113">
        <v>55</v>
      </c>
      <c r="H1474" s="113">
        <v>55.8</v>
      </c>
      <c r="I1474" s="113">
        <v>75512</v>
      </c>
      <c r="J1474" s="113">
        <v>4209383.75</v>
      </c>
      <c r="K1474" s="115">
        <v>43535</v>
      </c>
      <c r="L1474" s="113">
        <v>324</v>
      </c>
      <c r="M1474" s="113" t="s">
        <v>1633</v>
      </c>
      <c r="N1474" s="351"/>
    </row>
    <row r="1475" spans="1:14">
      <c r="A1475" s="113" t="s">
        <v>2491</v>
      </c>
      <c r="B1475" s="113" t="s">
        <v>383</v>
      </c>
      <c r="C1475" s="113">
        <v>21.1</v>
      </c>
      <c r="D1475" s="113">
        <v>21.2</v>
      </c>
      <c r="E1475" s="113">
        <v>20.7</v>
      </c>
      <c r="F1475" s="113">
        <v>20.85</v>
      </c>
      <c r="G1475" s="113">
        <v>20.8</v>
      </c>
      <c r="H1475" s="113">
        <v>20.75</v>
      </c>
      <c r="I1475" s="113">
        <v>57624</v>
      </c>
      <c r="J1475" s="113">
        <v>1209742.75</v>
      </c>
      <c r="K1475" s="115">
        <v>43535</v>
      </c>
      <c r="L1475" s="113">
        <v>330</v>
      </c>
      <c r="M1475" s="113" t="s">
        <v>2492</v>
      </c>
      <c r="N1475" s="351"/>
    </row>
    <row r="1476" spans="1:14">
      <c r="A1476" s="113" t="s">
        <v>1634</v>
      </c>
      <c r="B1476" s="113" t="s">
        <v>383</v>
      </c>
      <c r="C1476" s="113">
        <v>65.099999999999994</v>
      </c>
      <c r="D1476" s="113">
        <v>66.099999999999994</v>
      </c>
      <c r="E1476" s="113">
        <v>64.3</v>
      </c>
      <c r="F1476" s="113">
        <v>65.05</v>
      </c>
      <c r="G1476" s="113">
        <v>65.150000000000006</v>
      </c>
      <c r="H1476" s="113">
        <v>64.95</v>
      </c>
      <c r="I1476" s="113">
        <v>144634</v>
      </c>
      <c r="J1476" s="113">
        <v>9430659.5</v>
      </c>
      <c r="K1476" s="115">
        <v>43535</v>
      </c>
      <c r="L1476" s="113">
        <v>1737</v>
      </c>
      <c r="M1476" s="113" t="s">
        <v>1635</v>
      </c>
      <c r="N1476" s="351"/>
    </row>
    <row r="1477" spans="1:14">
      <c r="A1477" s="113" t="s">
        <v>1636</v>
      </c>
      <c r="B1477" s="113" t="s">
        <v>383</v>
      </c>
      <c r="C1477" s="113">
        <v>115.05</v>
      </c>
      <c r="D1477" s="113">
        <v>121.2</v>
      </c>
      <c r="E1477" s="113">
        <v>114.6</v>
      </c>
      <c r="F1477" s="113">
        <v>120.55</v>
      </c>
      <c r="G1477" s="113">
        <v>120.5</v>
      </c>
      <c r="H1477" s="113">
        <v>114.35</v>
      </c>
      <c r="I1477" s="113">
        <v>1325517</v>
      </c>
      <c r="J1477" s="113">
        <v>158767576.30000001</v>
      </c>
      <c r="K1477" s="115">
        <v>43535</v>
      </c>
      <c r="L1477" s="113">
        <v>7685</v>
      </c>
      <c r="M1477" s="113" t="s">
        <v>1637</v>
      </c>
      <c r="N1477" s="351"/>
    </row>
    <row r="1478" spans="1:14">
      <c r="A1478" s="113" t="s">
        <v>3144</v>
      </c>
      <c r="B1478" s="113" t="s">
        <v>383</v>
      </c>
      <c r="C1478" s="113">
        <v>4.8499999999999996</v>
      </c>
      <c r="D1478" s="113">
        <v>5</v>
      </c>
      <c r="E1478" s="113">
        <v>4.3</v>
      </c>
      <c r="F1478" s="113">
        <v>4.5999999999999996</v>
      </c>
      <c r="G1478" s="113">
        <v>4.9000000000000004</v>
      </c>
      <c r="H1478" s="113">
        <v>4.7</v>
      </c>
      <c r="I1478" s="113">
        <v>3932</v>
      </c>
      <c r="J1478" s="113">
        <v>18962.599999999999</v>
      </c>
      <c r="K1478" s="115">
        <v>43535</v>
      </c>
      <c r="L1478" s="113">
        <v>44</v>
      </c>
      <c r="M1478" s="113" t="s">
        <v>3145</v>
      </c>
      <c r="N1478" s="351"/>
    </row>
    <row r="1479" spans="1:14">
      <c r="A1479" s="113" t="s">
        <v>1638</v>
      </c>
      <c r="B1479" s="113" t="s">
        <v>383</v>
      </c>
      <c r="C1479" s="113">
        <v>13</v>
      </c>
      <c r="D1479" s="113">
        <v>13.6</v>
      </c>
      <c r="E1479" s="113">
        <v>12.85</v>
      </c>
      <c r="F1479" s="113">
        <v>12.95</v>
      </c>
      <c r="G1479" s="113">
        <v>12.85</v>
      </c>
      <c r="H1479" s="113">
        <v>13</v>
      </c>
      <c r="I1479" s="113">
        <v>65834</v>
      </c>
      <c r="J1479" s="113">
        <v>869985.7</v>
      </c>
      <c r="K1479" s="115">
        <v>43535</v>
      </c>
      <c r="L1479" s="113">
        <v>224</v>
      </c>
      <c r="M1479" s="113" t="s">
        <v>1639</v>
      </c>
      <c r="N1479" s="351"/>
    </row>
    <row r="1480" spans="1:14">
      <c r="A1480" s="113" t="s">
        <v>2248</v>
      </c>
      <c r="B1480" s="113" t="s">
        <v>383</v>
      </c>
      <c r="C1480" s="113">
        <v>342.65</v>
      </c>
      <c r="D1480" s="113">
        <v>355</v>
      </c>
      <c r="E1480" s="113">
        <v>342</v>
      </c>
      <c r="F1480" s="113">
        <v>349.95</v>
      </c>
      <c r="G1480" s="113">
        <v>350.15</v>
      </c>
      <c r="H1480" s="113">
        <v>339.85</v>
      </c>
      <c r="I1480" s="113">
        <v>3247</v>
      </c>
      <c r="J1480" s="113">
        <v>1138094.45</v>
      </c>
      <c r="K1480" s="115">
        <v>43535</v>
      </c>
      <c r="L1480" s="113">
        <v>135</v>
      </c>
      <c r="M1480" s="113" t="s">
        <v>2249</v>
      </c>
      <c r="N1480" s="351"/>
    </row>
    <row r="1481" spans="1:14">
      <c r="A1481" s="113" t="s">
        <v>2747</v>
      </c>
      <c r="B1481" s="113" t="s">
        <v>383</v>
      </c>
      <c r="C1481" s="113">
        <v>152.4</v>
      </c>
      <c r="D1481" s="113">
        <v>154.19999999999999</v>
      </c>
      <c r="E1481" s="113">
        <v>147.25</v>
      </c>
      <c r="F1481" s="113">
        <v>150.55000000000001</v>
      </c>
      <c r="G1481" s="113">
        <v>150</v>
      </c>
      <c r="H1481" s="113">
        <v>149.55000000000001</v>
      </c>
      <c r="I1481" s="113">
        <v>8468</v>
      </c>
      <c r="J1481" s="113">
        <v>1284091.6000000001</v>
      </c>
      <c r="K1481" s="115">
        <v>43535</v>
      </c>
      <c r="L1481" s="113">
        <v>86</v>
      </c>
      <c r="M1481" s="113" t="s">
        <v>2115</v>
      </c>
      <c r="N1481" s="351"/>
    </row>
    <row r="1482" spans="1:14">
      <c r="A1482" s="113" t="s">
        <v>1987</v>
      </c>
      <c r="B1482" s="113" t="s">
        <v>383</v>
      </c>
      <c r="C1482" s="113">
        <v>300.05</v>
      </c>
      <c r="D1482" s="113">
        <v>312.95</v>
      </c>
      <c r="E1482" s="113">
        <v>295</v>
      </c>
      <c r="F1482" s="113">
        <v>299.14999999999998</v>
      </c>
      <c r="G1482" s="113">
        <v>295</v>
      </c>
      <c r="H1482" s="113">
        <v>306.39999999999998</v>
      </c>
      <c r="I1482" s="113">
        <v>1346</v>
      </c>
      <c r="J1482" s="113">
        <v>403982.05</v>
      </c>
      <c r="K1482" s="115">
        <v>43535</v>
      </c>
      <c r="L1482" s="113">
        <v>77</v>
      </c>
      <c r="M1482" s="113" t="s">
        <v>1988</v>
      </c>
      <c r="N1482" s="351"/>
    </row>
    <row r="1483" spans="1:14">
      <c r="A1483" s="113" t="s">
        <v>212</v>
      </c>
      <c r="B1483" s="113" t="s">
        <v>383</v>
      </c>
      <c r="C1483" s="113">
        <v>973</v>
      </c>
      <c r="D1483" s="113">
        <v>1035</v>
      </c>
      <c r="E1483" s="113">
        <v>973</v>
      </c>
      <c r="F1483" s="113">
        <v>1027.8</v>
      </c>
      <c r="G1483" s="113">
        <v>1035</v>
      </c>
      <c r="H1483" s="113">
        <v>964.9</v>
      </c>
      <c r="I1483" s="113">
        <v>81279</v>
      </c>
      <c r="J1483" s="113">
        <v>81575965.049999997</v>
      </c>
      <c r="K1483" s="115">
        <v>43535</v>
      </c>
      <c r="L1483" s="113">
        <v>7930</v>
      </c>
      <c r="M1483" s="113" t="s">
        <v>1640</v>
      </c>
      <c r="N1483" s="351"/>
    </row>
    <row r="1484" spans="1:14">
      <c r="A1484" s="113" t="s">
        <v>1641</v>
      </c>
      <c r="B1484" s="113" t="s">
        <v>3175</v>
      </c>
      <c r="C1484" s="113">
        <v>20.100000000000001</v>
      </c>
      <c r="D1484" s="113">
        <v>20.25</v>
      </c>
      <c r="E1484" s="113">
        <v>19.350000000000001</v>
      </c>
      <c r="F1484" s="113">
        <v>20.149999999999999</v>
      </c>
      <c r="G1484" s="113">
        <v>19.600000000000001</v>
      </c>
      <c r="H1484" s="113">
        <v>19.3</v>
      </c>
      <c r="I1484" s="113">
        <v>4656</v>
      </c>
      <c r="J1484" s="113">
        <v>92983.15</v>
      </c>
      <c r="K1484" s="115">
        <v>43535</v>
      </c>
      <c r="L1484" s="113">
        <v>44</v>
      </c>
      <c r="M1484" s="113" t="s">
        <v>1642</v>
      </c>
      <c r="N1484" s="351"/>
    </row>
    <row r="1485" spans="1:14">
      <c r="A1485" s="113" t="s">
        <v>1643</v>
      </c>
      <c r="B1485" s="113" t="s">
        <v>383</v>
      </c>
      <c r="C1485" s="113">
        <v>216.75</v>
      </c>
      <c r="D1485" s="113">
        <v>223.4</v>
      </c>
      <c r="E1485" s="113">
        <v>215.1</v>
      </c>
      <c r="F1485" s="113">
        <v>220.85</v>
      </c>
      <c r="G1485" s="113">
        <v>220.5</v>
      </c>
      <c r="H1485" s="113">
        <v>215.7</v>
      </c>
      <c r="I1485" s="113">
        <v>202947</v>
      </c>
      <c r="J1485" s="113">
        <v>44870823.799999997</v>
      </c>
      <c r="K1485" s="115">
        <v>43535</v>
      </c>
      <c r="L1485" s="113">
        <v>2824</v>
      </c>
      <c r="M1485" s="113" t="s">
        <v>1644</v>
      </c>
      <c r="N1485" s="351"/>
    </row>
    <row r="1486" spans="1:14">
      <c r="A1486" s="113" t="s">
        <v>1645</v>
      </c>
      <c r="B1486" s="113" t="s">
        <v>383</v>
      </c>
      <c r="C1486" s="113">
        <v>531.25</v>
      </c>
      <c r="D1486" s="113">
        <v>532</v>
      </c>
      <c r="E1486" s="113">
        <v>521.20000000000005</v>
      </c>
      <c r="F1486" s="113">
        <v>529.65</v>
      </c>
      <c r="G1486" s="113">
        <v>527.29999999999995</v>
      </c>
      <c r="H1486" s="113">
        <v>522</v>
      </c>
      <c r="I1486" s="113">
        <v>13940</v>
      </c>
      <c r="J1486" s="113">
        <v>7344112.5499999998</v>
      </c>
      <c r="K1486" s="115">
        <v>43535</v>
      </c>
      <c r="L1486" s="113">
        <v>1214</v>
      </c>
      <c r="M1486" s="113" t="s">
        <v>1646</v>
      </c>
      <c r="N1486" s="351"/>
    </row>
    <row r="1487" spans="1:14">
      <c r="A1487" s="113" t="s">
        <v>2493</v>
      </c>
      <c r="B1487" s="113" t="s">
        <v>383</v>
      </c>
      <c r="C1487" s="113">
        <v>15.75</v>
      </c>
      <c r="D1487" s="113">
        <v>16.100000000000001</v>
      </c>
      <c r="E1487" s="113">
        <v>15.4</v>
      </c>
      <c r="F1487" s="113">
        <v>15.9</v>
      </c>
      <c r="G1487" s="113">
        <v>15.9</v>
      </c>
      <c r="H1487" s="113">
        <v>15.35</v>
      </c>
      <c r="I1487" s="113">
        <v>54096</v>
      </c>
      <c r="J1487" s="113">
        <v>856447.7</v>
      </c>
      <c r="K1487" s="115">
        <v>43535</v>
      </c>
      <c r="L1487" s="113">
        <v>186</v>
      </c>
      <c r="M1487" s="113" t="s">
        <v>2494</v>
      </c>
      <c r="N1487" s="351"/>
    </row>
    <row r="1488" spans="1:14">
      <c r="A1488" s="113" t="s">
        <v>1647</v>
      </c>
      <c r="B1488" s="113" t="s">
        <v>383</v>
      </c>
      <c r="C1488" s="113">
        <v>5547</v>
      </c>
      <c r="D1488" s="113">
        <v>5595</v>
      </c>
      <c r="E1488" s="113">
        <v>5510</v>
      </c>
      <c r="F1488" s="113">
        <v>5542.35</v>
      </c>
      <c r="G1488" s="113">
        <v>5531</v>
      </c>
      <c r="H1488" s="113">
        <v>5490.4</v>
      </c>
      <c r="I1488" s="113">
        <v>501</v>
      </c>
      <c r="J1488" s="113">
        <v>2784197.5</v>
      </c>
      <c r="K1488" s="115">
        <v>43535</v>
      </c>
      <c r="L1488" s="113">
        <v>298</v>
      </c>
      <c r="M1488" s="113" t="s">
        <v>1648</v>
      </c>
      <c r="N1488" s="351"/>
    </row>
    <row r="1489" spans="1:14">
      <c r="A1489" s="113" t="s">
        <v>2213</v>
      </c>
      <c r="B1489" s="113" t="s">
        <v>383</v>
      </c>
      <c r="C1489" s="113">
        <v>480.3</v>
      </c>
      <c r="D1489" s="113">
        <v>500</v>
      </c>
      <c r="E1489" s="113">
        <v>476.1</v>
      </c>
      <c r="F1489" s="113">
        <v>499.55</v>
      </c>
      <c r="G1489" s="113">
        <v>493</v>
      </c>
      <c r="H1489" s="113">
        <v>482.05</v>
      </c>
      <c r="I1489" s="113">
        <v>334330</v>
      </c>
      <c r="J1489" s="113">
        <v>162327913.65000001</v>
      </c>
      <c r="K1489" s="115">
        <v>43535</v>
      </c>
      <c r="L1489" s="113">
        <v>1600</v>
      </c>
      <c r="M1489" s="113" t="s">
        <v>2214</v>
      </c>
      <c r="N1489" s="351"/>
    </row>
    <row r="1490" spans="1:14">
      <c r="A1490" s="113" t="s">
        <v>1649</v>
      </c>
      <c r="B1490" s="113" t="s">
        <v>383</v>
      </c>
      <c r="C1490" s="113">
        <v>560</v>
      </c>
      <c r="D1490" s="113">
        <v>560</v>
      </c>
      <c r="E1490" s="113">
        <v>552.85</v>
      </c>
      <c r="F1490" s="113">
        <v>556.85</v>
      </c>
      <c r="G1490" s="113">
        <v>558</v>
      </c>
      <c r="H1490" s="113">
        <v>559.6</v>
      </c>
      <c r="I1490" s="113">
        <v>3011</v>
      </c>
      <c r="J1490" s="113">
        <v>1673865.25</v>
      </c>
      <c r="K1490" s="115">
        <v>43535</v>
      </c>
      <c r="L1490" s="113">
        <v>75</v>
      </c>
      <c r="M1490" s="113" t="s">
        <v>1650</v>
      </c>
      <c r="N1490" s="351"/>
    </row>
    <row r="1491" spans="1:14">
      <c r="A1491" s="113" t="s">
        <v>2300</v>
      </c>
      <c r="B1491" s="113" t="s">
        <v>383</v>
      </c>
      <c r="C1491" s="113">
        <v>382</v>
      </c>
      <c r="D1491" s="113">
        <v>384.95</v>
      </c>
      <c r="E1491" s="113">
        <v>374</v>
      </c>
      <c r="F1491" s="113">
        <v>379.15</v>
      </c>
      <c r="G1491" s="113">
        <v>380.5</v>
      </c>
      <c r="H1491" s="113">
        <v>380.85</v>
      </c>
      <c r="I1491" s="113">
        <v>17325</v>
      </c>
      <c r="J1491" s="113">
        <v>6574243</v>
      </c>
      <c r="K1491" s="115">
        <v>43535</v>
      </c>
      <c r="L1491" s="113">
        <v>606</v>
      </c>
      <c r="M1491" s="113" t="s">
        <v>2301</v>
      </c>
      <c r="N1491" s="351"/>
    </row>
    <row r="1492" spans="1:14">
      <c r="A1492" s="113" t="s">
        <v>2727</v>
      </c>
      <c r="B1492" s="113" t="s">
        <v>383</v>
      </c>
      <c r="C1492" s="113">
        <v>17.25</v>
      </c>
      <c r="D1492" s="113">
        <v>17.3</v>
      </c>
      <c r="E1492" s="113">
        <v>16.600000000000001</v>
      </c>
      <c r="F1492" s="113">
        <v>17</v>
      </c>
      <c r="G1492" s="113">
        <v>17</v>
      </c>
      <c r="H1492" s="113">
        <v>16.600000000000001</v>
      </c>
      <c r="I1492" s="113">
        <v>16951</v>
      </c>
      <c r="J1492" s="113">
        <v>287075</v>
      </c>
      <c r="K1492" s="115">
        <v>43535</v>
      </c>
      <c r="L1492" s="113">
        <v>43</v>
      </c>
      <c r="M1492" s="113" t="s">
        <v>2728</v>
      </c>
      <c r="N1492" s="351"/>
    </row>
    <row r="1493" spans="1:14">
      <c r="A1493" s="113" t="s">
        <v>1651</v>
      </c>
      <c r="B1493" s="113" t="s">
        <v>383</v>
      </c>
      <c r="C1493" s="113">
        <v>266.89999999999998</v>
      </c>
      <c r="D1493" s="113">
        <v>267.05</v>
      </c>
      <c r="E1493" s="113">
        <v>258.05</v>
      </c>
      <c r="F1493" s="113">
        <v>260.64999999999998</v>
      </c>
      <c r="G1493" s="113">
        <v>262</v>
      </c>
      <c r="H1493" s="113">
        <v>259.3</v>
      </c>
      <c r="I1493" s="113">
        <v>2595</v>
      </c>
      <c r="J1493" s="113">
        <v>679744.45</v>
      </c>
      <c r="K1493" s="115">
        <v>43535</v>
      </c>
      <c r="L1493" s="113">
        <v>146</v>
      </c>
      <c r="M1493" s="113" t="s">
        <v>1652</v>
      </c>
      <c r="N1493" s="351"/>
    </row>
    <row r="1494" spans="1:14">
      <c r="A1494" s="113" t="s">
        <v>3549</v>
      </c>
      <c r="B1494" s="113" t="s">
        <v>383</v>
      </c>
      <c r="C1494" s="113">
        <v>30.75</v>
      </c>
      <c r="D1494" s="113">
        <v>30.8</v>
      </c>
      <c r="E1494" s="113">
        <v>30.75</v>
      </c>
      <c r="F1494" s="113">
        <v>30.75</v>
      </c>
      <c r="G1494" s="113">
        <v>30.8</v>
      </c>
      <c r="H1494" s="113">
        <v>31.45</v>
      </c>
      <c r="I1494" s="113">
        <v>10</v>
      </c>
      <c r="J1494" s="113">
        <v>307.64999999999998</v>
      </c>
      <c r="K1494" s="115">
        <v>43535</v>
      </c>
      <c r="L1494" s="113">
        <v>2</v>
      </c>
      <c r="M1494" s="113" t="s">
        <v>3550</v>
      </c>
      <c r="N1494" s="351"/>
    </row>
    <row r="1495" spans="1:14">
      <c r="A1495" s="113" t="s">
        <v>1653</v>
      </c>
      <c r="B1495" s="113" t="s">
        <v>383</v>
      </c>
      <c r="C1495" s="113">
        <v>103.65</v>
      </c>
      <c r="D1495" s="113">
        <v>106.75</v>
      </c>
      <c r="E1495" s="113">
        <v>102</v>
      </c>
      <c r="F1495" s="113">
        <v>102.7</v>
      </c>
      <c r="G1495" s="113">
        <v>103</v>
      </c>
      <c r="H1495" s="113">
        <v>102.9</v>
      </c>
      <c r="I1495" s="113">
        <v>167998</v>
      </c>
      <c r="J1495" s="113">
        <v>17404192.449999999</v>
      </c>
      <c r="K1495" s="115">
        <v>43535</v>
      </c>
      <c r="L1495" s="113">
        <v>1552</v>
      </c>
      <c r="M1495" s="113" t="s">
        <v>1654</v>
      </c>
      <c r="N1495" s="351"/>
    </row>
    <row r="1496" spans="1:14">
      <c r="A1496" s="113" t="s">
        <v>1655</v>
      </c>
      <c r="B1496" s="113" t="s">
        <v>383</v>
      </c>
      <c r="C1496" s="113">
        <v>573</v>
      </c>
      <c r="D1496" s="113">
        <v>590</v>
      </c>
      <c r="E1496" s="113">
        <v>573</v>
      </c>
      <c r="F1496" s="113">
        <v>582.15</v>
      </c>
      <c r="G1496" s="113">
        <v>581</v>
      </c>
      <c r="H1496" s="113">
        <v>573</v>
      </c>
      <c r="I1496" s="113">
        <v>23767</v>
      </c>
      <c r="J1496" s="113">
        <v>13915810.1</v>
      </c>
      <c r="K1496" s="115">
        <v>43535</v>
      </c>
      <c r="L1496" s="113">
        <v>724</v>
      </c>
      <c r="M1496" s="113" t="s">
        <v>1656</v>
      </c>
      <c r="N1496" s="351"/>
    </row>
    <row r="1497" spans="1:14">
      <c r="A1497" s="113" t="s">
        <v>1657</v>
      </c>
      <c r="B1497" s="113" t="s">
        <v>383</v>
      </c>
      <c r="C1497" s="113">
        <v>153</v>
      </c>
      <c r="D1497" s="113">
        <v>156.35</v>
      </c>
      <c r="E1497" s="113">
        <v>152.05000000000001</v>
      </c>
      <c r="F1497" s="113">
        <v>154</v>
      </c>
      <c r="G1497" s="113">
        <v>153.94999999999999</v>
      </c>
      <c r="H1497" s="113">
        <v>152.35</v>
      </c>
      <c r="I1497" s="113">
        <v>445034</v>
      </c>
      <c r="J1497" s="113">
        <v>68604468.950000003</v>
      </c>
      <c r="K1497" s="115">
        <v>43535</v>
      </c>
      <c r="L1497" s="113">
        <v>6544</v>
      </c>
      <c r="M1497" s="113" t="s">
        <v>1658</v>
      </c>
      <c r="N1497" s="351"/>
    </row>
    <row r="1498" spans="1:14">
      <c r="A1498" s="113" t="s">
        <v>2495</v>
      </c>
      <c r="B1498" s="113" t="s">
        <v>383</v>
      </c>
      <c r="C1498" s="113">
        <v>69</v>
      </c>
      <c r="D1498" s="113">
        <v>69</v>
      </c>
      <c r="E1498" s="113">
        <v>65.45</v>
      </c>
      <c r="F1498" s="113">
        <v>66.650000000000006</v>
      </c>
      <c r="G1498" s="113">
        <v>67</v>
      </c>
      <c r="H1498" s="113">
        <v>67.7</v>
      </c>
      <c r="I1498" s="113">
        <v>2494</v>
      </c>
      <c r="J1498" s="113">
        <v>167121.35</v>
      </c>
      <c r="K1498" s="115">
        <v>43535</v>
      </c>
      <c r="L1498" s="113">
        <v>88</v>
      </c>
      <c r="M1498" s="113" t="s">
        <v>2496</v>
      </c>
      <c r="N1498" s="351"/>
    </row>
    <row r="1499" spans="1:14">
      <c r="A1499" s="113" t="s">
        <v>1659</v>
      </c>
      <c r="B1499" s="113" t="s">
        <v>383</v>
      </c>
      <c r="C1499" s="113">
        <v>94.35</v>
      </c>
      <c r="D1499" s="113">
        <v>100.5</v>
      </c>
      <c r="E1499" s="113">
        <v>93.15</v>
      </c>
      <c r="F1499" s="113">
        <v>99.15</v>
      </c>
      <c r="G1499" s="113">
        <v>98.55</v>
      </c>
      <c r="H1499" s="113">
        <v>93.35</v>
      </c>
      <c r="I1499" s="113">
        <v>1016122</v>
      </c>
      <c r="J1499" s="113">
        <v>98711178.150000006</v>
      </c>
      <c r="K1499" s="115">
        <v>43535</v>
      </c>
      <c r="L1499" s="113">
        <v>7912</v>
      </c>
      <c r="M1499" s="113" t="s">
        <v>2765</v>
      </c>
      <c r="N1499" s="351"/>
    </row>
    <row r="1500" spans="1:14">
      <c r="A1500" s="113" t="s">
        <v>154</v>
      </c>
      <c r="B1500" s="113" t="s">
        <v>383</v>
      </c>
      <c r="C1500" s="113">
        <v>1058</v>
      </c>
      <c r="D1500" s="113">
        <v>1074.5999999999999</v>
      </c>
      <c r="E1500" s="113">
        <v>1057.5999999999999</v>
      </c>
      <c r="F1500" s="113">
        <v>1069.2</v>
      </c>
      <c r="G1500" s="113">
        <v>1069.5</v>
      </c>
      <c r="H1500" s="113">
        <v>1053.2</v>
      </c>
      <c r="I1500" s="113">
        <v>2837644</v>
      </c>
      <c r="J1500" s="113">
        <v>3032974037.0999999</v>
      </c>
      <c r="K1500" s="115">
        <v>43535</v>
      </c>
      <c r="L1500" s="113">
        <v>71433</v>
      </c>
      <c r="M1500" s="113" t="s">
        <v>1660</v>
      </c>
      <c r="N1500" s="351"/>
    </row>
    <row r="1501" spans="1:14">
      <c r="A1501" s="113" t="s">
        <v>1972</v>
      </c>
      <c r="B1501" s="113" t="s">
        <v>383</v>
      </c>
      <c r="C1501" s="113">
        <v>30.1</v>
      </c>
      <c r="D1501" s="113">
        <v>32.450000000000003</v>
      </c>
      <c r="E1501" s="113">
        <v>30.1</v>
      </c>
      <c r="F1501" s="113">
        <v>31.3</v>
      </c>
      <c r="G1501" s="113">
        <v>31.45</v>
      </c>
      <c r="H1501" s="113">
        <v>30.5</v>
      </c>
      <c r="I1501" s="113">
        <v>15665</v>
      </c>
      <c r="J1501" s="113">
        <v>489143.3</v>
      </c>
      <c r="K1501" s="115">
        <v>43535</v>
      </c>
      <c r="L1501" s="113">
        <v>189</v>
      </c>
      <c r="M1501" s="113" t="s">
        <v>1973</v>
      </c>
      <c r="N1501" s="351"/>
    </row>
    <row r="1502" spans="1:14">
      <c r="A1502" s="113" t="s">
        <v>1661</v>
      </c>
      <c r="B1502" s="113" t="s">
        <v>383</v>
      </c>
      <c r="C1502" s="113">
        <v>35.799999999999997</v>
      </c>
      <c r="D1502" s="113">
        <v>35.799999999999997</v>
      </c>
      <c r="E1502" s="113">
        <v>35.299999999999997</v>
      </c>
      <c r="F1502" s="113">
        <v>35.450000000000003</v>
      </c>
      <c r="G1502" s="113">
        <v>35.5</v>
      </c>
      <c r="H1502" s="113">
        <v>35.200000000000003</v>
      </c>
      <c r="I1502" s="113">
        <v>78396</v>
      </c>
      <c r="J1502" s="113">
        <v>2780799.25</v>
      </c>
      <c r="K1502" s="115">
        <v>43535</v>
      </c>
      <c r="L1502" s="113">
        <v>414</v>
      </c>
      <c r="M1502" s="113" t="s">
        <v>1662</v>
      </c>
      <c r="N1502" s="351"/>
    </row>
    <row r="1503" spans="1:14">
      <c r="A1503" s="113" t="s">
        <v>1663</v>
      </c>
      <c r="B1503" s="113" t="s">
        <v>383</v>
      </c>
      <c r="C1503" s="113">
        <v>220.85</v>
      </c>
      <c r="D1503" s="113">
        <v>229.7</v>
      </c>
      <c r="E1503" s="113">
        <v>215.05</v>
      </c>
      <c r="F1503" s="113">
        <v>220.1</v>
      </c>
      <c r="G1503" s="113">
        <v>219.95</v>
      </c>
      <c r="H1503" s="113">
        <v>220.1</v>
      </c>
      <c r="I1503" s="113">
        <v>177487</v>
      </c>
      <c r="J1503" s="113">
        <v>39176528.799999997</v>
      </c>
      <c r="K1503" s="115">
        <v>43535</v>
      </c>
      <c r="L1503" s="113">
        <v>3782</v>
      </c>
      <c r="M1503" s="113" t="s">
        <v>1664</v>
      </c>
      <c r="N1503" s="351"/>
    </row>
    <row r="1504" spans="1:14">
      <c r="A1504" s="113" t="s">
        <v>1665</v>
      </c>
      <c r="B1504" s="113" t="s">
        <v>383</v>
      </c>
      <c r="C1504" s="113">
        <v>50.1</v>
      </c>
      <c r="D1504" s="113">
        <v>53</v>
      </c>
      <c r="E1504" s="113">
        <v>50.1</v>
      </c>
      <c r="F1504" s="113">
        <v>50.1</v>
      </c>
      <c r="G1504" s="113">
        <v>50.45</v>
      </c>
      <c r="H1504" s="113">
        <v>50.85</v>
      </c>
      <c r="I1504" s="113">
        <v>6574</v>
      </c>
      <c r="J1504" s="113">
        <v>331057.55</v>
      </c>
      <c r="K1504" s="115">
        <v>43535</v>
      </c>
      <c r="L1504" s="113">
        <v>40</v>
      </c>
      <c r="M1504" s="113" t="s">
        <v>1666</v>
      </c>
      <c r="N1504" s="351"/>
    </row>
    <row r="1505" spans="1:14">
      <c r="A1505" s="113" t="s">
        <v>213</v>
      </c>
      <c r="B1505" s="113" t="s">
        <v>383</v>
      </c>
      <c r="C1505" s="113">
        <v>1782.3</v>
      </c>
      <c r="D1505" s="113">
        <v>1796.45</v>
      </c>
      <c r="E1505" s="113">
        <v>1771.3</v>
      </c>
      <c r="F1505" s="113">
        <v>1789.85</v>
      </c>
      <c r="G1505" s="113">
        <v>1789.3</v>
      </c>
      <c r="H1505" s="113">
        <v>1782.2</v>
      </c>
      <c r="I1505" s="113">
        <v>130542</v>
      </c>
      <c r="J1505" s="113">
        <v>232960391.15000001</v>
      </c>
      <c r="K1505" s="115">
        <v>43535</v>
      </c>
      <c r="L1505" s="113">
        <v>11814</v>
      </c>
      <c r="M1505" s="113" t="s">
        <v>1667</v>
      </c>
      <c r="N1505" s="351"/>
    </row>
    <row r="1506" spans="1:14">
      <c r="A1506" s="113" t="s">
        <v>214</v>
      </c>
      <c r="B1506" s="113" t="s">
        <v>383</v>
      </c>
      <c r="C1506" s="113">
        <v>249.4</v>
      </c>
      <c r="D1506" s="113">
        <v>257.75</v>
      </c>
      <c r="E1506" s="113">
        <v>248.3</v>
      </c>
      <c r="F1506" s="113">
        <v>256.7</v>
      </c>
      <c r="G1506" s="113">
        <v>256.05</v>
      </c>
      <c r="H1506" s="113">
        <v>249.35</v>
      </c>
      <c r="I1506" s="113">
        <v>1275655</v>
      </c>
      <c r="J1506" s="113">
        <v>323739073.30000001</v>
      </c>
      <c r="K1506" s="115">
        <v>43535</v>
      </c>
      <c r="L1506" s="113">
        <v>10005</v>
      </c>
      <c r="M1506" s="113" t="s">
        <v>1668</v>
      </c>
      <c r="N1506" s="351"/>
    </row>
    <row r="1507" spans="1:14">
      <c r="A1507" s="113" t="s">
        <v>1669</v>
      </c>
      <c r="B1507" s="113" t="s">
        <v>383</v>
      </c>
      <c r="C1507" s="113">
        <v>147.65</v>
      </c>
      <c r="D1507" s="113">
        <v>154</v>
      </c>
      <c r="E1507" s="113">
        <v>140.94999999999999</v>
      </c>
      <c r="F1507" s="113">
        <v>143.05000000000001</v>
      </c>
      <c r="G1507" s="113">
        <v>142.19999999999999</v>
      </c>
      <c r="H1507" s="113">
        <v>148.94999999999999</v>
      </c>
      <c r="I1507" s="113">
        <v>538748</v>
      </c>
      <c r="J1507" s="113">
        <v>79165855.099999994</v>
      </c>
      <c r="K1507" s="115">
        <v>43535</v>
      </c>
      <c r="L1507" s="113">
        <v>2017</v>
      </c>
      <c r="M1507" s="113" t="s">
        <v>1670</v>
      </c>
      <c r="N1507" s="351"/>
    </row>
    <row r="1508" spans="1:14">
      <c r="A1508" s="113" t="s">
        <v>3300</v>
      </c>
      <c r="B1508" s="113" t="s">
        <v>383</v>
      </c>
      <c r="C1508" s="113">
        <v>5.9</v>
      </c>
      <c r="D1508" s="113">
        <v>5.9</v>
      </c>
      <c r="E1508" s="113">
        <v>5.9</v>
      </c>
      <c r="F1508" s="113">
        <v>5.9</v>
      </c>
      <c r="G1508" s="113">
        <v>5.9</v>
      </c>
      <c r="H1508" s="113">
        <v>5.65</v>
      </c>
      <c r="I1508" s="113">
        <v>51470</v>
      </c>
      <c r="J1508" s="113">
        <v>303673</v>
      </c>
      <c r="K1508" s="115">
        <v>43535</v>
      </c>
      <c r="L1508" s="113">
        <v>69</v>
      </c>
      <c r="M1508" s="113" t="s">
        <v>3301</v>
      </c>
      <c r="N1508" s="351"/>
    </row>
    <row r="1509" spans="1:14">
      <c r="A1509" s="113" t="s">
        <v>3334</v>
      </c>
      <c r="B1509" s="113" t="s">
        <v>383</v>
      </c>
      <c r="C1509" s="113">
        <v>27.1</v>
      </c>
      <c r="D1509" s="113">
        <v>28.5</v>
      </c>
      <c r="E1509" s="113">
        <v>26.8</v>
      </c>
      <c r="F1509" s="113">
        <v>27.7</v>
      </c>
      <c r="G1509" s="113">
        <v>28.25</v>
      </c>
      <c r="H1509" s="113">
        <v>27.75</v>
      </c>
      <c r="I1509" s="113">
        <v>5533</v>
      </c>
      <c r="J1509" s="113">
        <v>152312.9</v>
      </c>
      <c r="K1509" s="115">
        <v>43535</v>
      </c>
      <c r="L1509" s="113">
        <v>63</v>
      </c>
      <c r="M1509" s="113" t="s">
        <v>3335</v>
      </c>
      <c r="N1509" s="351"/>
    </row>
    <row r="1510" spans="1:14">
      <c r="A1510" s="113" t="s">
        <v>1671</v>
      </c>
      <c r="B1510" s="113" t="s">
        <v>383</v>
      </c>
      <c r="C1510" s="113">
        <v>339.35</v>
      </c>
      <c r="D1510" s="113">
        <v>342</v>
      </c>
      <c r="E1510" s="113">
        <v>333.05</v>
      </c>
      <c r="F1510" s="113">
        <v>340.05</v>
      </c>
      <c r="G1510" s="113">
        <v>340.95</v>
      </c>
      <c r="H1510" s="113">
        <v>335</v>
      </c>
      <c r="I1510" s="113">
        <v>251912</v>
      </c>
      <c r="J1510" s="113">
        <v>85376409.200000003</v>
      </c>
      <c r="K1510" s="115">
        <v>43535</v>
      </c>
      <c r="L1510" s="113">
        <v>3327</v>
      </c>
      <c r="M1510" s="113" t="s">
        <v>1888</v>
      </c>
      <c r="N1510" s="351"/>
    </row>
    <row r="1511" spans="1:14">
      <c r="A1511" s="113" t="s">
        <v>2497</v>
      </c>
      <c r="B1511" s="113" t="s">
        <v>383</v>
      </c>
      <c r="C1511" s="113">
        <v>126.2</v>
      </c>
      <c r="D1511" s="113">
        <v>134</v>
      </c>
      <c r="E1511" s="113">
        <v>125.15</v>
      </c>
      <c r="F1511" s="113">
        <v>131.4</v>
      </c>
      <c r="G1511" s="113">
        <v>131.94999999999999</v>
      </c>
      <c r="H1511" s="113">
        <v>125.45</v>
      </c>
      <c r="I1511" s="113">
        <v>133768</v>
      </c>
      <c r="J1511" s="113">
        <v>17561237.050000001</v>
      </c>
      <c r="K1511" s="115">
        <v>43535</v>
      </c>
      <c r="L1511" s="113">
        <v>2444</v>
      </c>
      <c r="M1511" s="113" t="s">
        <v>2498</v>
      </c>
    </row>
    <row r="1512" spans="1:14">
      <c r="A1512" s="113" t="s">
        <v>1672</v>
      </c>
      <c r="B1512" s="113" t="s">
        <v>383</v>
      </c>
      <c r="C1512" s="113">
        <v>66.5</v>
      </c>
      <c r="D1512" s="113">
        <v>67.25</v>
      </c>
      <c r="E1512" s="113">
        <v>66.099999999999994</v>
      </c>
      <c r="F1512" s="113">
        <v>66.900000000000006</v>
      </c>
      <c r="G1512" s="113">
        <v>67.150000000000006</v>
      </c>
      <c r="H1512" s="113">
        <v>66</v>
      </c>
      <c r="I1512" s="113">
        <v>381926</v>
      </c>
      <c r="J1512" s="113">
        <v>25484481.5</v>
      </c>
      <c r="K1512" s="115">
        <v>43535</v>
      </c>
      <c r="L1512" s="113">
        <v>2186</v>
      </c>
      <c r="M1512" s="113" t="s">
        <v>1673</v>
      </c>
    </row>
    <row r="1513" spans="1:14">
      <c r="A1513" s="113" t="s">
        <v>2168</v>
      </c>
      <c r="B1513" s="113" t="s">
        <v>383</v>
      </c>
      <c r="C1513" s="113">
        <v>79.3</v>
      </c>
      <c r="D1513" s="113">
        <v>81</v>
      </c>
      <c r="E1513" s="113">
        <v>78</v>
      </c>
      <c r="F1513" s="113">
        <v>78.400000000000006</v>
      </c>
      <c r="G1513" s="113">
        <v>78.05</v>
      </c>
      <c r="H1513" s="113">
        <v>79.599999999999994</v>
      </c>
      <c r="I1513" s="113">
        <v>37778</v>
      </c>
      <c r="J1513" s="113">
        <v>2989088.5</v>
      </c>
      <c r="K1513" s="115">
        <v>43535</v>
      </c>
      <c r="L1513" s="113">
        <v>682</v>
      </c>
      <c r="M1513" s="113" t="s">
        <v>2169</v>
      </c>
    </row>
    <row r="1514" spans="1:14">
      <c r="A1514" s="113" t="s">
        <v>1674</v>
      </c>
      <c r="B1514" s="113" t="s">
        <v>383</v>
      </c>
      <c r="C1514" s="113">
        <v>14.75</v>
      </c>
      <c r="D1514" s="113">
        <v>15.4</v>
      </c>
      <c r="E1514" s="113">
        <v>14.2</v>
      </c>
      <c r="F1514" s="113">
        <v>14.85</v>
      </c>
      <c r="G1514" s="113">
        <v>14.75</v>
      </c>
      <c r="H1514" s="113">
        <v>14.65</v>
      </c>
      <c r="I1514" s="113">
        <v>59024</v>
      </c>
      <c r="J1514" s="113">
        <v>880722.2</v>
      </c>
      <c r="K1514" s="115">
        <v>43535</v>
      </c>
      <c r="L1514" s="113">
        <v>233</v>
      </c>
      <c r="M1514" s="113" t="s">
        <v>2197</v>
      </c>
    </row>
    <row r="1515" spans="1:14">
      <c r="A1515" s="113" t="s">
        <v>374</v>
      </c>
      <c r="B1515" s="113" t="s">
        <v>383</v>
      </c>
      <c r="C1515" s="113">
        <v>111</v>
      </c>
      <c r="D1515" s="113">
        <v>115.15</v>
      </c>
      <c r="E1515" s="113">
        <v>111</v>
      </c>
      <c r="F1515" s="113">
        <v>112.8</v>
      </c>
      <c r="G1515" s="113">
        <v>113</v>
      </c>
      <c r="H1515" s="113">
        <v>112.1</v>
      </c>
      <c r="I1515" s="113">
        <v>26248</v>
      </c>
      <c r="J1515" s="113">
        <v>2972736</v>
      </c>
      <c r="K1515" s="115">
        <v>43535</v>
      </c>
      <c r="L1515" s="113">
        <v>1016</v>
      </c>
      <c r="M1515" s="113" t="s">
        <v>1675</v>
      </c>
    </row>
    <row r="1516" spans="1:14">
      <c r="A1516" s="113" t="s">
        <v>1676</v>
      </c>
      <c r="B1516" s="113" t="s">
        <v>383</v>
      </c>
      <c r="C1516" s="113">
        <v>60</v>
      </c>
      <c r="D1516" s="113">
        <v>60.1</v>
      </c>
      <c r="E1516" s="113">
        <v>57.4</v>
      </c>
      <c r="F1516" s="113">
        <v>58.05</v>
      </c>
      <c r="G1516" s="113">
        <v>58</v>
      </c>
      <c r="H1516" s="113">
        <v>59</v>
      </c>
      <c r="I1516" s="113">
        <v>877529</v>
      </c>
      <c r="J1516" s="113">
        <v>51030759.75</v>
      </c>
      <c r="K1516" s="115">
        <v>43535</v>
      </c>
      <c r="L1516" s="113">
        <v>6886</v>
      </c>
      <c r="M1516" s="113" t="s">
        <v>1677</v>
      </c>
    </row>
    <row r="1517" spans="1:14">
      <c r="A1517" s="113" t="s">
        <v>1678</v>
      </c>
      <c r="B1517" s="113" t="s">
        <v>383</v>
      </c>
      <c r="C1517" s="113">
        <v>710</v>
      </c>
      <c r="D1517" s="113">
        <v>720</v>
      </c>
      <c r="E1517" s="113">
        <v>684.05</v>
      </c>
      <c r="F1517" s="113">
        <v>686.75</v>
      </c>
      <c r="G1517" s="113">
        <v>685</v>
      </c>
      <c r="H1517" s="113">
        <v>704.75</v>
      </c>
      <c r="I1517" s="113">
        <v>3046</v>
      </c>
      <c r="J1517" s="113">
        <v>2112777.2999999998</v>
      </c>
      <c r="K1517" s="115">
        <v>43535</v>
      </c>
      <c r="L1517" s="113">
        <v>353</v>
      </c>
      <c r="M1517" s="113" t="s">
        <v>1679</v>
      </c>
    </row>
    <row r="1518" spans="1:14">
      <c r="A1518" s="113" t="s">
        <v>1680</v>
      </c>
      <c r="B1518" s="113" t="s">
        <v>383</v>
      </c>
      <c r="C1518" s="113">
        <v>8629</v>
      </c>
      <c r="D1518" s="113">
        <v>9050</v>
      </c>
      <c r="E1518" s="113">
        <v>8616.4500000000007</v>
      </c>
      <c r="F1518" s="113">
        <v>8999.85</v>
      </c>
      <c r="G1518" s="113">
        <v>8980</v>
      </c>
      <c r="H1518" s="113">
        <v>8644.5</v>
      </c>
      <c r="I1518" s="113">
        <v>10761</v>
      </c>
      <c r="J1518" s="113">
        <v>95753613.849999994</v>
      </c>
      <c r="K1518" s="115">
        <v>43535</v>
      </c>
      <c r="L1518" s="113">
        <v>5035</v>
      </c>
      <c r="M1518" s="113" t="s">
        <v>1681</v>
      </c>
    </row>
    <row r="1519" spans="1:14">
      <c r="A1519" s="113" t="s">
        <v>2170</v>
      </c>
      <c r="B1519" s="113" t="s">
        <v>383</v>
      </c>
      <c r="C1519" s="113">
        <v>56.3</v>
      </c>
      <c r="D1519" s="113">
        <v>64</v>
      </c>
      <c r="E1519" s="113">
        <v>55.9</v>
      </c>
      <c r="F1519" s="113">
        <v>61.25</v>
      </c>
      <c r="G1519" s="113">
        <v>61.7</v>
      </c>
      <c r="H1519" s="113">
        <v>54.95</v>
      </c>
      <c r="I1519" s="113">
        <v>63539</v>
      </c>
      <c r="J1519" s="113">
        <v>3923178.55</v>
      </c>
      <c r="K1519" s="115">
        <v>43535</v>
      </c>
      <c r="L1519" s="113">
        <v>980</v>
      </c>
      <c r="M1519" s="113" t="s">
        <v>2171</v>
      </c>
    </row>
    <row r="1520" spans="1:14">
      <c r="A1520" s="113" t="s">
        <v>2499</v>
      </c>
      <c r="B1520" s="113" t="s">
        <v>383</v>
      </c>
      <c r="C1520" s="113">
        <v>3.5</v>
      </c>
      <c r="D1520" s="113">
        <v>3.55</v>
      </c>
      <c r="E1520" s="113">
        <v>3.4</v>
      </c>
      <c r="F1520" s="113">
        <v>3.55</v>
      </c>
      <c r="G1520" s="113">
        <v>3.55</v>
      </c>
      <c r="H1520" s="113">
        <v>3.45</v>
      </c>
      <c r="I1520" s="113">
        <v>474824</v>
      </c>
      <c r="J1520" s="113">
        <v>1659891.7</v>
      </c>
      <c r="K1520" s="115">
        <v>43535</v>
      </c>
      <c r="L1520" s="113">
        <v>385</v>
      </c>
      <c r="M1520" s="113" t="s">
        <v>2500</v>
      </c>
    </row>
    <row r="1521" spans="1:13">
      <c r="A1521" s="113" t="s">
        <v>241</v>
      </c>
      <c r="B1521" s="113" t="s">
        <v>383</v>
      </c>
      <c r="C1521" s="113">
        <v>36</v>
      </c>
      <c r="D1521" s="113">
        <v>37.4</v>
      </c>
      <c r="E1521" s="113">
        <v>35.950000000000003</v>
      </c>
      <c r="F1521" s="113">
        <v>36.950000000000003</v>
      </c>
      <c r="G1521" s="113">
        <v>37.1</v>
      </c>
      <c r="H1521" s="113">
        <v>35.85</v>
      </c>
      <c r="I1521" s="113">
        <v>5473078</v>
      </c>
      <c r="J1521" s="113">
        <v>202481059.65000001</v>
      </c>
      <c r="K1521" s="115">
        <v>43535</v>
      </c>
      <c r="L1521" s="113">
        <v>36539</v>
      </c>
      <c r="M1521" s="113" t="s">
        <v>1682</v>
      </c>
    </row>
    <row r="1522" spans="1:13">
      <c r="A1522" s="113" t="s">
        <v>2695</v>
      </c>
      <c r="B1522" s="113" t="s">
        <v>383</v>
      </c>
      <c r="C1522" s="113">
        <v>189</v>
      </c>
      <c r="D1522" s="113">
        <v>199</v>
      </c>
      <c r="E1522" s="113">
        <v>188.6</v>
      </c>
      <c r="F1522" s="113">
        <v>193</v>
      </c>
      <c r="G1522" s="113">
        <v>193.55</v>
      </c>
      <c r="H1522" s="113">
        <v>187.75</v>
      </c>
      <c r="I1522" s="113">
        <v>153469</v>
      </c>
      <c r="J1522" s="113">
        <v>29694657.800000001</v>
      </c>
      <c r="K1522" s="115">
        <v>43535</v>
      </c>
      <c r="L1522" s="113">
        <v>3391</v>
      </c>
      <c r="M1522" s="113" t="s">
        <v>2696</v>
      </c>
    </row>
    <row r="1523" spans="1:13">
      <c r="A1523" s="113" t="s">
        <v>155</v>
      </c>
      <c r="B1523" s="113" t="s">
        <v>383</v>
      </c>
      <c r="C1523" s="113">
        <v>489.9</v>
      </c>
      <c r="D1523" s="113">
        <v>510</v>
      </c>
      <c r="E1523" s="113">
        <v>487</v>
      </c>
      <c r="F1523" s="113">
        <v>505.85</v>
      </c>
      <c r="G1523" s="113">
        <v>503.7</v>
      </c>
      <c r="H1523" s="113">
        <v>487</v>
      </c>
      <c r="I1523" s="113">
        <v>1683814</v>
      </c>
      <c r="J1523" s="113">
        <v>846286909.5</v>
      </c>
      <c r="K1523" s="115">
        <v>43535</v>
      </c>
      <c r="L1523" s="113">
        <v>23914</v>
      </c>
      <c r="M1523" s="113" t="s">
        <v>1683</v>
      </c>
    </row>
    <row r="1524" spans="1:13">
      <c r="A1524" s="113" t="s">
        <v>1684</v>
      </c>
      <c r="B1524" s="113" t="s">
        <v>383</v>
      </c>
      <c r="C1524" s="113">
        <v>2299.9499999999998</v>
      </c>
      <c r="D1524" s="113">
        <v>2320</v>
      </c>
      <c r="E1524" s="113">
        <v>2275</v>
      </c>
      <c r="F1524" s="113">
        <v>2282.25</v>
      </c>
      <c r="G1524" s="113">
        <v>2290</v>
      </c>
      <c r="H1524" s="113">
        <v>2276.35</v>
      </c>
      <c r="I1524" s="113">
        <v>2346</v>
      </c>
      <c r="J1524" s="113">
        <v>5378888.4000000004</v>
      </c>
      <c r="K1524" s="115">
        <v>43535</v>
      </c>
      <c r="L1524" s="113">
        <v>587</v>
      </c>
      <c r="M1524" s="113" t="s">
        <v>1685</v>
      </c>
    </row>
    <row r="1525" spans="1:13">
      <c r="A1525" s="113" t="s">
        <v>1686</v>
      </c>
      <c r="B1525" s="113" t="s">
        <v>383</v>
      </c>
      <c r="C1525" s="113">
        <v>329.85</v>
      </c>
      <c r="D1525" s="113">
        <v>340</v>
      </c>
      <c r="E1525" s="113">
        <v>327</v>
      </c>
      <c r="F1525" s="113">
        <v>336.65</v>
      </c>
      <c r="G1525" s="113">
        <v>338</v>
      </c>
      <c r="H1525" s="113">
        <v>327.45</v>
      </c>
      <c r="I1525" s="113">
        <v>69311</v>
      </c>
      <c r="J1525" s="113">
        <v>22991762.399999999</v>
      </c>
      <c r="K1525" s="115">
        <v>43535</v>
      </c>
      <c r="L1525" s="113">
        <v>1509</v>
      </c>
      <c r="M1525" s="113" t="s">
        <v>1687</v>
      </c>
    </row>
    <row r="1526" spans="1:13">
      <c r="A1526" s="113" t="s">
        <v>2501</v>
      </c>
      <c r="B1526" s="113" t="s">
        <v>383</v>
      </c>
      <c r="C1526" s="113">
        <v>4.45</v>
      </c>
      <c r="D1526" s="113">
        <v>4.45</v>
      </c>
      <c r="E1526" s="113">
        <v>4.3</v>
      </c>
      <c r="F1526" s="113">
        <v>4.45</v>
      </c>
      <c r="G1526" s="113">
        <v>4.45</v>
      </c>
      <c r="H1526" s="113">
        <v>4.25</v>
      </c>
      <c r="I1526" s="113">
        <v>15530</v>
      </c>
      <c r="J1526" s="113">
        <v>69086</v>
      </c>
      <c r="K1526" s="115">
        <v>43535</v>
      </c>
      <c r="L1526" s="113">
        <v>33</v>
      </c>
      <c r="M1526" s="113" t="s">
        <v>2502</v>
      </c>
    </row>
    <row r="1527" spans="1:13">
      <c r="A1527" s="113" t="s">
        <v>1688</v>
      </c>
      <c r="B1527" s="113" t="s">
        <v>383</v>
      </c>
      <c r="C1527" s="113">
        <v>71.25</v>
      </c>
      <c r="D1527" s="113">
        <v>72.7</v>
      </c>
      <c r="E1527" s="113">
        <v>70.2</v>
      </c>
      <c r="F1527" s="113">
        <v>71.75</v>
      </c>
      <c r="G1527" s="113">
        <v>71.5</v>
      </c>
      <c r="H1527" s="113">
        <v>71.25</v>
      </c>
      <c r="I1527" s="113">
        <v>277193</v>
      </c>
      <c r="J1527" s="113">
        <v>19814636.350000001</v>
      </c>
      <c r="K1527" s="115">
        <v>43535</v>
      </c>
      <c r="L1527" s="113">
        <v>2540</v>
      </c>
      <c r="M1527" s="113" t="s">
        <v>1689</v>
      </c>
    </row>
    <row r="1528" spans="1:13">
      <c r="A1528" s="113" t="s">
        <v>156</v>
      </c>
      <c r="B1528" s="113" t="s">
        <v>383</v>
      </c>
      <c r="C1528" s="113">
        <v>1395</v>
      </c>
      <c r="D1528" s="113">
        <v>1397.15</v>
      </c>
      <c r="E1528" s="113">
        <v>1376.1</v>
      </c>
      <c r="F1528" s="113">
        <v>1381.1</v>
      </c>
      <c r="G1528" s="113">
        <v>1379.05</v>
      </c>
      <c r="H1528" s="113">
        <v>1381.8</v>
      </c>
      <c r="I1528" s="113">
        <v>326381</v>
      </c>
      <c r="J1528" s="113">
        <v>452353668.89999998</v>
      </c>
      <c r="K1528" s="115">
        <v>43535</v>
      </c>
      <c r="L1528" s="113">
        <v>12905</v>
      </c>
      <c r="M1528" s="113" t="s">
        <v>1690</v>
      </c>
    </row>
    <row r="1529" spans="1:13">
      <c r="A1529" s="113" t="s">
        <v>1691</v>
      </c>
      <c r="B1529" s="113" t="s">
        <v>383</v>
      </c>
      <c r="C1529" s="113">
        <v>174.05</v>
      </c>
      <c r="D1529" s="113">
        <v>179.7</v>
      </c>
      <c r="E1529" s="113">
        <v>172.95</v>
      </c>
      <c r="F1529" s="113">
        <v>176.25</v>
      </c>
      <c r="G1529" s="113">
        <v>176.5</v>
      </c>
      <c r="H1529" s="113">
        <v>175</v>
      </c>
      <c r="I1529" s="113">
        <v>26642</v>
      </c>
      <c r="J1529" s="113">
        <v>4722950.2</v>
      </c>
      <c r="K1529" s="115">
        <v>43535</v>
      </c>
      <c r="L1529" s="113">
        <v>722</v>
      </c>
      <c r="M1529" s="113" t="s">
        <v>1692</v>
      </c>
    </row>
    <row r="1530" spans="1:13">
      <c r="A1530" s="113" t="s">
        <v>157</v>
      </c>
      <c r="B1530" s="113" t="s">
        <v>383</v>
      </c>
      <c r="C1530" s="113">
        <v>19.350000000000001</v>
      </c>
      <c r="D1530" s="113">
        <v>19.850000000000001</v>
      </c>
      <c r="E1530" s="113">
        <v>19.149999999999999</v>
      </c>
      <c r="F1530" s="113">
        <v>19.25</v>
      </c>
      <c r="G1530" s="113">
        <v>19.2</v>
      </c>
      <c r="H1530" s="113">
        <v>19.25</v>
      </c>
      <c r="I1530" s="113">
        <v>1081286</v>
      </c>
      <c r="J1530" s="113">
        <v>20978900.75</v>
      </c>
      <c r="K1530" s="115">
        <v>43535</v>
      </c>
      <c r="L1530" s="113">
        <v>2144</v>
      </c>
      <c r="M1530" s="113" t="s">
        <v>1693</v>
      </c>
    </row>
    <row r="1531" spans="1:13">
      <c r="A1531" s="113" t="s">
        <v>1694</v>
      </c>
      <c r="B1531" s="113" t="s">
        <v>383</v>
      </c>
      <c r="C1531" s="113">
        <v>217</v>
      </c>
      <c r="D1531" s="113">
        <v>225.4</v>
      </c>
      <c r="E1531" s="113">
        <v>217</v>
      </c>
      <c r="F1531" s="113">
        <v>224</v>
      </c>
      <c r="G1531" s="113">
        <v>223.5</v>
      </c>
      <c r="H1531" s="113">
        <v>217.25</v>
      </c>
      <c r="I1531" s="113">
        <v>217345</v>
      </c>
      <c r="J1531" s="113">
        <v>48359537.299999997</v>
      </c>
      <c r="K1531" s="115">
        <v>43535</v>
      </c>
      <c r="L1531" s="113">
        <v>3281</v>
      </c>
      <c r="M1531" s="113" t="s">
        <v>1695</v>
      </c>
    </row>
    <row r="1532" spans="1:13">
      <c r="A1532" s="113" t="s">
        <v>1696</v>
      </c>
      <c r="B1532" s="113" t="s">
        <v>383</v>
      </c>
      <c r="C1532" s="113">
        <v>258.3</v>
      </c>
      <c r="D1532" s="113">
        <v>259</v>
      </c>
      <c r="E1532" s="113">
        <v>251.2</v>
      </c>
      <c r="F1532" s="113">
        <v>254.05</v>
      </c>
      <c r="G1532" s="113">
        <v>252</v>
      </c>
      <c r="H1532" s="113">
        <v>258.35000000000002</v>
      </c>
      <c r="I1532" s="113">
        <v>9460</v>
      </c>
      <c r="J1532" s="113">
        <v>2421304.1</v>
      </c>
      <c r="K1532" s="115">
        <v>43535</v>
      </c>
      <c r="L1532" s="113">
        <v>441</v>
      </c>
      <c r="M1532" s="113" t="s">
        <v>1697</v>
      </c>
    </row>
    <row r="1533" spans="1:13">
      <c r="A1533" s="113" t="s">
        <v>3302</v>
      </c>
      <c r="B1533" s="113" t="s">
        <v>383</v>
      </c>
      <c r="C1533" s="113">
        <v>16.149999999999999</v>
      </c>
      <c r="D1533" s="113">
        <v>16.45</v>
      </c>
      <c r="E1533" s="113">
        <v>15.8</v>
      </c>
      <c r="F1533" s="113">
        <v>15.85</v>
      </c>
      <c r="G1533" s="113">
        <v>15.9</v>
      </c>
      <c r="H1533" s="113">
        <v>16.2</v>
      </c>
      <c r="I1533" s="113">
        <v>86963</v>
      </c>
      <c r="J1533" s="113">
        <v>1387271</v>
      </c>
      <c r="K1533" s="115">
        <v>43535</v>
      </c>
      <c r="L1533" s="113">
        <v>237</v>
      </c>
      <c r="M1533" s="113" t="s">
        <v>3303</v>
      </c>
    </row>
    <row r="1534" spans="1:13">
      <c r="A1534" s="113" t="s">
        <v>1698</v>
      </c>
      <c r="B1534" s="113" t="s">
        <v>383</v>
      </c>
      <c r="C1534" s="113">
        <v>7.7</v>
      </c>
      <c r="D1534" s="113">
        <v>7.75</v>
      </c>
      <c r="E1534" s="113">
        <v>7.4</v>
      </c>
      <c r="F1534" s="113">
        <v>7.55</v>
      </c>
      <c r="G1534" s="113">
        <v>7.5</v>
      </c>
      <c r="H1534" s="113">
        <v>7.45</v>
      </c>
      <c r="I1534" s="113">
        <v>118728</v>
      </c>
      <c r="J1534" s="113">
        <v>900781</v>
      </c>
      <c r="K1534" s="115">
        <v>43535</v>
      </c>
      <c r="L1534" s="113">
        <v>331</v>
      </c>
      <c r="M1534" s="113" t="s">
        <v>1699</v>
      </c>
    </row>
    <row r="1535" spans="1:13">
      <c r="A1535" s="113" t="s">
        <v>1700</v>
      </c>
      <c r="B1535" s="113" t="s">
        <v>383</v>
      </c>
      <c r="C1535" s="113">
        <v>316.14999999999998</v>
      </c>
      <c r="D1535" s="113">
        <v>340.75</v>
      </c>
      <c r="E1535" s="113">
        <v>315.55</v>
      </c>
      <c r="F1535" s="113">
        <v>335.8</v>
      </c>
      <c r="G1535" s="113">
        <v>337.9</v>
      </c>
      <c r="H1535" s="113">
        <v>316.3</v>
      </c>
      <c r="I1535" s="113">
        <v>2453779</v>
      </c>
      <c r="J1535" s="113">
        <v>809977148.5</v>
      </c>
      <c r="K1535" s="115">
        <v>43535</v>
      </c>
      <c r="L1535" s="113">
        <v>27793</v>
      </c>
      <c r="M1535" s="113" t="s">
        <v>1701</v>
      </c>
    </row>
    <row r="1536" spans="1:13">
      <c r="A1536" s="113" t="s">
        <v>158</v>
      </c>
      <c r="B1536" s="113" t="s">
        <v>383</v>
      </c>
      <c r="C1536" s="113">
        <v>3975.5</v>
      </c>
      <c r="D1536" s="113">
        <v>4057.5</v>
      </c>
      <c r="E1536" s="113">
        <v>3955.65</v>
      </c>
      <c r="F1536" s="113">
        <v>4049.15</v>
      </c>
      <c r="G1536" s="113">
        <v>4049.05</v>
      </c>
      <c r="H1536" s="113">
        <v>3972</v>
      </c>
      <c r="I1536" s="113">
        <v>389964</v>
      </c>
      <c r="J1536" s="113">
        <v>1563995438.9000001</v>
      </c>
      <c r="K1536" s="115">
        <v>43535</v>
      </c>
      <c r="L1536" s="113">
        <v>21692</v>
      </c>
      <c r="M1536" s="113" t="s">
        <v>1702</v>
      </c>
    </row>
    <row r="1537" spans="1:13">
      <c r="A1537" s="113" t="s">
        <v>1703</v>
      </c>
      <c r="B1537" s="113" t="s">
        <v>383</v>
      </c>
      <c r="C1537" s="113">
        <v>52.85</v>
      </c>
      <c r="D1537" s="113">
        <v>58</v>
      </c>
      <c r="E1537" s="113">
        <v>52</v>
      </c>
      <c r="F1537" s="113">
        <v>55.35</v>
      </c>
      <c r="G1537" s="113">
        <v>55.4</v>
      </c>
      <c r="H1537" s="113">
        <v>51.8</v>
      </c>
      <c r="I1537" s="113">
        <v>38562</v>
      </c>
      <c r="J1537" s="113">
        <v>2137364.75</v>
      </c>
      <c r="K1537" s="115">
        <v>43535</v>
      </c>
      <c r="L1537" s="113">
        <v>449</v>
      </c>
      <c r="M1537" s="113" t="s">
        <v>1704</v>
      </c>
    </row>
    <row r="1538" spans="1:13">
      <c r="A1538" s="113" t="s">
        <v>1705</v>
      </c>
      <c r="B1538" s="113" t="s">
        <v>383</v>
      </c>
      <c r="C1538" s="113">
        <v>196.05</v>
      </c>
      <c r="D1538" s="113">
        <v>204.7</v>
      </c>
      <c r="E1538" s="113">
        <v>196.05</v>
      </c>
      <c r="F1538" s="113">
        <v>200.35</v>
      </c>
      <c r="G1538" s="113">
        <v>199</v>
      </c>
      <c r="H1538" s="113">
        <v>197.55</v>
      </c>
      <c r="I1538" s="113">
        <v>328183</v>
      </c>
      <c r="J1538" s="113">
        <v>66265410.350000001</v>
      </c>
      <c r="K1538" s="115">
        <v>43535</v>
      </c>
      <c r="L1538" s="113">
        <v>5661</v>
      </c>
      <c r="M1538" s="113" t="s">
        <v>1706</v>
      </c>
    </row>
    <row r="1539" spans="1:13">
      <c r="A1539" s="113" t="s">
        <v>1707</v>
      </c>
      <c r="B1539" s="113" t="s">
        <v>383</v>
      </c>
      <c r="C1539" s="113">
        <v>100.65</v>
      </c>
      <c r="D1539" s="113">
        <v>109.25</v>
      </c>
      <c r="E1539" s="113">
        <v>100.6</v>
      </c>
      <c r="F1539" s="113">
        <v>107.15</v>
      </c>
      <c r="G1539" s="113">
        <v>107.5</v>
      </c>
      <c r="H1539" s="113">
        <v>100.1</v>
      </c>
      <c r="I1539" s="113">
        <v>31940</v>
      </c>
      <c r="J1539" s="113">
        <v>3409733.45</v>
      </c>
      <c r="K1539" s="115">
        <v>43535</v>
      </c>
      <c r="L1539" s="113">
        <v>483</v>
      </c>
      <c r="M1539" s="113" t="s">
        <v>1708</v>
      </c>
    </row>
    <row r="1540" spans="1:13">
      <c r="A1540" s="113" t="s">
        <v>159</v>
      </c>
      <c r="B1540" s="113" t="s">
        <v>383</v>
      </c>
      <c r="C1540" s="113">
        <v>78.7</v>
      </c>
      <c r="D1540" s="113">
        <v>83.5</v>
      </c>
      <c r="E1540" s="113">
        <v>78.7</v>
      </c>
      <c r="F1540" s="113">
        <v>82.7</v>
      </c>
      <c r="G1540" s="113">
        <v>82.85</v>
      </c>
      <c r="H1540" s="113">
        <v>78.099999999999994</v>
      </c>
      <c r="I1540" s="113">
        <v>13144457</v>
      </c>
      <c r="J1540" s="113">
        <v>1071255016.8</v>
      </c>
      <c r="K1540" s="115">
        <v>43535</v>
      </c>
      <c r="L1540" s="113">
        <v>34520</v>
      </c>
      <c r="M1540" s="113" t="s">
        <v>1709</v>
      </c>
    </row>
    <row r="1541" spans="1:13">
      <c r="A1541" s="113" t="s">
        <v>2075</v>
      </c>
      <c r="B1541" s="113" t="s">
        <v>383</v>
      </c>
      <c r="C1541" s="113">
        <v>46.6</v>
      </c>
      <c r="D1541" s="113">
        <v>50.95</v>
      </c>
      <c r="E1541" s="113">
        <v>46.2</v>
      </c>
      <c r="F1541" s="113">
        <v>47.8</v>
      </c>
      <c r="G1541" s="113">
        <v>47.95</v>
      </c>
      <c r="H1541" s="113">
        <v>46.4</v>
      </c>
      <c r="I1541" s="113">
        <v>575818</v>
      </c>
      <c r="J1541" s="113">
        <v>27735118.550000001</v>
      </c>
      <c r="K1541" s="115">
        <v>43535</v>
      </c>
      <c r="L1541" s="113">
        <v>2085</v>
      </c>
      <c r="M1541" s="113" t="s">
        <v>2718</v>
      </c>
    </row>
    <row r="1542" spans="1:13">
      <c r="A1542" s="113" t="s">
        <v>1710</v>
      </c>
      <c r="B1542" s="113" t="s">
        <v>383</v>
      </c>
      <c r="C1542" s="113">
        <v>11.25</v>
      </c>
      <c r="D1542" s="113">
        <v>11.4</v>
      </c>
      <c r="E1542" s="113">
        <v>11.1</v>
      </c>
      <c r="F1542" s="113">
        <v>11.25</v>
      </c>
      <c r="G1542" s="113">
        <v>11.25</v>
      </c>
      <c r="H1542" s="113">
        <v>11.2</v>
      </c>
      <c r="I1542" s="113">
        <v>504015</v>
      </c>
      <c r="J1542" s="113">
        <v>5667585.2000000002</v>
      </c>
      <c r="K1542" s="115">
        <v>43535</v>
      </c>
      <c r="L1542" s="113">
        <v>783</v>
      </c>
      <c r="M1542" s="113" t="s">
        <v>1711</v>
      </c>
    </row>
    <row r="1543" spans="1:13">
      <c r="A1543" s="113" t="s">
        <v>3170</v>
      </c>
      <c r="B1543" s="113" t="s">
        <v>383</v>
      </c>
      <c r="C1543" s="113">
        <v>324</v>
      </c>
      <c r="D1543" s="113">
        <v>346.65</v>
      </c>
      <c r="E1543" s="113">
        <v>321.2</v>
      </c>
      <c r="F1543" s="113">
        <v>324.25</v>
      </c>
      <c r="G1543" s="113">
        <v>321.2</v>
      </c>
      <c r="H1543" s="113">
        <v>324</v>
      </c>
      <c r="I1543" s="113">
        <v>359</v>
      </c>
      <c r="J1543" s="113">
        <v>117256.2</v>
      </c>
      <c r="K1543" s="115">
        <v>43535</v>
      </c>
      <c r="L1543" s="113">
        <v>26</v>
      </c>
      <c r="M1543" s="113" t="s">
        <v>3171</v>
      </c>
    </row>
    <row r="1544" spans="1:13">
      <c r="A1544" s="113" t="s">
        <v>1712</v>
      </c>
      <c r="B1544" s="113" t="s">
        <v>383</v>
      </c>
      <c r="C1544" s="113">
        <v>223.25</v>
      </c>
      <c r="D1544" s="113">
        <v>235.65</v>
      </c>
      <c r="E1544" s="113">
        <v>223.2</v>
      </c>
      <c r="F1544" s="113">
        <v>230.85</v>
      </c>
      <c r="G1544" s="113">
        <v>232.8</v>
      </c>
      <c r="H1544" s="113">
        <v>223.8</v>
      </c>
      <c r="I1544" s="113">
        <v>68767</v>
      </c>
      <c r="J1544" s="113">
        <v>15935207.6</v>
      </c>
      <c r="K1544" s="115">
        <v>43535</v>
      </c>
      <c r="L1544" s="113">
        <v>1421</v>
      </c>
      <c r="M1544" s="113" t="s">
        <v>1713</v>
      </c>
    </row>
    <row r="1545" spans="1:13">
      <c r="A1545" s="113" t="s">
        <v>160</v>
      </c>
      <c r="B1545" s="113" t="s">
        <v>383</v>
      </c>
      <c r="C1545" s="113">
        <v>889.45</v>
      </c>
      <c r="D1545" s="113">
        <v>899.45</v>
      </c>
      <c r="E1545" s="113">
        <v>887.6</v>
      </c>
      <c r="F1545" s="113">
        <v>896.7</v>
      </c>
      <c r="G1545" s="113">
        <v>897.45</v>
      </c>
      <c r="H1545" s="113">
        <v>881.75</v>
      </c>
      <c r="I1545" s="113">
        <v>2575062</v>
      </c>
      <c r="J1545" s="113">
        <v>2305302455</v>
      </c>
      <c r="K1545" s="115">
        <v>43535</v>
      </c>
      <c r="L1545" s="113">
        <v>68824</v>
      </c>
      <c r="M1545" s="113" t="s">
        <v>1714</v>
      </c>
    </row>
    <row r="1546" spans="1:13">
      <c r="A1546" s="113" t="s">
        <v>3304</v>
      </c>
      <c r="B1546" s="113" t="s">
        <v>383</v>
      </c>
      <c r="C1546" s="113">
        <v>2.95</v>
      </c>
      <c r="D1546" s="113">
        <v>2.95</v>
      </c>
      <c r="E1546" s="113">
        <v>2.9</v>
      </c>
      <c r="F1546" s="113">
        <v>2.9</v>
      </c>
      <c r="G1546" s="113">
        <v>2.95</v>
      </c>
      <c r="H1546" s="113">
        <v>2.95</v>
      </c>
      <c r="I1546" s="113">
        <v>796213</v>
      </c>
      <c r="J1546" s="113">
        <v>2321793.9</v>
      </c>
      <c r="K1546" s="115">
        <v>43535</v>
      </c>
      <c r="L1546" s="113">
        <v>926</v>
      </c>
      <c r="M1546" s="113" t="s">
        <v>3305</v>
      </c>
    </row>
    <row r="1547" spans="1:13">
      <c r="A1547" s="113" t="s">
        <v>1715</v>
      </c>
      <c r="B1547" s="113" t="s">
        <v>383</v>
      </c>
      <c r="C1547" s="113">
        <v>34.950000000000003</v>
      </c>
      <c r="D1547" s="113">
        <v>36.35</v>
      </c>
      <c r="E1547" s="113">
        <v>34.549999999999997</v>
      </c>
      <c r="F1547" s="113">
        <v>35.1</v>
      </c>
      <c r="G1547" s="113">
        <v>35.049999999999997</v>
      </c>
      <c r="H1547" s="113">
        <v>34.700000000000003</v>
      </c>
      <c r="I1547" s="113">
        <v>533703</v>
      </c>
      <c r="J1547" s="113">
        <v>18940641.100000001</v>
      </c>
      <c r="K1547" s="115">
        <v>43535</v>
      </c>
      <c r="L1547" s="113">
        <v>1630</v>
      </c>
      <c r="M1547" s="113" t="s">
        <v>1716</v>
      </c>
    </row>
    <row r="1548" spans="1:13">
      <c r="A1548" s="113" t="s">
        <v>3306</v>
      </c>
      <c r="B1548" s="113" t="s">
        <v>3175</v>
      </c>
      <c r="C1548" s="113">
        <v>2</v>
      </c>
      <c r="D1548" s="113">
        <v>2</v>
      </c>
      <c r="E1548" s="113">
        <v>1.9</v>
      </c>
      <c r="F1548" s="113">
        <v>2</v>
      </c>
      <c r="G1548" s="113">
        <v>2</v>
      </c>
      <c r="H1548" s="113">
        <v>1.95</v>
      </c>
      <c r="I1548" s="113">
        <v>6726</v>
      </c>
      <c r="J1548" s="113">
        <v>13129</v>
      </c>
      <c r="K1548" s="115">
        <v>43535</v>
      </c>
      <c r="L1548" s="113">
        <v>22</v>
      </c>
      <c r="M1548" s="113" t="s">
        <v>3307</v>
      </c>
    </row>
    <row r="1549" spans="1:13">
      <c r="A1549" s="113" t="s">
        <v>3407</v>
      </c>
      <c r="B1549" s="113" t="s">
        <v>383</v>
      </c>
      <c r="C1549" s="113">
        <v>279</v>
      </c>
      <c r="D1549" s="113">
        <v>287.39</v>
      </c>
      <c r="E1549" s="113">
        <v>275</v>
      </c>
      <c r="F1549" s="113">
        <v>282.98</v>
      </c>
      <c r="G1549" s="113">
        <v>282.98</v>
      </c>
      <c r="H1549" s="113">
        <v>279.5</v>
      </c>
      <c r="I1549" s="113">
        <v>203</v>
      </c>
      <c r="J1549" s="113">
        <v>57032.17</v>
      </c>
      <c r="K1549" s="115">
        <v>43535</v>
      </c>
      <c r="L1549" s="113">
        <v>16</v>
      </c>
      <c r="M1549" s="113" t="s">
        <v>3408</v>
      </c>
    </row>
    <row r="1550" spans="1:13">
      <c r="A1550" s="113" t="s">
        <v>2758</v>
      </c>
      <c r="B1550" s="113" t="s">
        <v>383</v>
      </c>
      <c r="C1550" s="113">
        <v>1162</v>
      </c>
      <c r="D1550" s="113">
        <v>1173.3</v>
      </c>
      <c r="E1550" s="113">
        <v>1162</v>
      </c>
      <c r="F1550" s="113">
        <v>1164.8499999999999</v>
      </c>
      <c r="G1550" s="113">
        <v>1164.8499999999999</v>
      </c>
      <c r="H1550" s="113">
        <v>1158.2</v>
      </c>
      <c r="I1550" s="113">
        <v>445</v>
      </c>
      <c r="J1550" s="113">
        <v>518286.1</v>
      </c>
      <c r="K1550" s="115">
        <v>43535</v>
      </c>
      <c r="L1550" s="113">
        <v>22</v>
      </c>
      <c r="M1550" s="113" t="s">
        <v>2759</v>
      </c>
    </row>
    <row r="1551" spans="1:13">
      <c r="A1551" s="113" t="s">
        <v>3381</v>
      </c>
      <c r="B1551" s="113" t="s">
        <v>383</v>
      </c>
      <c r="C1551" s="113">
        <v>389.99</v>
      </c>
      <c r="D1551" s="113">
        <v>390</v>
      </c>
      <c r="E1551" s="113">
        <v>383.5</v>
      </c>
      <c r="F1551" s="113">
        <v>385.1</v>
      </c>
      <c r="G1551" s="113">
        <v>385.1</v>
      </c>
      <c r="H1551" s="113">
        <v>389.61</v>
      </c>
      <c r="I1551" s="113">
        <v>233</v>
      </c>
      <c r="J1551" s="113">
        <v>89830.15</v>
      </c>
      <c r="K1551" s="115">
        <v>43535</v>
      </c>
      <c r="L1551" s="113">
        <v>15</v>
      </c>
      <c r="M1551" s="113" t="s">
        <v>3382</v>
      </c>
    </row>
    <row r="1552" spans="1:13">
      <c r="A1552" s="113" t="s">
        <v>3308</v>
      </c>
      <c r="B1552" s="113" t="s">
        <v>383</v>
      </c>
      <c r="C1552" s="113">
        <v>11.1</v>
      </c>
      <c r="D1552" s="113">
        <v>11.1</v>
      </c>
      <c r="E1552" s="113">
        <v>11.1</v>
      </c>
      <c r="F1552" s="113">
        <v>11.1</v>
      </c>
      <c r="G1552" s="113">
        <v>11.1</v>
      </c>
      <c r="H1552" s="113">
        <v>10.6</v>
      </c>
      <c r="I1552" s="113">
        <v>445362</v>
      </c>
      <c r="J1552" s="113">
        <v>4943518.2</v>
      </c>
      <c r="K1552" s="115">
        <v>43535</v>
      </c>
      <c r="L1552" s="113">
        <v>168</v>
      </c>
      <c r="M1552" s="113" t="s">
        <v>3309</v>
      </c>
    </row>
    <row r="1553" spans="1:13">
      <c r="A1553" s="113" t="s">
        <v>2250</v>
      </c>
      <c r="B1553" s="113" t="s">
        <v>383</v>
      </c>
      <c r="C1553" s="113">
        <v>143.85</v>
      </c>
      <c r="D1553" s="113">
        <v>143.9</v>
      </c>
      <c r="E1553" s="113">
        <v>133</v>
      </c>
      <c r="F1553" s="113">
        <v>134.30000000000001</v>
      </c>
      <c r="G1553" s="113">
        <v>133.44999999999999</v>
      </c>
      <c r="H1553" s="113">
        <v>141.94999999999999</v>
      </c>
      <c r="I1553" s="113">
        <v>152585</v>
      </c>
      <c r="J1553" s="113">
        <v>20708691.949999999</v>
      </c>
      <c r="K1553" s="115">
        <v>43535</v>
      </c>
      <c r="L1553" s="113">
        <v>3176</v>
      </c>
      <c r="M1553" s="113" t="s">
        <v>2251</v>
      </c>
    </row>
    <row r="1554" spans="1:13">
      <c r="A1554" s="113" t="s">
        <v>3310</v>
      </c>
      <c r="B1554" s="113" t="s">
        <v>3175</v>
      </c>
      <c r="C1554" s="113">
        <v>0.15</v>
      </c>
      <c r="D1554" s="113">
        <v>0.15</v>
      </c>
      <c r="E1554" s="113">
        <v>0.1</v>
      </c>
      <c r="F1554" s="113">
        <v>0.15</v>
      </c>
      <c r="G1554" s="113">
        <v>0.15</v>
      </c>
      <c r="H1554" s="113">
        <v>0.15</v>
      </c>
      <c r="I1554" s="113">
        <v>3632889</v>
      </c>
      <c r="J1554" s="113">
        <v>452810.35</v>
      </c>
      <c r="K1554" s="115">
        <v>43535</v>
      </c>
      <c r="L1554" s="113">
        <v>338</v>
      </c>
      <c r="M1554" s="113" t="s">
        <v>3311</v>
      </c>
    </row>
    <row r="1555" spans="1:13">
      <c r="A1555" s="113" t="s">
        <v>1717</v>
      </c>
      <c r="B1555" s="113" t="s">
        <v>383</v>
      </c>
      <c r="C1555" s="113">
        <v>279</v>
      </c>
      <c r="D1555" s="113">
        <v>314</v>
      </c>
      <c r="E1555" s="113">
        <v>276.85000000000002</v>
      </c>
      <c r="F1555" s="113">
        <v>307.89999999999998</v>
      </c>
      <c r="G1555" s="113">
        <v>314</v>
      </c>
      <c r="H1555" s="113">
        <v>279.39999999999998</v>
      </c>
      <c r="I1555" s="113">
        <v>299925</v>
      </c>
      <c r="J1555" s="113">
        <v>89557498.900000006</v>
      </c>
      <c r="K1555" s="115">
        <v>43535</v>
      </c>
      <c r="L1555" s="113">
        <v>3273</v>
      </c>
      <c r="M1555" s="113" t="s">
        <v>1718</v>
      </c>
    </row>
    <row r="1556" spans="1:13">
      <c r="A1556" s="113" t="s">
        <v>1719</v>
      </c>
      <c r="B1556" s="113" t="s">
        <v>383</v>
      </c>
      <c r="C1556" s="113">
        <v>586.95000000000005</v>
      </c>
      <c r="D1556" s="113">
        <v>594.4</v>
      </c>
      <c r="E1556" s="113">
        <v>572.95000000000005</v>
      </c>
      <c r="F1556" s="113">
        <v>579.35</v>
      </c>
      <c r="G1556" s="113">
        <v>578.9</v>
      </c>
      <c r="H1556" s="113">
        <v>578.4</v>
      </c>
      <c r="I1556" s="113">
        <v>39670</v>
      </c>
      <c r="J1556" s="113">
        <v>23092248.699999999</v>
      </c>
      <c r="K1556" s="115">
        <v>43535</v>
      </c>
      <c r="L1556" s="113">
        <v>2512</v>
      </c>
      <c r="M1556" s="113" t="s">
        <v>1720</v>
      </c>
    </row>
    <row r="1557" spans="1:13">
      <c r="A1557" s="113" t="s">
        <v>2076</v>
      </c>
      <c r="B1557" s="113" t="s">
        <v>383</v>
      </c>
      <c r="C1557" s="113">
        <v>653.6</v>
      </c>
      <c r="D1557" s="113">
        <v>664.9</v>
      </c>
      <c r="E1557" s="113">
        <v>647</v>
      </c>
      <c r="F1557" s="113">
        <v>649.9</v>
      </c>
      <c r="G1557" s="113">
        <v>649.95000000000005</v>
      </c>
      <c r="H1557" s="113">
        <v>652.95000000000005</v>
      </c>
      <c r="I1557" s="113">
        <v>8511</v>
      </c>
      <c r="J1557" s="113">
        <v>5557618.4000000004</v>
      </c>
      <c r="K1557" s="115">
        <v>43535</v>
      </c>
      <c r="L1557" s="113">
        <v>383</v>
      </c>
      <c r="M1557" s="113" t="s">
        <v>2077</v>
      </c>
    </row>
    <row r="1558" spans="1:13">
      <c r="A1558" s="113" t="s">
        <v>2611</v>
      </c>
      <c r="B1558" s="113" t="s">
        <v>383</v>
      </c>
      <c r="C1558" s="113">
        <v>52</v>
      </c>
      <c r="D1558" s="113">
        <v>53.2</v>
      </c>
      <c r="E1558" s="113">
        <v>50.5</v>
      </c>
      <c r="F1558" s="113">
        <v>51.15</v>
      </c>
      <c r="G1558" s="113">
        <v>51.2</v>
      </c>
      <c r="H1558" s="113">
        <v>51.85</v>
      </c>
      <c r="I1558" s="113">
        <v>7376547</v>
      </c>
      <c r="J1558" s="113">
        <v>382039397.05000001</v>
      </c>
      <c r="K1558" s="115">
        <v>43535</v>
      </c>
      <c r="L1558" s="113">
        <v>24945</v>
      </c>
      <c r="M1558" s="113" t="s">
        <v>2697</v>
      </c>
    </row>
    <row r="1559" spans="1:13">
      <c r="A1559" s="113" t="s">
        <v>1721</v>
      </c>
      <c r="B1559" s="113" t="s">
        <v>383</v>
      </c>
      <c r="C1559" s="113">
        <v>40.5</v>
      </c>
      <c r="D1559" s="113">
        <v>41.3</v>
      </c>
      <c r="E1559" s="113">
        <v>40.200000000000003</v>
      </c>
      <c r="F1559" s="113">
        <v>40.799999999999997</v>
      </c>
      <c r="G1559" s="113">
        <v>40.9</v>
      </c>
      <c r="H1559" s="113">
        <v>40.5</v>
      </c>
      <c r="I1559" s="113">
        <v>9670</v>
      </c>
      <c r="J1559" s="113">
        <v>394971.85</v>
      </c>
      <c r="K1559" s="115">
        <v>43535</v>
      </c>
      <c r="L1559" s="113">
        <v>49</v>
      </c>
      <c r="M1559" s="113" t="s">
        <v>1722</v>
      </c>
    </row>
    <row r="1560" spans="1:13">
      <c r="A1560" s="113" t="s">
        <v>1723</v>
      </c>
      <c r="B1560" s="113" t="s">
        <v>383</v>
      </c>
      <c r="C1560" s="113">
        <v>10.3</v>
      </c>
      <c r="D1560" s="113">
        <v>10.65</v>
      </c>
      <c r="E1560" s="113">
        <v>10.1</v>
      </c>
      <c r="F1560" s="113">
        <v>10.25</v>
      </c>
      <c r="G1560" s="113">
        <v>10.3</v>
      </c>
      <c r="H1560" s="113">
        <v>10.3</v>
      </c>
      <c r="I1560" s="113">
        <v>7380</v>
      </c>
      <c r="J1560" s="113">
        <v>76089</v>
      </c>
      <c r="K1560" s="115">
        <v>43535</v>
      </c>
      <c r="L1560" s="113">
        <v>44</v>
      </c>
      <c r="M1560" s="113" t="s">
        <v>1724</v>
      </c>
    </row>
    <row r="1561" spans="1:13">
      <c r="A1561" s="113" t="s">
        <v>2737</v>
      </c>
      <c r="B1561" s="113" t="s">
        <v>383</v>
      </c>
      <c r="C1561" s="113">
        <v>643</v>
      </c>
      <c r="D1561" s="113">
        <v>651.9</v>
      </c>
      <c r="E1561" s="113">
        <v>639.29999999999995</v>
      </c>
      <c r="F1561" s="113">
        <v>645.6</v>
      </c>
      <c r="G1561" s="113">
        <v>644.95000000000005</v>
      </c>
      <c r="H1561" s="113">
        <v>643.54999999999995</v>
      </c>
      <c r="I1561" s="113">
        <v>33324</v>
      </c>
      <c r="J1561" s="113">
        <v>21521643.350000001</v>
      </c>
      <c r="K1561" s="115">
        <v>43535</v>
      </c>
      <c r="L1561" s="113">
        <v>2098</v>
      </c>
      <c r="M1561" s="113" t="s">
        <v>2738</v>
      </c>
    </row>
    <row r="1562" spans="1:13">
      <c r="A1562" s="113" t="s">
        <v>1725</v>
      </c>
      <c r="B1562" s="113" t="s">
        <v>383</v>
      </c>
      <c r="C1562" s="113">
        <v>16.350000000000001</v>
      </c>
      <c r="D1562" s="113">
        <v>16.399999999999999</v>
      </c>
      <c r="E1562" s="113">
        <v>15.95</v>
      </c>
      <c r="F1562" s="113">
        <v>16.25</v>
      </c>
      <c r="G1562" s="113">
        <v>16.25</v>
      </c>
      <c r="H1562" s="113">
        <v>16</v>
      </c>
      <c r="I1562" s="113">
        <v>255861</v>
      </c>
      <c r="J1562" s="113">
        <v>4160364.65</v>
      </c>
      <c r="K1562" s="115">
        <v>43535</v>
      </c>
      <c r="L1562" s="113">
        <v>521</v>
      </c>
      <c r="M1562" s="113" t="s">
        <v>1726</v>
      </c>
    </row>
    <row r="1563" spans="1:13">
      <c r="A1563" s="113" t="s">
        <v>1727</v>
      </c>
      <c r="B1563" s="113" t="s">
        <v>383</v>
      </c>
      <c r="C1563" s="113">
        <v>11.45</v>
      </c>
      <c r="D1563" s="113">
        <v>11.7</v>
      </c>
      <c r="E1563" s="113">
        <v>11</v>
      </c>
      <c r="F1563" s="113">
        <v>11.3</v>
      </c>
      <c r="G1563" s="113">
        <v>11.2</v>
      </c>
      <c r="H1563" s="113">
        <v>11.15</v>
      </c>
      <c r="I1563" s="113">
        <v>54497</v>
      </c>
      <c r="J1563" s="113">
        <v>618738.5</v>
      </c>
      <c r="K1563" s="115">
        <v>43535</v>
      </c>
      <c r="L1563" s="113">
        <v>70</v>
      </c>
      <c r="M1563" s="113" t="s">
        <v>1728</v>
      </c>
    </row>
    <row r="1564" spans="1:13">
      <c r="A1564" s="113" t="s">
        <v>1918</v>
      </c>
      <c r="B1564" s="113" t="s">
        <v>383</v>
      </c>
      <c r="C1564" s="113">
        <v>813.9</v>
      </c>
      <c r="D1564" s="113">
        <v>816.75</v>
      </c>
      <c r="E1564" s="113">
        <v>807.9</v>
      </c>
      <c r="F1564" s="113">
        <v>813.75</v>
      </c>
      <c r="G1564" s="113">
        <v>813</v>
      </c>
      <c r="H1564" s="113">
        <v>806.55</v>
      </c>
      <c r="I1564" s="113">
        <v>27159</v>
      </c>
      <c r="J1564" s="113">
        <v>22113108</v>
      </c>
      <c r="K1564" s="115">
        <v>43535</v>
      </c>
      <c r="L1564" s="113">
        <v>1499</v>
      </c>
      <c r="M1564" s="113" t="s">
        <v>1919</v>
      </c>
    </row>
    <row r="1565" spans="1:13">
      <c r="A1565" s="113" t="s">
        <v>225</v>
      </c>
      <c r="B1565" s="113" t="s">
        <v>383</v>
      </c>
      <c r="C1565" s="113">
        <v>174</v>
      </c>
      <c r="D1565" s="113">
        <v>178.75</v>
      </c>
      <c r="E1565" s="113">
        <v>172.55</v>
      </c>
      <c r="F1565" s="113">
        <v>177.1</v>
      </c>
      <c r="G1565" s="113">
        <v>176.65</v>
      </c>
      <c r="H1565" s="113">
        <v>172.35</v>
      </c>
      <c r="I1565" s="113">
        <v>9043700</v>
      </c>
      <c r="J1565" s="113">
        <v>1597315874.6500001</v>
      </c>
      <c r="K1565" s="115">
        <v>43535</v>
      </c>
      <c r="L1565" s="113">
        <v>57755</v>
      </c>
      <c r="M1565" s="113" t="s">
        <v>1729</v>
      </c>
    </row>
    <row r="1566" spans="1:13">
      <c r="A1566" s="113" t="s">
        <v>1730</v>
      </c>
      <c r="B1566" s="113" t="s">
        <v>383</v>
      </c>
      <c r="C1566" s="113">
        <v>2198</v>
      </c>
      <c r="D1566" s="113">
        <v>2410</v>
      </c>
      <c r="E1566" s="113">
        <v>2180</v>
      </c>
      <c r="F1566" s="113">
        <v>2320.6</v>
      </c>
      <c r="G1566" s="113">
        <v>2318</v>
      </c>
      <c r="H1566" s="113">
        <v>2192.0500000000002</v>
      </c>
      <c r="I1566" s="113">
        <v>497091</v>
      </c>
      <c r="J1566" s="113">
        <v>1158395652.5999999</v>
      </c>
      <c r="K1566" s="115">
        <v>43535</v>
      </c>
      <c r="L1566" s="113">
        <v>39427</v>
      </c>
      <c r="M1566" s="113" t="s">
        <v>1731</v>
      </c>
    </row>
    <row r="1567" spans="1:13">
      <c r="A1567" s="113" t="s">
        <v>1732</v>
      </c>
      <c r="B1567" s="113" t="s">
        <v>383</v>
      </c>
      <c r="C1567" s="113">
        <v>35.700000000000003</v>
      </c>
      <c r="D1567" s="113">
        <v>35.700000000000003</v>
      </c>
      <c r="E1567" s="113">
        <v>34.299999999999997</v>
      </c>
      <c r="F1567" s="113">
        <v>34.5</v>
      </c>
      <c r="G1567" s="113">
        <v>34.5</v>
      </c>
      <c r="H1567" s="113">
        <v>34.6</v>
      </c>
      <c r="I1567" s="113">
        <v>29884</v>
      </c>
      <c r="J1567" s="113">
        <v>1036469.55</v>
      </c>
      <c r="K1567" s="115">
        <v>43535</v>
      </c>
      <c r="L1567" s="113">
        <v>458</v>
      </c>
      <c r="M1567" s="113" t="s">
        <v>1733</v>
      </c>
    </row>
    <row r="1568" spans="1:13">
      <c r="A1568" s="113" t="s">
        <v>1734</v>
      </c>
      <c r="B1568" s="113" t="s">
        <v>383</v>
      </c>
      <c r="C1568" s="113">
        <v>1190.05</v>
      </c>
      <c r="D1568" s="113">
        <v>1210</v>
      </c>
      <c r="E1568" s="113">
        <v>1190.05</v>
      </c>
      <c r="F1568" s="113">
        <v>1205.25</v>
      </c>
      <c r="G1568" s="113">
        <v>1210</v>
      </c>
      <c r="H1568" s="113">
        <v>1210.2</v>
      </c>
      <c r="I1568" s="113">
        <v>456</v>
      </c>
      <c r="J1568" s="113">
        <v>548743.69999999995</v>
      </c>
      <c r="K1568" s="115">
        <v>43535</v>
      </c>
      <c r="L1568" s="113">
        <v>114</v>
      </c>
      <c r="M1568" s="113" t="s">
        <v>1735</v>
      </c>
    </row>
    <row r="1569" spans="1:13">
      <c r="A1569" s="113" t="s">
        <v>380</v>
      </c>
      <c r="B1569" s="113" t="s">
        <v>383</v>
      </c>
      <c r="C1569" s="113">
        <v>77.45</v>
      </c>
      <c r="D1569" s="113">
        <v>77.45</v>
      </c>
      <c r="E1569" s="113">
        <v>73.25</v>
      </c>
      <c r="F1569" s="113">
        <v>74.5</v>
      </c>
      <c r="G1569" s="113">
        <v>74.099999999999994</v>
      </c>
      <c r="H1569" s="113">
        <v>75.8</v>
      </c>
      <c r="I1569" s="113">
        <v>19778</v>
      </c>
      <c r="J1569" s="113">
        <v>1476208.2</v>
      </c>
      <c r="K1569" s="115">
        <v>43535</v>
      </c>
      <c r="L1569" s="113">
        <v>322</v>
      </c>
      <c r="M1569" s="113" t="s">
        <v>1736</v>
      </c>
    </row>
    <row r="1570" spans="1:13">
      <c r="A1570" s="113" t="s">
        <v>1737</v>
      </c>
      <c r="B1570" s="113" t="s">
        <v>383</v>
      </c>
      <c r="C1570" s="113">
        <v>213</v>
      </c>
      <c r="D1570" s="113">
        <v>220</v>
      </c>
      <c r="E1570" s="113">
        <v>213</v>
      </c>
      <c r="F1570" s="113">
        <v>219.45</v>
      </c>
      <c r="G1570" s="113">
        <v>219</v>
      </c>
      <c r="H1570" s="113">
        <v>213.75</v>
      </c>
      <c r="I1570" s="113">
        <v>564480</v>
      </c>
      <c r="J1570" s="113">
        <v>123041942.59999999</v>
      </c>
      <c r="K1570" s="115">
        <v>43535</v>
      </c>
      <c r="L1570" s="113">
        <v>6867</v>
      </c>
      <c r="M1570" s="113" t="s">
        <v>1878</v>
      </c>
    </row>
    <row r="1571" spans="1:13">
      <c r="A1571" s="113" t="s">
        <v>1867</v>
      </c>
      <c r="B1571" s="113" t="s">
        <v>383</v>
      </c>
      <c r="C1571" s="113">
        <v>2160.0500000000002</v>
      </c>
      <c r="D1571" s="113">
        <v>2287.75</v>
      </c>
      <c r="E1571" s="113">
        <v>2160.0500000000002</v>
      </c>
      <c r="F1571" s="113">
        <v>2224.25</v>
      </c>
      <c r="G1571" s="113">
        <v>2200</v>
      </c>
      <c r="H1571" s="113">
        <v>2160.35</v>
      </c>
      <c r="I1571" s="113">
        <v>232</v>
      </c>
      <c r="J1571" s="113">
        <v>515877.05</v>
      </c>
      <c r="K1571" s="115">
        <v>43535</v>
      </c>
      <c r="L1571" s="113">
        <v>171</v>
      </c>
      <c r="M1571" s="113" t="s">
        <v>1868</v>
      </c>
    </row>
    <row r="1572" spans="1:13">
      <c r="A1572" s="113" t="s">
        <v>1738</v>
      </c>
      <c r="B1572" s="113" t="s">
        <v>3175</v>
      </c>
      <c r="C1572" s="113">
        <v>3.6</v>
      </c>
      <c r="D1572" s="113">
        <v>3.6</v>
      </c>
      <c r="E1572" s="113">
        <v>3.6</v>
      </c>
      <c r="F1572" s="113">
        <v>3.6</v>
      </c>
      <c r="G1572" s="113">
        <v>3.6</v>
      </c>
      <c r="H1572" s="113">
        <v>3.45</v>
      </c>
      <c r="I1572" s="113">
        <v>8278</v>
      </c>
      <c r="J1572" s="113">
        <v>29800.799999999999</v>
      </c>
      <c r="K1572" s="115">
        <v>43535</v>
      </c>
      <c r="L1572" s="113">
        <v>36</v>
      </c>
      <c r="M1572" s="113" t="s">
        <v>1739</v>
      </c>
    </row>
    <row r="1573" spans="1:13">
      <c r="A1573" s="113" t="s">
        <v>1997</v>
      </c>
      <c r="B1573" s="113" t="s">
        <v>383</v>
      </c>
      <c r="C1573" s="113">
        <v>78.150000000000006</v>
      </c>
      <c r="D1573" s="113">
        <v>80.5</v>
      </c>
      <c r="E1573" s="113">
        <v>78.05</v>
      </c>
      <c r="F1573" s="113">
        <v>78.400000000000006</v>
      </c>
      <c r="G1573" s="113">
        <v>78.349999999999994</v>
      </c>
      <c r="H1573" s="113">
        <v>78.75</v>
      </c>
      <c r="I1573" s="113">
        <v>23010</v>
      </c>
      <c r="J1573" s="113">
        <v>1813648.35</v>
      </c>
      <c r="K1573" s="115">
        <v>43535</v>
      </c>
      <c r="L1573" s="113">
        <v>290</v>
      </c>
      <c r="M1573" s="113" t="s">
        <v>1740</v>
      </c>
    </row>
    <row r="1574" spans="1:13">
      <c r="A1574" s="113" t="s">
        <v>3312</v>
      </c>
      <c r="B1574" s="113" t="s">
        <v>383</v>
      </c>
      <c r="C1574" s="113">
        <v>1</v>
      </c>
      <c r="D1574" s="113">
        <v>1</v>
      </c>
      <c r="E1574" s="113">
        <v>1</v>
      </c>
      <c r="F1574" s="113">
        <v>1</v>
      </c>
      <c r="G1574" s="113">
        <v>1</v>
      </c>
      <c r="H1574" s="113">
        <v>0.95</v>
      </c>
      <c r="I1574" s="113">
        <v>121003</v>
      </c>
      <c r="J1574" s="113">
        <v>121003</v>
      </c>
      <c r="K1574" s="115">
        <v>43535</v>
      </c>
      <c r="L1574" s="113">
        <v>54</v>
      </c>
      <c r="M1574" s="113" t="s">
        <v>3313</v>
      </c>
    </row>
    <row r="1575" spans="1:13">
      <c r="A1575" s="113" t="s">
        <v>1741</v>
      </c>
      <c r="B1575" s="113" t="s">
        <v>383</v>
      </c>
      <c r="C1575" s="113">
        <v>11.25</v>
      </c>
      <c r="D1575" s="113">
        <v>11.65</v>
      </c>
      <c r="E1575" s="113">
        <v>11.25</v>
      </c>
      <c r="F1575" s="113">
        <v>11.4</v>
      </c>
      <c r="G1575" s="113">
        <v>11.5</v>
      </c>
      <c r="H1575" s="113">
        <v>11.1</v>
      </c>
      <c r="I1575" s="113">
        <v>1281879</v>
      </c>
      <c r="J1575" s="113">
        <v>14602750.050000001</v>
      </c>
      <c r="K1575" s="115">
        <v>43535</v>
      </c>
      <c r="L1575" s="113">
        <v>1518</v>
      </c>
      <c r="M1575" s="113" t="s">
        <v>1742</v>
      </c>
    </row>
    <row r="1576" spans="1:13">
      <c r="A1576" s="113" t="s">
        <v>3517</v>
      </c>
      <c r="B1576" s="113" t="s">
        <v>3175</v>
      </c>
      <c r="C1576" s="113">
        <v>7.7</v>
      </c>
      <c r="D1576" s="113">
        <v>7.7</v>
      </c>
      <c r="E1576" s="113">
        <v>7.7</v>
      </c>
      <c r="F1576" s="113">
        <v>7.7</v>
      </c>
      <c r="G1576" s="113">
        <v>7.7</v>
      </c>
      <c r="H1576" s="113">
        <v>8</v>
      </c>
      <c r="I1576" s="113">
        <v>7</v>
      </c>
      <c r="J1576" s="113">
        <v>53.9</v>
      </c>
      <c r="K1576" s="115">
        <v>43535</v>
      </c>
      <c r="L1576" s="113">
        <v>2</v>
      </c>
      <c r="M1576" s="113" t="s">
        <v>3518</v>
      </c>
    </row>
    <row r="1577" spans="1:13">
      <c r="A1577" s="113" t="s">
        <v>2604</v>
      </c>
      <c r="B1577" s="113" t="s">
        <v>383</v>
      </c>
      <c r="C1577" s="113">
        <v>202.15</v>
      </c>
      <c r="D1577" s="113">
        <v>221</v>
      </c>
      <c r="E1577" s="113">
        <v>202</v>
      </c>
      <c r="F1577" s="113">
        <v>208.2</v>
      </c>
      <c r="G1577" s="113">
        <v>209</v>
      </c>
      <c r="H1577" s="113">
        <v>203</v>
      </c>
      <c r="I1577" s="113">
        <v>126450</v>
      </c>
      <c r="J1577" s="113">
        <v>26711784</v>
      </c>
      <c r="K1577" s="115">
        <v>43535</v>
      </c>
      <c r="L1577" s="113">
        <v>3134</v>
      </c>
      <c r="M1577" s="113" t="s">
        <v>2605</v>
      </c>
    </row>
    <row r="1578" spans="1:13">
      <c r="A1578" s="113" t="s">
        <v>1743</v>
      </c>
      <c r="B1578" s="113" t="s">
        <v>383</v>
      </c>
      <c r="C1578" s="113">
        <v>1640.1</v>
      </c>
      <c r="D1578" s="113">
        <v>1697</v>
      </c>
      <c r="E1578" s="113">
        <v>1640.1</v>
      </c>
      <c r="F1578" s="113">
        <v>1689.15</v>
      </c>
      <c r="G1578" s="113">
        <v>1689</v>
      </c>
      <c r="H1578" s="113">
        <v>1640</v>
      </c>
      <c r="I1578" s="113">
        <v>38328</v>
      </c>
      <c r="J1578" s="113">
        <v>64096768.75</v>
      </c>
      <c r="K1578" s="115">
        <v>43535</v>
      </c>
      <c r="L1578" s="113">
        <v>3458</v>
      </c>
      <c r="M1578" s="113" t="s">
        <v>1744</v>
      </c>
    </row>
    <row r="1579" spans="1:13">
      <c r="A1579" s="113" t="s">
        <v>1745</v>
      </c>
      <c r="B1579" s="113" t="s">
        <v>383</v>
      </c>
      <c r="C1579" s="113">
        <v>1502</v>
      </c>
      <c r="D1579" s="113">
        <v>1597</v>
      </c>
      <c r="E1579" s="113">
        <v>1502</v>
      </c>
      <c r="F1579" s="113">
        <v>1591.7</v>
      </c>
      <c r="G1579" s="113">
        <v>1590</v>
      </c>
      <c r="H1579" s="113">
        <v>1532.6</v>
      </c>
      <c r="I1579" s="113">
        <v>6239</v>
      </c>
      <c r="J1579" s="113">
        <v>9875538.6999999993</v>
      </c>
      <c r="K1579" s="115">
        <v>43535</v>
      </c>
      <c r="L1579" s="113">
        <v>712</v>
      </c>
      <c r="M1579" s="113" t="s">
        <v>1746</v>
      </c>
    </row>
    <row r="1580" spans="1:13">
      <c r="A1580" s="113" t="s">
        <v>1747</v>
      </c>
      <c r="B1580" s="113" t="s">
        <v>383</v>
      </c>
      <c r="C1580" s="113">
        <v>83.75</v>
      </c>
      <c r="D1580" s="113">
        <v>84.3</v>
      </c>
      <c r="E1580" s="113">
        <v>80.900000000000006</v>
      </c>
      <c r="F1580" s="113">
        <v>82.65</v>
      </c>
      <c r="G1580" s="113">
        <v>82.9</v>
      </c>
      <c r="H1580" s="113">
        <v>84.05</v>
      </c>
      <c r="I1580" s="113">
        <v>15155</v>
      </c>
      <c r="J1580" s="113">
        <v>1248849.6499999999</v>
      </c>
      <c r="K1580" s="115">
        <v>43535</v>
      </c>
      <c r="L1580" s="113">
        <v>407</v>
      </c>
      <c r="M1580" s="113" t="s">
        <v>1748</v>
      </c>
    </row>
    <row r="1581" spans="1:13">
      <c r="A1581" s="113" t="s">
        <v>1970</v>
      </c>
      <c r="B1581" s="113" t="s">
        <v>383</v>
      </c>
      <c r="C1581" s="113">
        <v>23.2</v>
      </c>
      <c r="D1581" s="113">
        <v>23.85</v>
      </c>
      <c r="E1581" s="113">
        <v>22.4</v>
      </c>
      <c r="F1581" s="113">
        <v>22.55</v>
      </c>
      <c r="G1581" s="113">
        <v>22.7</v>
      </c>
      <c r="H1581" s="113">
        <v>23.15</v>
      </c>
      <c r="I1581" s="113">
        <v>303707</v>
      </c>
      <c r="J1581" s="113">
        <v>6956390.5</v>
      </c>
      <c r="K1581" s="115">
        <v>43535</v>
      </c>
      <c r="L1581" s="113">
        <v>1192</v>
      </c>
      <c r="M1581" s="113" t="s">
        <v>1149</v>
      </c>
    </row>
    <row r="1582" spans="1:13">
      <c r="A1582" s="113" t="s">
        <v>1749</v>
      </c>
      <c r="B1582" s="113" t="s">
        <v>383</v>
      </c>
      <c r="C1582" s="113">
        <v>434.95</v>
      </c>
      <c r="D1582" s="113">
        <v>444.65</v>
      </c>
      <c r="E1582" s="113">
        <v>433.5</v>
      </c>
      <c r="F1582" s="113">
        <v>442.75</v>
      </c>
      <c r="G1582" s="113">
        <v>443.2</v>
      </c>
      <c r="H1582" s="113">
        <v>431.95</v>
      </c>
      <c r="I1582" s="113">
        <v>725977</v>
      </c>
      <c r="J1582" s="113">
        <v>319608593.60000002</v>
      </c>
      <c r="K1582" s="115">
        <v>43535</v>
      </c>
      <c r="L1582" s="113">
        <v>24810</v>
      </c>
      <c r="M1582" s="113" t="s">
        <v>1750</v>
      </c>
    </row>
    <row r="1583" spans="1:13">
      <c r="A1583" s="113" t="s">
        <v>1751</v>
      </c>
      <c r="B1583" s="113" t="s">
        <v>3175</v>
      </c>
      <c r="C1583" s="113">
        <v>43.35</v>
      </c>
      <c r="D1583" s="113">
        <v>43.35</v>
      </c>
      <c r="E1583" s="113">
        <v>41</v>
      </c>
      <c r="F1583" s="113">
        <v>43.35</v>
      </c>
      <c r="G1583" s="113">
        <v>43.35</v>
      </c>
      <c r="H1583" s="113">
        <v>41.3</v>
      </c>
      <c r="I1583" s="113">
        <v>10610</v>
      </c>
      <c r="J1583" s="113">
        <v>458551.4</v>
      </c>
      <c r="K1583" s="115">
        <v>43535</v>
      </c>
      <c r="L1583" s="113">
        <v>82</v>
      </c>
      <c r="M1583" s="113" t="s">
        <v>1752</v>
      </c>
    </row>
    <row r="1584" spans="1:13">
      <c r="A1584" s="113" t="s">
        <v>1753</v>
      </c>
      <c r="B1584" s="113" t="s">
        <v>383</v>
      </c>
      <c r="C1584" s="113">
        <v>388.75</v>
      </c>
      <c r="D1584" s="113">
        <v>411</v>
      </c>
      <c r="E1584" s="113">
        <v>388.75</v>
      </c>
      <c r="F1584" s="113">
        <v>407</v>
      </c>
      <c r="G1584" s="113">
        <v>407</v>
      </c>
      <c r="H1584" s="113">
        <v>392.7</v>
      </c>
      <c r="I1584" s="113">
        <v>32193</v>
      </c>
      <c r="J1584" s="113">
        <v>13031748.5</v>
      </c>
      <c r="K1584" s="115">
        <v>43535</v>
      </c>
      <c r="L1584" s="113">
        <v>1571</v>
      </c>
      <c r="M1584" s="113" t="s">
        <v>1754</v>
      </c>
    </row>
    <row r="1585" spans="1:13">
      <c r="A1585" s="113" t="s">
        <v>2503</v>
      </c>
      <c r="B1585" s="113" t="s">
        <v>383</v>
      </c>
      <c r="C1585" s="113">
        <v>8.5</v>
      </c>
      <c r="D1585" s="113">
        <v>8.5</v>
      </c>
      <c r="E1585" s="113">
        <v>7.3</v>
      </c>
      <c r="F1585" s="113">
        <v>7.4</v>
      </c>
      <c r="G1585" s="113">
        <v>7.5</v>
      </c>
      <c r="H1585" s="113">
        <v>7.45</v>
      </c>
      <c r="I1585" s="113">
        <v>43486</v>
      </c>
      <c r="J1585" s="113">
        <v>325881.84999999998</v>
      </c>
      <c r="K1585" s="115">
        <v>43535</v>
      </c>
      <c r="L1585" s="113">
        <v>165</v>
      </c>
      <c r="M1585" s="113" t="s">
        <v>2504</v>
      </c>
    </row>
    <row r="1586" spans="1:13">
      <c r="A1586" s="113" t="s">
        <v>2698</v>
      </c>
      <c r="B1586" s="113" t="s">
        <v>383</v>
      </c>
      <c r="C1586" s="113">
        <v>0.05</v>
      </c>
      <c r="D1586" s="113">
        <v>0.1</v>
      </c>
      <c r="E1586" s="113">
        <v>0.05</v>
      </c>
      <c r="F1586" s="113">
        <v>0.1</v>
      </c>
      <c r="G1586" s="113">
        <v>0.1</v>
      </c>
      <c r="H1586" s="113">
        <v>0.1</v>
      </c>
      <c r="I1586" s="113">
        <v>1902049</v>
      </c>
      <c r="J1586" s="113">
        <v>176819.4</v>
      </c>
      <c r="K1586" s="115">
        <v>43535</v>
      </c>
      <c r="L1586" s="113">
        <v>163</v>
      </c>
      <c r="M1586" s="113" t="s">
        <v>2699</v>
      </c>
    </row>
    <row r="1587" spans="1:13">
      <c r="A1587" s="113" t="s">
        <v>2505</v>
      </c>
      <c r="B1587" s="113" t="s">
        <v>383</v>
      </c>
      <c r="C1587" s="113">
        <v>153.85</v>
      </c>
      <c r="D1587" s="113">
        <v>153.85</v>
      </c>
      <c r="E1587" s="113">
        <v>150.4</v>
      </c>
      <c r="F1587" s="113">
        <v>152.25</v>
      </c>
      <c r="G1587" s="113">
        <v>153</v>
      </c>
      <c r="H1587" s="113">
        <v>149.6</v>
      </c>
      <c r="I1587" s="113">
        <v>1064</v>
      </c>
      <c r="J1587" s="113">
        <v>161846.29999999999</v>
      </c>
      <c r="K1587" s="115">
        <v>43535</v>
      </c>
      <c r="L1587" s="113">
        <v>84</v>
      </c>
      <c r="M1587" s="113" t="s">
        <v>2506</v>
      </c>
    </row>
    <row r="1588" spans="1:13">
      <c r="A1588" s="113" t="s">
        <v>1755</v>
      </c>
      <c r="B1588" s="113" t="s">
        <v>383</v>
      </c>
      <c r="C1588" s="113">
        <v>0.55000000000000004</v>
      </c>
      <c r="D1588" s="113">
        <v>0.6</v>
      </c>
      <c r="E1588" s="113">
        <v>0.55000000000000004</v>
      </c>
      <c r="F1588" s="113">
        <v>0.6</v>
      </c>
      <c r="G1588" s="113">
        <v>0.6</v>
      </c>
      <c r="H1588" s="113">
        <v>0.6</v>
      </c>
      <c r="I1588" s="113">
        <v>190704</v>
      </c>
      <c r="J1588" s="113">
        <v>111272.75</v>
      </c>
      <c r="K1588" s="115">
        <v>43535</v>
      </c>
      <c r="L1588" s="113">
        <v>99</v>
      </c>
      <c r="M1588" s="113" t="s">
        <v>1756</v>
      </c>
    </row>
    <row r="1589" spans="1:13">
      <c r="A1589" s="113" t="s">
        <v>1757</v>
      </c>
      <c r="B1589" s="113" t="s">
        <v>383</v>
      </c>
      <c r="C1589" s="113">
        <v>24.8</v>
      </c>
      <c r="D1589" s="113">
        <v>25.65</v>
      </c>
      <c r="E1589" s="113">
        <v>24.7</v>
      </c>
      <c r="F1589" s="113">
        <v>25.15</v>
      </c>
      <c r="G1589" s="113">
        <v>25.45</v>
      </c>
      <c r="H1589" s="113">
        <v>24.45</v>
      </c>
      <c r="I1589" s="113">
        <v>175157</v>
      </c>
      <c r="J1589" s="113">
        <v>4411124.5</v>
      </c>
      <c r="K1589" s="115">
        <v>43535</v>
      </c>
      <c r="L1589" s="113">
        <v>1059</v>
      </c>
      <c r="M1589" s="113" t="s">
        <v>1758</v>
      </c>
    </row>
    <row r="1590" spans="1:13">
      <c r="A1590" s="113" t="s">
        <v>1759</v>
      </c>
      <c r="B1590" s="113" t="s">
        <v>383</v>
      </c>
      <c r="C1590" s="113">
        <v>63.95</v>
      </c>
      <c r="D1590" s="113">
        <v>65.599999999999994</v>
      </c>
      <c r="E1590" s="113">
        <v>61.25</v>
      </c>
      <c r="F1590" s="113">
        <v>61.85</v>
      </c>
      <c r="G1590" s="113">
        <v>61.75</v>
      </c>
      <c r="H1590" s="113">
        <v>62.7</v>
      </c>
      <c r="I1590" s="113">
        <v>45775</v>
      </c>
      <c r="J1590" s="113">
        <v>2907859.7</v>
      </c>
      <c r="K1590" s="115">
        <v>43535</v>
      </c>
      <c r="L1590" s="113">
        <v>473</v>
      </c>
      <c r="M1590" s="113" t="s">
        <v>1760</v>
      </c>
    </row>
    <row r="1591" spans="1:13">
      <c r="A1591" s="113" t="s">
        <v>1761</v>
      </c>
      <c r="B1591" s="113" t="s">
        <v>383</v>
      </c>
      <c r="C1591" s="113">
        <v>2857.45</v>
      </c>
      <c r="D1591" s="113">
        <v>2857.45</v>
      </c>
      <c r="E1591" s="113">
        <v>2764.65</v>
      </c>
      <c r="F1591" s="113">
        <v>2828.2</v>
      </c>
      <c r="G1591" s="113">
        <v>2825</v>
      </c>
      <c r="H1591" s="113">
        <v>2817.45</v>
      </c>
      <c r="I1591" s="113">
        <v>21146</v>
      </c>
      <c r="J1591" s="113">
        <v>59378979.200000003</v>
      </c>
      <c r="K1591" s="115">
        <v>43535</v>
      </c>
      <c r="L1591" s="113">
        <v>6057</v>
      </c>
      <c r="M1591" s="113" t="s">
        <v>1762</v>
      </c>
    </row>
    <row r="1592" spans="1:13">
      <c r="A1592" s="113" t="s">
        <v>1763</v>
      </c>
      <c r="B1592" s="113" t="s">
        <v>383</v>
      </c>
      <c r="C1592" s="113">
        <v>1051.45</v>
      </c>
      <c r="D1592" s="113">
        <v>1079.3499999999999</v>
      </c>
      <c r="E1592" s="113">
        <v>1051.45</v>
      </c>
      <c r="F1592" s="113">
        <v>1071.1500000000001</v>
      </c>
      <c r="G1592" s="113">
        <v>1079</v>
      </c>
      <c r="H1592" s="113">
        <v>1051.45</v>
      </c>
      <c r="I1592" s="113">
        <v>1153</v>
      </c>
      <c r="J1592" s="113">
        <v>1231267.3999999999</v>
      </c>
      <c r="K1592" s="115">
        <v>43535</v>
      </c>
      <c r="L1592" s="113">
        <v>149</v>
      </c>
      <c r="M1592" s="113" t="s">
        <v>1764</v>
      </c>
    </row>
    <row r="1593" spans="1:13">
      <c r="A1593" s="113" t="s">
        <v>161</v>
      </c>
      <c r="B1593" s="113" t="s">
        <v>383</v>
      </c>
      <c r="C1593" s="113">
        <v>594</v>
      </c>
      <c r="D1593" s="113">
        <v>627.79999999999995</v>
      </c>
      <c r="E1593" s="113">
        <v>594</v>
      </c>
      <c r="F1593" s="113">
        <v>625.1</v>
      </c>
      <c r="G1593" s="113">
        <v>627.54999999999995</v>
      </c>
      <c r="H1593" s="113">
        <v>593.70000000000005</v>
      </c>
      <c r="I1593" s="113">
        <v>2785319</v>
      </c>
      <c r="J1593" s="113">
        <v>1705282043.7</v>
      </c>
      <c r="K1593" s="115">
        <v>43535</v>
      </c>
      <c r="L1593" s="113">
        <v>47061</v>
      </c>
      <c r="M1593" s="113" t="s">
        <v>1765</v>
      </c>
    </row>
    <row r="1594" spans="1:13">
      <c r="A1594" s="113" t="s">
        <v>1766</v>
      </c>
      <c r="B1594" s="113" t="s">
        <v>383</v>
      </c>
      <c r="C1594" s="113">
        <v>254</v>
      </c>
      <c r="D1594" s="113">
        <v>271.3</v>
      </c>
      <c r="E1594" s="113">
        <v>253.25</v>
      </c>
      <c r="F1594" s="113">
        <v>267.95</v>
      </c>
      <c r="G1594" s="113">
        <v>266</v>
      </c>
      <c r="H1594" s="113">
        <v>254.3</v>
      </c>
      <c r="I1594" s="113">
        <v>155174</v>
      </c>
      <c r="J1594" s="113">
        <v>41098526.600000001</v>
      </c>
      <c r="K1594" s="115">
        <v>43535</v>
      </c>
      <c r="L1594" s="113">
        <v>6555</v>
      </c>
      <c r="M1594" s="113" t="s">
        <v>1767</v>
      </c>
    </row>
    <row r="1595" spans="1:13">
      <c r="A1595" s="113" t="s">
        <v>1768</v>
      </c>
      <c r="B1595" s="113" t="s">
        <v>383</v>
      </c>
      <c r="C1595" s="113">
        <v>100</v>
      </c>
      <c r="D1595" s="113">
        <v>105.5</v>
      </c>
      <c r="E1595" s="113">
        <v>98</v>
      </c>
      <c r="F1595" s="113">
        <v>101.8</v>
      </c>
      <c r="G1595" s="113">
        <v>101.45</v>
      </c>
      <c r="H1595" s="113">
        <v>101.15</v>
      </c>
      <c r="I1595" s="113">
        <v>5556</v>
      </c>
      <c r="J1595" s="113">
        <v>576667.44999999995</v>
      </c>
      <c r="K1595" s="115">
        <v>43535</v>
      </c>
      <c r="L1595" s="113">
        <v>204</v>
      </c>
      <c r="M1595" s="113" t="s">
        <v>1769</v>
      </c>
    </row>
    <row r="1596" spans="1:13">
      <c r="A1596" s="113" t="s">
        <v>1770</v>
      </c>
      <c r="B1596" s="113" t="s">
        <v>383</v>
      </c>
      <c r="C1596" s="113">
        <v>3494.7</v>
      </c>
      <c r="D1596" s="113">
        <v>3494.7</v>
      </c>
      <c r="E1596" s="113">
        <v>3400</v>
      </c>
      <c r="F1596" s="113">
        <v>3412.35</v>
      </c>
      <c r="G1596" s="113">
        <v>3400.25</v>
      </c>
      <c r="H1596" s="113">
        <v>3482.65</v>
      </c>
      <c r="I1596" s="113">
        <v>1792</v>
      </c>
      <c r="J1596" s="113">
        <v>6182794.5999999996</v>
      </c>
      <c r="K1596" s="115">
        <v>43535</v>
      </c>
      <c r="L1596" s="113">
        <v>516</v>
      </c>
      <c r="M1596" s="113" t="s">
        <v>1771</v>
      </c>
    </row>
    <row r="1597" spans="1:13">
      <c r="A1597" s="113" t="s">
        <v>1772</v>
      </c>
      <c r="B1597" s="113" t="s">
        <v>383</v>
      </c>
      <c r="C1597" s="113">
        <v>1405.35</v>
      </c>
      <c r="D1597" s="113">
        <v>1430.05</v>
      </c>
      <c r="E1597" s="113">
        <v>1405.35</v>
      </c>
      <c r="F1597" s="113">
        <v>1417.65</v>
      </c>
      <c r="G1597" s="113">
        <v>1418.5</v>
      </c>
      <c r="H1597" s="113">
        <v>1405.05</v>
      </c>
      <c r="I1597" s="113">
        <v>6648</v>
      </c>
      <c r="J1597" s="113">
        <v>9461326.4499999993</v>
      </c>
      <c r="K1597" s="115">
        <v>43535</v>
      </c>
      <c r="L1597" s="113">
        <v>526</v>
      </c>
      <c r="M1597" s="113" t="s">
        <v>1773</v>
      </c>
    </row>
    <row r="1598" spans="1:13">
      <c r="A1598" s="113" t="s">
        <v>1774</v>
      </c>
      <c r="B1598" s="113" t="s">
        <v>383</v>
      </c>
      <c r="C1598" s="113">
        <v>1116</v>
      </c>
      <c r="D1598" s="113">
        <v>1116</v>
      </c>
      <c r="E1598" s="113">
        <v>1076.45</v>
      </c>
      <c r="F1598" s="113">
        <v>1090.55</v>
      </c>
      <c r="G1598" s="113">
        <v>1090.25</v>
      </c>
      <c r="H1598" s="113">
        <v>1084.3499999999999</v>
      </c>
      <c r="I1598" s="113">
        <v>16234</v>
      </c>
      <c r="J1598" s="113">
        <v>17696548.699999999</v>
      </c>
      <c r="K1598" s="115">
        <v>43535</v>
      </c>
      <c r="L1598" s="113">
        <v>1636</v>
      </c>
      <c r="M1598" s="113" t="s">
        <v>1775</v>
      </c>
    </row>
    <row r="1599" spans="1:13">
      <c r="A1599" s="113" t="s">
        <v>1776</v>
      </c>
      <c r="B1599" s="113" t="s">
        <v>383</v>
      </c>
      <c r="C1599" s="113">
        <v>329.95</v>
      </c>
      <c r="D1599" s="113">
        <v>337.45</v>
      </c>
      <c r="E1599" s="113">
        <v>328</v>
      </c>
      <c r="F1599" s="113">
        <v>331.15</v>
      </c>
      <c r="G1599" s="113">
        <v>331.35</v>
      </c>
      <c r="H1599" s="113">
        <v>328</v>
      </c>
      <c r="I1599" s="113">
        <v>122489</v>
      </c>
      <c r="J1599" s="113">
        <v>40803769.25</v>
      </c>
      <c r="K1599" s="115">
        <v>43535</v>
      </c>
      <c r="L1599" s="113">
        <v>3567</v>
      </c>
      <c r="M1599" s="113" t="s">
        <v>1777</v>
      </c>
    </row>
    <row r="1600" spans="1:13">
      <c r="A1600" s="113" t="s">
        <v>1778</v>
      </c>
      <c r="B1600" s="113" t="s">
        <v>383</v>
      </c>
      <c r="C1600" s="113">
        <v>6399</v>
      </c>
      <c r="D1600" s="113">
        <v>6399</v>
      </c>
      <c r="E1600" s="113">
        <v>6270</v>
      </c>
      <c r="F1600" s="113">
        <v>6302</v>
      </c>
      <c r="G1600" s="113">
        <v>6300.2</v>
      </c>
      <c r="H1600" s="113">
        <v>6302.25</v>
      </c>
      <c r="I1600" s="113">
        <v>6678</v>
      </c>
      <c r="J1600" s="113">
        <v>42091110.75</v>
      </c>
      <c r="K1600" s="115">
        <v>43535</v>
      </c>
      <c r="L1600" s="113">
        <v>1068</v>
      </c>
      <c r="M1600" s="113" t="s">
        <v>1779</v>
      </c>
    </row>
    <row r="1601" spans="1:13">
      <c r="A1601" s="113" t="s">
        <v>1780</v>
      </c>
      <c r="B1601" s="113" t="s">
        <v>383</v>
      </c>
      <c r="C1601" s="113">
        <v>89.5</v>
      </c>
      <c r="D1601" s="113">
        <v>92.6</v>
      </c>
      <c r="E1601" s="113">
        <v>89.5</v>
      </c>
      <c r="F1601" s="113">
        <v>90.9</v>
      </c>
      <c r="G1601" s="113">
        <v>90.7</v>
      </c>
      <c r="H1601" s="113">
        <v>89.55</v>
      </c>
      <c r="I1601" s="113">
        <v>303041</v>
      </c>
      <c r="J1601" s="113">
        <v>27618855.449999999</v>
      </c>
      <c r="K1601" s="115">
        <v>43535</v>
      </c>
      <c r="L1601" s="113">
        <v>3366</v>
      </c>
      <c r="M1601" s="113" t="s">
        <v>1781</v>
      </c>
    </row>
    <row r="1602" spans="1:13">
      <c r="A1602" s="113" t="s">
        <v>3314</v>
      </c>
      <c r="B1602" s="113" t="s">
        <v>3175</v>
      </c>
      <c r="C1602" s="113">
        <v>19.95</v>
      </c>
      <c r="D1602" s="113">
        <v>19.95</v>
      </c>
      <c r="E1602" s="113">
        <v>19</v>
      </c>
      <c r="F1602" s="113">
        <v>19.3</v>
      </c>
      <c r="G1602" s="113">
        <v>19.3</v>
      </c>
      <c r="H1602" s="113">
        <v>19</v>
      </c>
      <c r="I1602" s="113">
        <v>2172</v>
      </c>
      <c r="J1602" s="113">
        <v>42757.7</v>
      </c>
      <c r="K1602" s="115">
        <v>43535</v>
      </c>
      <c r="L1602" s="113">
        <v>23</v>
      </c>
      <c r="M1602" s="113" t="s">
        <v>3315</v>
      </c>
    </row>
    <row r="1603" spans="1:13">
      <c r="A1603" s="113" t="s">
        <v>2078</v>
      </c>
      <c r="B1603" s="113" t="s">
        <v>383</v>
      </c>
      <c r="C1603" s="113">
        <v>30.95</v>
      </c>
      <c r="D1603" s="113">
        <v>32.65</v>
      </c>
      <c r="E1603" s="113">
        <v>30.1</v>
      </c>
      <c r="F1603" s="113">
        <v>31.85</v>
      </c>
      <c r="G1603" s="113">
        <v>31.9</v>
      </c>
      <c r="H1603" s="113">
        <v>30.4</v>
      </c>
      <c r="I1603" s="113">
        <v>117153</v>
      </c>
      <c r="J1603" s="113">
        <v>3742219.25</v>
      </c>
      <c r="K1603" s="115">
        <v>43535</v>
      </c>
      <c r="L1603" s="113">
        <v>899</v>
      </c>
      <c r="M1603" s="113" t="s">
        <v>2079</v>
      </c>
    </row>
    <row r="1604" spans="1:13">
      <c r="A1604" s="113" t="s">
        <v>1893</v>
      </c>
      <c r="B1604" s="113" t="s">
        <v>383</v>
      </c>
      <c r="C1604" s="113">
        <v>516.25</v>
      </c>
      <c r="D1604" s="113">
        <v>520</v>
      </c>
      <c r="E1604" s="113">
        <v>515</v>
      </c>
      <c r="F1604" s="113">
        <v>516.25</v>
      </c>
      <c r="G1604" s="113">
        <v>515.20000000000005</v>
      </c>
      <c r="H1604" s="113">
        <v>516.20000000000005</v>
      </c>
      <c r="I1604" s="113">
        <v>23520</v>
      </c>
      <c r="J1604" s="113">
        <v>12141811.6</v>
      </c>
      <c r="K1604" s="115">
        <v>43535</v>
      </c>
      <c r="L1604" s="113">
        <v>134</v>
      </c>
      <c r="M1604" s="113" t="s">
        <v>1894</v>
      </c>
    </row>
    <row r="1605" spans="1:13">
      <c r="A1605" s="113" t="s">
        <v>1782</v>
      </c>
      <c r="B1605" s="113" t="s">
        <v>383</v>
      </c>
      <c r="C1605" s="113">
        <v>39.15</v>
      </c>
      <c r="D1605" s="113">
        <v>41.95</v>
      </c>
      <c r="E1605" s="113">
        <v>39.15</v>
      </c>
      <c r="F1605" s="113">
        <v>41.5</v>
      </c>
      <c r="G1605" s="113">
        <v>41.8</v>
      </c>
      <c r="H1605" s="113">
        <v>40.299999999999997</v>
      </c>
      <c r="I1605" s="113">
        <v>4025</v>
      </c>
      <c r="J1605" s="113">
        <v>165417.04999999999</v>
      </c>
      <c r="K1605" s="115">
        <v>43535</v>
      </c>
      <c r="L1605" s="113">
        <v>53</v>
      </c>
      <c r="M1605" s="113" t="s">
        <v>1783</v>
      </c>
    </row>
    <row r="1606" spans="1:13">
      <c r="A1606" s="113" t="s">
        <v>1784</v>
      </c>
      <c r="B1606" s="113" t="s">
        <v>383</v>
      </c>
      <c r="C1606" s="113">
        <v>116.25</v>
      </c>
      <c r="D1606" s="113">
        <v>121.95</v>
      </c>
      <c r="E1606" s="113">
        <v>116.25</v>
      </c>
      <c r="F1606" s="113">
        <v>119.9</v>
      </c>
      <c r="G1606" s="113">
        <v>120</v>
      </c>
      <c r="H1606" s="113">
        <v>117.8</v>
      </c>
      <c r="I1606" s="113">
        <v>686074</v>
      </c>
      <c r="J1606" s="113">
        <v>82190309.400000006</v>
      </c>
      <c r="K1606" s="115">
        <v>43535</v>
      </c>
      <c r="L1606" s="113">
        <v>4628</v>
      </c>
      <c r="M1606" s="113" t="s">
        <v>1785</v>
      </c>
    </row>
    <row r="1607" spans="1:13">
      <c r="A1607" s="113" t="s">
        <v>1786</v>
      </c>
      <c r="B1607" s="113" t="s">
        <v>383</v>
      </c>
      <c r="C1607" s="113">
        <v>116.5</v>
      </c>
      <c r="D1607" s="113">
        <v>120.15</v>
      </c>
      <c r="E1607" s="113">
        <v>115.4</v>
      </c>
      <c r="F1607" s="113">
        <v>117.65</v>
      </c>
      <c r="G1607" s="113">
        <v>117.6</v>
      </c>
      <c r="H1607" s="113">
        <v>115.6</v>
      </c>
      <c r="I1607" s="113">
        <v>300660</v>
      </c>
      <c r="J1607" s="113">
        <v>35591496.700000003</v>
      </c>
      <c r="K1607" s="115">
        <v>43535</v>
      </c>
      <c r="L1607" s="113">
        <v>2557</v>
      </c>
      <c r="M1607" s="113" t="s">
        <v>1787</v>
      </c>
    </row>
    <row r="1608" spans="1:13">
      <c r="A1608" s="113" t="s">
        <v>3519</v>
      </c>
      <c r="B1608" s="113" t="s">
        <v>383</v>
      </c>
      <c r="C1608" s="113">
        <v>148</v>
      </c>
      <c r="D1608" s="113">
        <v>160</v>
      </c>
      <c r="E1608" s="113">
        <v>145</v>
      </c>
      <c r="F1608" s="113">
        <v>152.94999999999999</v>
      </c>
      <c r="G1608" s="113">
        <v>155</v>
      </c>
      <c r="H1608" s="113">
        <v>154.9</v>
      </c>
      <c r="I1608" s="113">
        <v>732</v>
      </c>
      <c r="J1608" s="113">
        <v>112051.95</v>
      </c>
      <c r="K1608" s="115">
        <v>43535</v>
      </c>
      <c r="L1608" s="113">
        <v>42</v>
      </c>
      <c r="M1608" s="113" t="s">
        <v>3520</v>
      </c>
    </row>
    <row r="1609" spans="1:13">
      <c r="A1609" s="113" t="s">
        <v>1788</v>
      </c>
      <c r="B1609" s="113" t="s">
        <v>383</v>
      </c>
      <c r="C1609" s="113">
        <v>59</v>
      </c>
      <c r="D1609" s="113">
        <v>63.4</v>
      </c>
      <c r="E1609" s="113">
        <v>58.8</v>
      </c>
      <c r="F1609" s="113">
        <v>62.55</v>
      </c>
      <c r="G1609" s="113">
        <v>62.4</v>
      </c>
      <c r="H1609" s="113">
        <v>58.55</v>
      </c>
      <c r="I1609" s="113">
        <v>1667583</v>
      </c>
      <c r="J1609" s="113">
        <v>102906186.45</v>
      </c>
      <c r="K1609" s="115">
        <v>43535</v>
      </c>
      <c r="L1609" s="113">
        <v>9238</v>
      </c>
      <c r="M1609" s="113" t="s">
        <v>1789</v>
      </c>
    </row>
    <row r="1610" spans="1:13">
      <c r="A1610" s="113" t="s">
        <v>1790</v>
      </c>
      <c r="B1610" s="113" t="s">
        <v>383</v>
      </c>
      <c r="C1610" s="113">
        <v>3120</v>
      </c>
      <c r="D1610" s="113">
        <v>3120</v>
      </c>
      <c r="E1610" s="113">
        <v>3005.05</v>
      </c>
      <c r="F1610" s="113">
        <v>3033.1</v>
      </c>
      <c r="G1610" s="113">
        <v>3048</v>
      </c>
      <c r="H1610" s="113">
        <v>3020.45</v>
      </c>
      <c r="I1610" s="113">
        <v>362</v>
      </c>
      <c r="J1610" s="113">
        <v>1100898.3500000001</v>
      </c>
      <c r="K1610" s="115">
        <v>43535</v>
      </c>
      <c r="L1610" s="113">
        <v>72</v>
      </c>
      <c r="M1610" s="113" t="s">
        <v>1791</v>
      </c>
    </row>
    <row r="1611" spans="1:13">
      <c r="A1611" s="113" t="s">
        <v>1792</v>
      </c>
      <c r="B1611" s="113" t="s">
        <v>383</v>
      </c>
      <c r="C1611" s="113">
        <v>965</v>
      </c>
      <c r="D1611" s="113">
        <v>981</v>
      </c>
      <c r="E1611" s="113">
        <v>965</v>
      </c>
      <c r="F1611" s="113">
        <v>972.95</v>
      </c>
      <c r="G1611" s="113">
        <v>977.95</v>
      </c>
      <c r="H1611" s="113">
        <v>969.8</v>
      </c>
      <c r="I1611" s="113">
        <v>1421</v>
      </c>
      <c r="J1611" s="113">
        <v>1385020.1</v>
      </c>
      <c r="K1611" s="115">
        <v>43535</v>
      </c>
      <c r="L1611" s="113">
        <v>195</v>
      </c>
      <c r="M1611" s="113" t="s">
        <v>1793</v>
      </c>
    </row>
    <row r="1612" spans="1:13">
      <c r="A1612" s="113" t="s">
        <v>1794</v>
      </c>
      <c r="B1612" s="113" t="s">
        <v>383</v>
      </c>
      <c r="C1612" s="113">
        <v>1549.55</v>
      </c>
      <c r="D1612" s="113">
        <v>1634.9</v>
      </c>
      <c r="E1612" s="113">
        <v>1549</v>
      </c>
      <c r="F1612" s="113">
        <v>1576</v>
      </c>
      <c r="G1612" s="113">
        <v>1585.4</v>
      </c>
      <c r="H1612" s="113">
        <v>1549.55</v>
      </c>
      <c r="I1612" s="113">
        <v>147935</v>
      </c>
      <c r="J1612" s="113">
        <v>237928828.09999999</v>
      </c>
      <c r="K1612" s="115">
        <v>43535</v>
      </c>
      <c r="L1612" s="113">
        <v>7119</v>
      </c>
      <c r="M1612" s="113" t="s">
        <v>1795</v>
      </c>
    </row>
    <row r="1613" spans="1:13">
      <c r="A1613" s="113" t="s">
        <v>2606</v>
      </c>
      <c r="B1613" s="113" t="s">
        <v>383</v>
      </c>
      <c r="C1613" s="113">
        <v>54.55</v>
      </c>
      <c r="D1613" s="113">
        <v>54.75</v>
      </c>
      <c r="E1613" s="113">
        <v>53.15</v>
      </c>
      <c r="F1613" s="113">
        <v>53.25</v>
      </c>
      <c r="G1613" s="113">
        <v>53.15</v>
      </c>
      <c r="H1613" s="113">
        <v>53.1</v>
      </c>
      <c r="I1613" s="113">
        <v>3162</v>
      </c>
      <c r="J1613" s="113">
        <v>170263.45</v>
      </c>
      <c r="K1613" s="115">
        <v>43535</v>
      </c>
      <c r="L1613" s="113">
        <v>115</v>
      </c>
      <c r="M1613" s="113" t="s">
        <v>2607</v>
      </c>
    </row>
    <row r="1614" spans="1:13">
      <c r="A1614" s="113" t="s">
        <v>1796</v>
      </c>
      <c r="B1614" s="113" t="s">
        <v>383</v>
      </c>
      <c r="C1614" s="113">
        <v>65.150000000000006</v>
      </c>
      <c r="D1614" s="113">
        <v>69.3</v>
      </c>
      <c r="E1614" s="113">
        <v>64.95</v>
      </c>
      <c r="F1614" s="113">
        <v>68.650000000000006</v>
      </c>
      <c r="G1614" s="113">
        <v>69</v>
      </c>
      <c r="H1614" s="113">
        <v>65.5</v>
      </c>
      <c r="I1614" s="113">
        <v>206611</v>
      </c>
      <c r="J1614" s="113">
        <v>13743333.199999999</v>
      </c>
      <c r="K1614" s="115">
        <v>43535</v>
      </c>
      <c r="L1614" s="113">
        <v>1863</v>
      </c>
      <c r="M1614" s="113" t="s">
        <v>1797</v>
      </c>
    </row>
    <row r="1615" spans="1:13">
      <c r="A1615" s="113" t="s">
        <v>3430</v>
      </c>
      <c r="B1615" s="113" t="s">
        <v>3175</v>
      </c>
      <c r="C1615" s="113">
        <v>99</v>
      </c>
      <c r="D1615" s="113">
        <v>99</v>
      </c>
      <c r="E1615" s="113">
        <v>95</v>
      </c>
      <c r="F1615" s="113">
        <v>95</v>
      </c>
      <c r="G1615" s="113">
        <v>95</v>
      </c>
      <c r="H1615" s="113">
        <v>99.5</v>
      </c>
      <c r="I1615" s="113">
        <v>1700</v>
      </c>
      <c r="J1615" s="113">
        <v>162975</v>
      </c>
      <c r="K1615" s="115">
        <v>43535</v>
      </c>
      <c r="L1615" s="113">
        <v>11</v>
      </c>
      <c r="M1615" s="113" t="s">
        <v>3431</v>
      </c>
    </row>
    <row r="1616" spans="1:13">
      <c r="A1616" s="113" t="s">
        <v>162</v>
      </c>
      <c r="B1616" s="113" t="s">
        <v>383</v>
      </c>
      <c r="C1616" s="113">
        <v>259</v>
      </c>
      <c r="D1616" s="113">
        <v>260.89999999999998</v>
      </c>
      <c r="E1616" s="113">
        <v>257.45</v>
      </c>
      <c r="F1616" s="113">
        <v>259.75</v>
      </c>
      <c r="G1616" s="113">
        <v>260</v>
      </c>
      <c r="H1616" s="113">
        <v>257.7</v>
      </c>
      <c r="I1616" s="113">
        <v>7354227</v>
      </c>
      <c r="J1616" s="113">
        <v>1907239441</v>
      </c>
      <c r="K1616" s="115">
        <v>43535</v>
      </c>
      <c r="L1616" s="113">
        <v>67494</v>
      </c>
      <c r="M1616" s="113" t="s">
        <v>1798</v>
      </c>
    </row>
    <row r="1617" spans="1:13">
      <c r="A1617" s="113" t="s">
        <v>163</v>
      </c>
      <c r="B1617" s="113" t="s">
        <v>383</v>
      </c>
      <c r="C1617" s="113">
        <v>424</v>
      </c>
      <c r="D1617" s="113">
        <v>442.7</v>
      </c>
      <c r="E1617" s="113">
        <v>423</v>
      </c>
      <c r="F1617" s="113">
        <v>439.7</v>
      </c>
      <c r="G1617" s="113">
        <v>440</v>
      </c>
      <c r="H1617" s="113">
        <v>421.8</v>
      </c>
      <c r="I1617" s="113">
        <v>1849523</v>
      </c>
      <c r="J1617" s="113">
        <v>803277533.14999998</v>
      </c>
      <c r="K1617" s="115">
        <v>43535</v>
      </c>
      <c r="L1617" s="113">
        <v>25523</v>
      </c>
      <c r="M1617" s="113" t="s">
        <v>1799</v>
      </c>
    </row>
    <row r="1618" spans="1:13">
      <c r="A1618" s="113" t="s">
        <v>1800</v>
      </c>
      <c r="B1618" s="113" t="s">
        <v>383</v>
      </c>
      <c r="C1618" s="113">
        <v>285.45</v>
      </c>
      <c r="D1618" s="113">
        <v>296</v>
      </c>
      <c r="E1618" s="113">
        <v>282.39999999999998</v>
      </c>
      <c r="F1618" s="113">
        <v>294.89999999999998</v>
      </c>
      <c r="G1618" s="113">
        <v>294.25</v>
      </c>
      <c r="H1618" s="113">
        <v>282.39999999999998</v>
      </c>
      <c r="I1618" s="113">
        <v>48577</v>
      </c>
      <c r="J1618" s="113">
        <v>14112545.25</v>
      </c>
      <c r="K1618" s="115">
        <v>43535</v>
      </c>
      <c r="L1618" s="113">
        <v>1901</v>
      </c>
      <c r="M1618" s="113" t="s">
        <v>1801</v>
      </c>
    </row>
    <row r="1619" spans="1:13">
      <c r="A1619" s="113" t="s">
        <v>3449</v>
      </c>
      <c r="B1619" s="113" t="s">
        <v>3175</v>
      </c>
      <c r="C1619" s="113">
        <v>1.75</v>
      </c>
      <c r="D1619" s="113">
        <v>1.75</v>
      </c>
      <c r="E1619" s="113">
        <v>1.75</v>
      </c>
      <c r="F1619" s="113">
        <v>1.75</v>
      </c>
      <c r="G1619" s="113">
        <v>1.75</v>
      </c>
      <c r="H1619" s="113">
        <v>1.8</v>
      </c>
      <c r="I1619" s="113">
        <v>4788</v>
      </c>
      <c r="J1619" s="113">
        <v>8379</v>
      </c>
      <c r="K1619" s="115">
        <v>43535</v>
      </c>
      <c r="L1619" s="113">
        <v>12</v>
      </c>
      <c r="M1619" s="113" t="s">
        <v>3450</v>
      </c>
    </row>
    <row r="1620" spans="1:13">
      <c r="A1620" s="113" t="s">
        <v>1802</v>
      </c>
      <c r="B1620" s="113" t="s">
        <v>383</v>
      </c>
      <c r="C1620" s="113">
        <v>265.60000000000002</v>
      </c>
      <c r="D1620" s="113">
        <v>276.5</v>
      </c>
      <c r="E1620" s="113">
        <v>265.60000000000002</v>
      </c>
      <c r="F1620" s="113">
        <v>275</v>
      </c>
      <c r="G1620" s="113">
        <v>275.89999999999998</v>
      </c>
      <c r="H1620" s="113">
        <v>264.64999999999998</v>
      </c>
      <c r="I1620" s="113">
        <v>77475</v>
      </c>
      <c r="J1620" s="113">
        <v>21143765.050000001</v>
      </c>
      <c r="K1620" s="115">
        <v>43535</v>
      </c>
      <c r="L1620" s="113">
        <v>2120</v>
      </c>
      <c r="M1620" s="113" t="s">
        <v>1803</v>
      </c>
    </row>
    <row r="1621" spans="1:13">
      <c r="A1621" s="113" t="s">
        <v>1804</v>
      </c>
      <c r="B1621" s="113" t="s">
        <v>383</v>
      </c>
      <c r="C1621" s="113">
        <v>45.1</v>
      </c>
      <c r="D1621" s="113">
        <v>46</v>
      </c>
      <c r="E1621" s="113">
        <v>45.1</v>
      </c>
      <c r="F1621" s="113">
        <v>45.3</v>
      </c>
      <c r="G1621" s="113">
        <v>45.3</v>
      </c>
      <c r="H1621" s="113">
        <v>45.55</v>
      </c>
      <c r="I1621" s="113">
        <v>2837</v>
      </c>
      <c r="J1621" s="113">
        <v>128731.9</v>
      </c>
      <c r="K1621" s="115">
        <v>43535</v>
      </c>
      <c r="L1621" s="113">
        <v>33</v>
      </c>
      <c r="M1621" s="113" t="s">
        <v>1805</v>
      </c>
    </row>
    <row r="1622" spans="1:13">
      <c r="A1622" s="113" t="s">
        <v>3389</v>
      </c>
      <c r="B1622" s="113" t="s">
        <v>383</v>
      </c>
      <c r="C1622" s="113">
        <v>71.8</v>
      </c>
      <c r="D1622" s="113">
        <v>71.849999999999994</v>
      </c>
      <c r="E1622" s="113">
        <v>67.5</v>
      </c>
      <c r="F1622" s="113">
        <v>71.849999999999994</v>
      </c>
      <c r="G1622" s="113">
        <v>71.849999999999994</v>
      </c>
      <c r="H1622" s="113">
        <v>68.45</v>
      </c>
      <c r="I1622" s="113">
        <v>329268</v>
      </c>
      <c r="J1622" s="113">
        <v>22334398.550000001</v>
      </c>
      <c r="K1622" s="115">
        <v>43535</v>
      </c>
      <c r="L1622" s="113">
        <v>372</v>
      </c>
      <c r="M1622" s="113" t="s">
        <v>3390</v>
      </c>
    </row>
    <row r="1623" spans="1:13">
      <c r="A1623" s="113" t="s">
        <v>3451</v>
      </c>
      <c r="B1623" s="113" t="s">
        <v>3175</v>
      </c>
      <c r="C1623" s="113">
        <v>0.75</v>
      </c>
      <c r="D1623" s="113">
        <v>0.8</v>
      </c>
      <c r="E1623" s="113">
        <v>0.7</v>
      </c>
      <c r="F1623" s="113">
        <v>0.75</v>
      </c>
      <c r="G1623" s="113">
        <v>0.75</v>
      </c>
      <c r="H1623" s="113">
        <v>0.75</v>
      </c>
      <c r="I1623" s="113">
        <v>9915</v>
      </c>
      <c r="J1623" s="113">
        <v>7160.85</v>
      </c>
      <c r="K1623" s="115">
        <v>43535</v>
      </c>
      <c r="L1623" s="113">
        <v>15</v>
      </c>
      <c r="M1623" s="113" t="s">
        <v>3452</v>
      </c>
    </row>
    <row r="1624" spans="1:13">
      <c r="A1624" s="113" t="s">
        <v>2507</v>
      </c>
      <c r="B1624" s="113" t="s">
        <v>383</v>
      </c>
      <c r="C1624" s="113">
        <v>38.950000000000003</v>
      </c>
      <c r="D1624" s="113">
        <v>38.950000000000003</v>
      </c>
      <c r="E1624" s="113">
        <v>36.9</v>
      </c>
      <c r="F1624" s="113">
        <v>37.65</v>
      </c>
      <c r="G1624" s="113">
        <v>37.950000000000003</v>
      </c>
      <c r="H1624" s="113">
        <v>37.1</v>
      </c>
      <c r="I1624" s="113">
        <v>2135</v>
      </c>
      <c r="J1624" s="113">
        <v>80658.350000000006</v>
      </c>
      <c r="K1624" s="115">
        <v>43535</v>
      </c>
      <c r="L1624" s="113">
        <v>37</v>
      </c>
      <c r="M1624" s="113" t="s">
        <v>2508</v>
      </c>
    </row>
    <row r="1625" spans="1:13">
      <c r="A1625" s="113" t="s">
        <v>164</v>
      </c>
      <c r="B1625" s="113" t="s">
        <v>383</v>
      </c>
      <c r="C1625" s="113">
        <v>233</v>
      </c>
      <c r="D1625" s="113">
        <v>238</v>
      </c>
      <c r="E1625" s="113">
        <v>231.6</v>
      </c>
      <c r="F1625" s="113">
        <v>236.3</v>
      </c>
      <c r="G1625" s="113">
        <v>237.15</v>
      </c>
      <c r="H1625" s="113">
        <v>232.3</v>
      </c>
      <c r="I1625" s="113">
        <v>21189817</v>
      </c>
      <c r="J1625" s="113">
        <v>4998738945.9499998</v>
      </c>
      <c r="K1625" s="115">
        <v>43535</v>
      </c>
      <c r="L1625" s="113">
        <v>117027</v>
      </c>
      <c r="M1625" s="113" t="s">
        <v>2190</v>
      </c>
    </row>
    <row r="1626" spans="1:13">
      <c r="A1626" s="113" t="s">
        <v>165</v>
      </c>
      <c r="B1626" s="113" t="s">
        <v>383</v>
      </c>
      <c r="C1626" s="113">
        <v>458.45</v>
      </c>
      <c r="D1626" s="113">
        <v>459.9</v>
      </c>
      <c r="E1626" s="113">
        <v>450.85</v>
      </c>
      <c r="F1626" s="113">
        <v>453</v>
      </c>
      <c r="G1626" s="113">
        <v>453.55</v>
      </c>
      <c r="H1626" s="113">
        <v>455.1</v>
      </c>
      <c r="I1626" s="113">
        <v>4004669</v>
      </c>
      <c r="J1626" s="113">
        <v>1820460096.25</v>
      </c>
      <c r="K1626" s="115">
        <v>43535</v>
      </c>
      <c r="L1626" s="113">
        <v>67569</v>
      </c>
      <c r="M1626" s="113" t="s">
        <v>1806</v>
      </c>
    </row>
    <row r="1627" spans="1:13">
      <c r="A1627" s="113" t="s">
        <v>1807</v>
      </c>
      <c r="B1627" s="113" t="s">
        <v>383</v>
      </c>
      <c r="C1627" s="113">
        <v>31.95</v>
      </c>
      <c r="D1627" s="113">
        <v>31.95</v>
      </c>
      <c r="E1627" s="113">
        <v>31.25</v>
      </c>
      <c r="F1627" s="113">
        <v>31.4</v>
      </c>
      <c r="G1627" s="113">
        <v>31.35</v>
      </c>
      <c r="H1627" s="113">
        <v>31.35</v>
      </c>
      <c r="I1627" s="113">
        <v>88532</v>
      </c>
      <c r="J1627" s="113">
        <v>2785045.65</v>
      </c>
      <c r="K1627" s="115">
        <v>43535</v>
      </c>
      <c r="L1627" s="113">
        <v>463</v>
      </c>
      <c r="M1627" s="113" t="s">
        <v>1808</v>
      </c>
    </row>
    <row r="1628" spans="1:13">
      <c r="A1628" s="113" t="s">
        <v>1809</v>
      </c>
      <c r="B1628" s="113" t="s">
        <v>383</v>
      </c>
      <c r="C1628" s="113">
        <v>18.850000000000001</v>
      </c>
      <c r="D1628" s="113">
        <v>19</v>
      </c>
      <c r="E1628" s="113">
        <v>18.100000000000001</v>
      </c>
      <c r="F1628" s="113">
        <v>18.8</v>
      </c>
      <c r="G1628" s="113">
        <v>18.7</v>
      </c>
      <c r="H1628" s="113">
        <v>18.8</v>
      </c>
      <c r="I1628" s="113">
        <v>1586672</v>
      </c>
      <c r="J1628" s="113">
        <v>29656518.949999999</v>
      </c>
      <c r="K1628" s="115">
        <v>43535</v>
      </c>
      <c r="L1628" s="113">
        <v>3055</v>
      </c>
      <c r="M1628" s="113" t="s">
        <v>2238</v>
      </c>
    </row>
    <row r="1629" spans="1:13">
      <c r="A1629" s="113" t="s">
        <v>3316</v>
      </c>
      <c r="B1629" s="113" t="s">
        <v>3175</v>
      </c>
      <c r="C1629" s="113">
        <v>0.7</v>
      </c>
      <c r="D1629" s="113">
        <v>0.7</v>
      </c>
      <c r="E1629" s="113">
        <v>0.65</v>
      </c>
      <c r="F1629" s="113">
        <v>0.65</v>
      </c>
      <c r="G1629" s="113">
        <v>0.65</v>
      </c>
      <c r="H1629" s="113">
        <v>0.7</v>
      </c>
      <c r="I1629" s="113">
        <v>39701</v>
      </c>
      <c r="J1629" s="113">
        <v>26540.400000000001</v>
      </c>
      <c r="K1629" s="115">
        <v>43535</v>
      </c>
      <c r="L1629" s="113">
        <v>31</v>
      </c>
      <c r="M1629" s="113" t="s">
        <v>3317</v>
      </c>
    </row>
    <row r="1630" spans="1:13">
      <c r="A1630" s="113" t="s">
        <v>3393</v>
      </c>
      <c r="B1630" s="113" t="s">
        <v>383</v>
      </c>
      <c r="C1630" s="113">
        <v>42.45</v>
      </c>
      <c r="D1630" s="113">
        <v>48.9</v>
      </c>
      <c r="E1630" s="113">
        <v>42.45</v>
      </c>
      <c r="F1630" s="113">
        <v>45.8</v>
      </c>
      <c r="G1630" s="113">
        <v>45.8</v>
      </c>
      <c r="H1630" s="113">
        <v>44.6</v>
      </c>
      <c r="I1630" s="113">
        <v>1332</v>
      </c>
      <c r="J1630" s="113">
        <v>61169.55</v>
      </c>
      <c r="K1630" s="115">
        <v>43535</v>
      </c>
      <c r="L1630" s="113">
        <v>33</v>
      </c>
      <c r="M1630" s="113" t="s">
        <v>3394</v>
      </c>
    </row>
    <row r="1631" spans="1:13">
      <c r="A1631" s="113" t="s">
        <v>1810</v>
      </c>
      <c r="B1631" s="113" t="s">
        <v>383</v>
      </c>
      <c r="C1631" s="113">
        <v>218</v>
      </c>
      <c r="D1631" s="113">
        <v>222.1</v>
      </c>
      <c r="E1631" s="113">
        <v>215.9</v>
      </c>
      <c r="F1631" s="113">
        <v>220.2</v>
      </c>
      <c r="G1631" s="113">
        <v>221</v>
      </c>
      <c r="H1631" s="113">
        <v>219.1</v>
      </c>
      <c r="I1631" s="113">
        <v>128584</v>
      </c>
      <c r="J1631" s="113">
        <v>28256164.949999999</v>
      </c>
      <c r="K1631" s="115">
        <v>43535</v>
      </c>
      <c r="L1631" s="113">
        <v>6065</v>
      </c>
      <c r="M1631" s="113" t="s">
        <v>2773</v>
      </c>
    </row>
    <row r="1632" spans="1:13">
      <c r="A1632" s="113" t="s">
        <v>1811</v>
      </c>
      <c r="B1632" s="113" t="s">
        <v>383</v>
      </c>
      <c r="C1632" s="113">
        <v>77.3</v>
      </c>
      <c r="D1632" s="113">
        <v>77.3</v>
      </c>
      <c r="E1632" s="113">
        <v>73.8</v>
      </c>
      <c r="F1632" s="113">
        <v>74.55</v>
      </c>
      <c r="G1632" s="113">
        <v>74</v>
      </c>
      <c r="H1632" s="113">
        <v>75.900000000000006</v>
      </c>
      <c r="I1632" s="113">
        <v>54626</v>
      </c>
      <c r="J1632" s="113">
        <v>4091946.6</v>
      </c>
      <c r="K1632" s="115">
        <v>43535</v>
      </c>
      <c r="L1632" s="113">
        <v>616</v>
      </c>
      <c r="M1632" s="113" t="s">
        <v>1812</v>
      </c>
    </row>
    <row r="1633" spans="1:13">
      <c r="A1633" s="113" t="s">
        <v>1813</v>
      </c>
      <c r="B1633" s="113" t="s">
        <v>383</v>
      </c>
      <c r="C1633" s="113">
        <v>7</v>
      </c>
      <c r="D1633" s="113">
        <v>7.3</v>
      </c>
      <c r="E1633" s="113">
        <v>6.45</v>
      </c>
      <c r="F1633" s="113">
        <v>7.15</v>
      </c>
      <c r="G1633" s="113">
        <v>7.1</v>
      </c>
      <c r="H1633" s="113">
        <v>6.85</v>
      </c>
      <c r="I1633" s="113">
        <v>134049</v>
      </c>
      <c r="J1633" s="113">
        <v>926697.55</v>
      </c>
      <c r="K1633" s="115">
        <v>43535</v>
      </c>
      <c r="L1633" s="113">
        <v>324</v>
      </c>
      <c r="M1633" s="113" t="s">
        <v>1814</v>
      </c>
    </row>
    <row r="1634" spans="1:13">
      <c r="A1634" s="113" t="s">
        <v>1889</v>
      </c>
      <c r="B1634" s="113" t="s">
        <v>383</v>
      </c>
      <c r="C1634" s="113">
        <v>182.25</v>
      </c>
      <c r="D1634" s="113">
        <v>192</v>
      </c>
      <c r="E1634" s="113">
        <v>180</v>
      </c>
      <c r="F1634" s="113">
        <v>190.05</v>
      </c>
      <c r="G1634" s="113">
        <v>191.95</v>
      </c>
      <c r="H1634" s="113">
        <v>182</v>
      </c>
      <c r="I1634" s="113">
        <v>12210</v>
      </c>
      <c r="J1634" s="113">
        <v>2268543.6</v>
      </c>
      <c r="K1634" s="115">
        <v>43535</v>
      </c>
      <c r="L1634" s="113">
        <v>410</v>
      </c>
      <c r="M1634" s="113" t="s">
        <v>1890</v>
      </c>
    </row>
    <row r="1635" spans="1:13">
      <c r="A1635" s="113" t="s">
        <v>2521</v>
      </c>
      <c r="B1635" s="113" t="s">
        <v>383</v>
      </c>
      <c r="C1635" s="113">
        <v>40.200000000000003</v>
      </c>
      <c r="D1635" s="113">
        <v>43.5</v>
      </c>
      <c r="E1635" s="113">
        <v>40.200000000000003</v>
      </c>
      <c r="F1635" s="113">
        <v>41.1</v>
      </c>
      <c r="G1635" s="113">
        <v>42.8</v>
      </c>
      <c r="H1635" s="113">
        <v>42.25</v>
      </c>
      <c r="I1635" s="113">
        <v>6842</v>
      </c>
      <c r="J1635" s="113">
        <v>282936.45</v>
      </c>
      <c r="K1635" s="115">
        <v>43535</v>
      </c>
      <c r="L1635" s="113">
        <v>87</v>
      </c>
      <c r="M1635" s="113" t="s">
        <v>2522</v>
      </c>
    </row>
    <row r="1636" spans="1:13">
      <c r="A1636" s="113" t="s">
        <v>1815</v>
      </c>
      <c r="B1636" s="113" t="s">
        <v>383</v>
      </c>
      <c r="C1636" s="113">
        <v>196</v>
      </c>
      <c r="D1636" s="113">
        <v>204.4</v>
      </c>
      <c r="E1636" s="113">
        <v>196</v>
      </c>
      <c r="F1636" s="113">
        <v>198.65</v>
      </c>
      <c r="G1636" s="113">
        <v>198.7</v>
      </c>
      <c r="H1636" s="113">
        <v>196.25</v>
      </c>
      <c r="I1636" s="113">
        <v>76901</v>
      </c>
      <c r="J1636" s="113">
        <v>15292436.550000001</v>
      </c>
      <c r="K1636" s="115">
        <v>43535</v>
      </c>
      <c r="L1636" s="113">
        <v>1717</v>
      </c>
      <c r="M1636" s="113" t="s">
        <v>1816</v>
      </c>
    </row>
    <row r="1637" spans="1:13">
      <c r="A1637" s="113" t="s">
        <v>1817</v>
      </c>
      <c r="B1637" s="113" t="s">
        <v>383</v>
      </c>
      <c r="C1637" s="113">
        <v>111.3</v>
      </c>
      <c r="D1637" s="113">
        <v>115.4</v>
      </c>
      <c r="E1637" s="113">
        <v>111.25</v>
      </c>
      <c r="F1637" s="113">
        <v>112.65</v>
      </c>
      <c r="G1637" s="113">
        <v>112.9</v>
      </c>
      <c r="H1637" s="113">
        <v>111.6</v>
      </c>
      <c r="I1637" s="113">
        <v>37655</v>
      </c>
      <c r="J1637" s="113">
        <v>4264392.0999999996</v>
      </c>
      <c r="K1637" s="115">
        <v>43535</v>
      </c>
      <c r="L1637" s="113">
        <v>484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1277</v>
      </c>
      <c r="D1638" s="113">
        <v>1304.5</v>
      </c>
      <c r="E1638" s="113">
        <v>1274</v>
      </c>
      <c r="F1638" s="113">
        <v>1301.3499999999999</v>
      </c>
      <c r="G1638" s="113">
        <v>1300</v>
      </c>
      <c r="H1638" s="113">
        <v>1278.55</v>
      </c>
      <c r="I1638" s="113">
        <v>3730</v>
      </c>
      <c r="J1638" s="113">
        <v>4831596.25</v>
      </c>
      <c r="K1638" s="115">
        <v>43535</v>
      </c>
      <c r="L1638" s="113">
        <v>833</v>
      </c>
      <c r="M1638" s="113" t="s">
        <v>1820</v>
      </c>
    </row>
    <row r="1639" spans="1:13">
      <c r="A1639" s="113" t="s">
        <v>1817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1818</v>
      </c>
    </row>
    <row r="1640" spans="1:13">
      <c r="A1640" s="113" t="s">
        <v>1819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1820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2019-03-12T02:54:53Z</dcterms:modified>
</cp:coreProperties>
</file>